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critorio\Desktop\Andy Data Analyst\CursoExcel\Dashboards Excel\Unidad 2\"/>
    </mc:Choice>
  </mc:AlternateContent>
  <xr:revisionPtr revIDLastSave="0" documentId="13_ncr:1_{972FA10D-E6F7-4C02-B122-C5C9712F072D}" xr6:coauthVersionLast="47" xr6:coauthVersionMax="47" xr10:uidLastSave="{00000000-0000-0000-0000-000000000000}"/>
  <bookViews>
    <workbookView xWindow="-120" yWindow="-120" windowWidth="29040" windowHeight="15720" firstSheet="1" activeTab="2" xr2:uid="{79801B66-2E02-445E-BDB6-5C38E89D23C4}"/>
  </bookViews>
  <sheets>
    <sheet name="BD_Borrador" sheetId="3" state="hidden" r:id="rId1"/>
    <sheet name="Datos" sheetId="9" r:id="rId2"/>
    <sheet name="Analisis" sheetId="8" r:id="rId3"/>
    <sheet name="Dashboard" sheetId="7" r:id="rId4"/>
    <sheet name="Calc" sheetId="5" state="hidden" r:id="rId5"/>
  </sheets>
  <definedNames>
    <definedName name="_xlnm._FilterDatabase" localSheetId="0" hidden="1">BD_Borrador!$A$1:$Q$2200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0" i="8" l="1"/>
  <c r="AG11" i="8" s="1"/>
  <c r="O10" i="8"/>
  <c r="N10" i="8"/>
  <c r="P10" i="8" s="1"/>
  <c r="T10" i="8"/>
  <c r="AG7" i="8"/>
  <c r="Y11" i="8"/>
  <c r="T11" i="8"/>
  <c r="X7" i="8"/>
  <c r="AI7" i="8"/>
  <c r="AH7" i="8"/>
  <c r="X11" i="8"/>
  <c r="Y7" i="8"/>
  <c r="AJ7" i="8"/>
  <c r="U10" i="8" l="1"/>
  <c r="U11" i="8"/>
  <c r="P3" i="3"/>
  <c r="Q3" i="3" s="1"/>
  <c r="P4" i="3"/>
  <c r="Q4" i="3" s="1"/>
  <c r="P5" i="3"/>
  <c r="Q5" i="3" s="1"/>
  <c r="P6" i="3"/>
  <c r="Q6" i="3" s="1"/>
  <c r="P7" i="3"/>
  <c r="Q7" i="3" s="1"/>
  <c r="P8" i="3"/>
  <c r="Q8" i="3" s="1"/>
  <c r="P9" i="3"/>
  <c r="Q9" i="3" s="1"/>
  <c r="P10" i="3"/>
  <c r="Q10" i="3" s="1"/>
  <c r="P11" i="3"/>
  <c r="Q11" i="3" s="1"/>
  <c r="P12" i="3"/>
  <c r="Q12" i="3" s="1"/>
  <c r="P13" i="3"/>
  <c r="Q13" i="3" s="1"/>
  <c r="P14" i="3"/>
  <c r="Q14" i="3" s="1"/>
  <c r="P15" i="3"/>
  <c r="Q15" i="3" s="1"/>
  <c r="P16" i="3"/>
  <c r="Q16" i="3" s="1"/>
  <c r="P17" i="3"/>
  <c r="Q17" i="3" s="1"/>
  <c r="P18" i="3"/>
  <c r="Q18" i="3" s="1"/>
  <c r="P19" i="3"/>
  <c r="Q19" i="3" s="1"/>
  <c r="P20" i="3"/>
  <c r="Q20" i="3" s="1"/>
  <c r="P21" i="3"/>
  <c r="Q21" i="3" s="1"/>
  <c r="P22" i="3"/>
  <c r="Q22" i="3" s="1"/>
  <c r="P23" i="3"/>
  <c r="Q23" i="3" s="1"/>
  <c r="P24" i="3"/>
  <c r="Q24" i="3" s="1"/>
  <c r="P25" i="3"/>
  <c r="Q25" i="3" s="1"/>
  <c r="P26" i="3"/>
  <c r="Q26" i="3" s="1"/>
  <c r="P27" i="3"/>
  <c r="Q27" i="3" s="1"/>
  <c r="P28" i="3"/>
  <c r="Q28" i="3" s="1"/>
  <c r="P29" i="3"/>
  <c r="Q29" i="3" s="1"/>
  <c r="P30" i="3"/>
  <c r="Q30" i="3" s="1"/>
  <c r="P31" i="3"/>
  <c r="Q31" i="3" s="1"/>
  <c r="P32" i="3"/>
  <c r="Q32" i="3" s="1"/>
  <c r="P33" i="3"/>
  <c r="Q33" i="3" s="1"/>
  <c r="P34" i="3"/>
  <c r="Q34" i="3" s="1"/>
  <c r="P35" i="3"/>
  <c r="Q35" i="3" s="1"/>
  <c r="P36" i="3"/>
  <c r="Q36" i="3" s="1"/>
  <c r="P37" i="3"/>
  <c r="Q37" i="3" s="1"/>
  <c r="P38" i="3"/>
  <c r="Q38" i="3" s="1"/>
  <c r="P39" i="3"/>
  <c r="Q39" i="3" s="1"/>
  <c r="P40" i="3"/>
  <c r="Q40" i="3" s="1"/>
  <c r="P41" i="3"/>
  <c r="Q41" i="3" s="1"/>
  <c r="P42" i="3"/>
  <c r="Q42" i="3" s="1"/>
  <c r="P43" i="3"/>
  <c r="Q43" i="3" s="1"/>
  <c r="P44" i="3"/>
  <c r="Q44" i="3" s="1"/>
  <c r="P45" i="3"/>
  <c r="Q45" i="3" s="1"/>
  <c r="P46" i="3"/>
  <c r="Q46" i="3" s="1"/>
  <c r="P47" i="3"/>
  <c r="Q47" i="3" s="1"/>
  <c r="P48" i="3"/>
  <c r="Q48" i="3" s="1"/>
  <c r="P49" i="3"/>
  <c r="Q49" i="3" s="1"/>
  <c r="P50" i="3"/>
  <c r="Q50" i="3" s="1"/>
  <c r="P51" i="3"/>
  <c r="Q51" i="3" s="1"/>
  <c r="P52" i="3"/>
  <c r="Q52" i="3" s="1"/>
  <c r="P53" i="3"/>
  <c r="Q53" i="3" s="1"/>
  <c r="P54" i="3"/>
  <c r="Q54" i="3" s="1"/>
  <c r="P55" i="3"/>
  <c r="Q55" i="3" s="1"/>
  <c r="P56" i="3"/>
  <c r="Q56" i="3" s="1"/>
  <c r="P57" i="3"/>
  <c r="Q57" i="3" s="1"/>
  <c r="P58" i="3"/>
  <c r="Q58" i="3" s="1"/>
  <c r="P59" i="3"/>
  <c r="Q59" i="3" s="1"/>
  <c r="P60" i="3"/>
  <c r="Q60" i="3" s="1"/>
  <c r="P61" i="3"/>
  <c r="Q61" i="3" s="1"/>
  <c r="P62" i="3"/>
  <c r="Q62" i="3" s="1"/>
  <c r="P63" i="3"/>
  <c r="Q63" i="3" s="1"/>
  <c r="P64" i="3"/>
  <c r="Q64" i="3" s="1"/>
  <c r="P65" i="3"/>
  <c r="Q65" i="3" s="1"/>
  <c r="P66" i="3"/>
  <c r="Q66" i="3" s="1"/>
  <c r="P67" i="3"/>
  <c r="Q67" i="3" s="1"/>
  <c r="P68" i="3"/>
  <c r="Q68" i="3" s="1"/>
  <c r="P69" i="3"/>
  <c r="Q69" i="3" s="1"/>
  <c r="P70" i="3"/>
  <c r="Q70" i="3" s="1"/>
  <c r="P71" i="3"/>
  <c r="Q71" i="3" s="1"/>
  <c r="P72" i="3"/>
  <c r="Q72" i="3" s="1"/>
  <c r="P73" i="3"/>
  <c r="Q73" i="3" s="1"/>
  <c r="P74" i="3"/>
  <c r="Q74" i="3" s="1"/>
  <c r="P75" i="3"/>
  <c r="Q75" i="3" s="1"/>
  <c r="P76" i="3"/>
  <c r="Q76" i="3" s="1"/>
  <c r="P77" i="3"/>
  <c r="Q77" i="3" s="1"/>
  <c r="P78" i="3"/>
  <c r="Q78" i="3" s="1"/>
  <c r="P79" i="3"/>
  <c r="Q79" i="3" s="1"/>
  <c r="P80" i="3"/>
  <c r="Q80" i="3" s="1"/>
  <c r="P81" i="3"/>
  <c r="Q81" i="3" s="1"/>
  <c r="P82" i="3"/>
  <c r="Q82" i="3" s="1"/>
  <c r="P83" i="3"/>
  <c r="Q83" i="3" s="1"/>
  <c r="P84" i="3"/>
  <c r="Q84" i="3" s="1"/>
  <c r="P85" i="3"/>
  <c r="Q85" i="3" s="1"/>
  <c r="P86" i="3"/>
  <c r="Q86" i="3" s="1"/>
  <c r="P87" i="3"/>
  <c r="Q87" i="3" s="1"/>
  <c r="P88" i="3"/>
  <c r="Q88" i="3" s="1"/>
  <c r="P89" i="3"/>
  <c r="Q89" i="3" s="1"/>
  <c r="P90" i="3"/>
  <c r="Q90" i="3" s="1"/>
  <c r="P91" i="3"/>
  <c r="Q91" i="3" s="1"/>
  <c r="P92" i="3"/>
  <c r="Q92" i="3" s="1"/>
  <c r="P93" i="3"/>
  <c r="Q93" i="3" s="1"/>
  <c r="P94" i="3"/>
  <c r="Q94" i="3" s="1"/>
  <c r="P95" i="3"/>
  <c r="Q95" i="3" s="1"/>
  <c r="P96" i="3"/>
  <c r="Q96" i="3" s="1"/>
  <c r="P97" i="3"/>
  <c r="Q97" i="3" s="1"/>
  <c r="P98" i="3"/>
  <c r="Q98" i="3" s="1"/>
  <c r="P99" i="3"/>
  <c r="Q99" i="3" s="1"/>
  <c r="P100" i="3"/>
  <c r="Q100" i="3" s="1"/>
  <c r="P101" i="3"/>
  <c r="Q101" i="3" s="1"/>
  <c r="P102" i="3"/>
  <c r="Q102" i="3" s="1"/>
  <c r="P103" i="3"/>
  <c r="Q103" i="3" s="1"/>
  <c r="P104" i="3"/>
  <c r="Q104" i="3" s="1"/>
  <c r="P105" i="3"/>
  <c r="Q105" i="3" s="1"/>
  <c r="P106" i="3"/>
  <c r="Q106" i="3" s="1"/>
  <c r="P107" i="3"/>
  <c r="Q107" i="3" s="1"/>
  <c r="P108" i="3"/>
  <c r="Q108" i="3" s="1"/>
  <c r="P109" i="3"/>
  <c r="Q109" i="3" s="1"/>
  <c r="P110" i="3"/>
  <c r="Q110" i="3" s="1"/>
  <c r="P111" i="3"/>
  <c r="Q111" i="3" s="1"/>
  <c r="P112" i="3"/>
  <c r="Q112" i="3" s="1"/>
  <c r="P113" i="3"/>
  <c r="Q113" i="3" s="1"/>
  <c r="P114" i="3"/>
  <c r="Q114" i="3" s="1"/>
  <c r="P115" i="3"/>
  <c r="Q115" i="3" s="1"/>
  <c r="P116" i="3"/>
  <c r="Q116" i="3" s="1"/>
  <c r="P117" i="3"/>
  <c r="Q117" i="3" s="1"/>
  <c r="P118" i="3"/>
  <c r="Q118" i="3" s="1"/>
  <c r="P119" i="3"/>
  <c r="Q119" i="3" s="1"/>
  <c r="P120" i="3"/>
  <c r="Q120" i="3" s="1"/>
  <c r="P121" i="3"/>
  <c r="Q121" i="3" s="1"/>
  <c r="P122" i="3"/>
  <c r="Q122" i="3" s="1"/>
  <c r="P123" i="3"/>
  <c r="Q123" i="3" s="1"/>
  <c r="P124" i="3"/>
  <c r="Q124" i="3" s="1"/>
  <c r="P125" i="3"/>
  <c r="Q125" i="3" s="1"/>
  <c r="P126" i="3"/>
  <c r="Q126" i="3" s="1"/>
  <c r="P127" i="3"/>
  <c r="Q127" i="3" s="1"/>
  <c r="P128" i="3"/>
  <c r="Q128" i="3" s="1"/>
  <c r="P129" i="3"/>
  <c r="Q129" i="3" s="1"/>
  <c r="P130" i="3"/>
  <c r="Q130" i="3" s="1"/>
  <c r="P131" i="3"/>
  <c r="Q131" i="3" s="1"/>
  <c r="P132" i="3"/>
  <c r="Q132" i="3" s="1"/>
  <c r="P133" i="3"/>
  <c r="Q133" i="3" s="1"/>
  <c r="P134" i="3"/>
  <c r="Q134" i="3" s="1"/>
  <c r="P135" i="3"/>
  <c r="Q135" i="3" s="1"/>
  <c r="P136" i="3"/>
  <c r="Q136" i="3" s="1"/>
  <c r="P137" i="3"/>
  <c r="Q137" i="3" s="1"/>
  <c r="P138" i="3"/>
  <c r="Q138" i="3" s="1"/>
  <c r="P139" i="3"/>
  <c r="Q139" i="3" s="1"/>
  <c r="P140" i="3"/>
  <c r="Q140" i="3" s="1"/>
  <c r="P141" i="3"/>
  <c r="Q141" i="3" s="1"/>
  <c r="P142" i="3"/>
  <c r="Q142" i="3" s="1"/>
  <c r="P143" i="3"/>
  <c r="Q143" i="3" s="1"/>
  <c r="P144" i="3"/>
  <c r="Q144" i="3" s="1"/>
  <c r="P145" i="3"/>
  <c r="Q145" i="3" s="1"/>
  <c r="P146" i="3"/>
  <c r="Q146" i="3" s="1"/>
  <c r="P147" i="3"/>
  <c r="Q147" i="3" s="1"/>
  <c r="P148" i="3"/>
  <c r="Q148" i="3" s="1"/>
  <c r="P149" i="3"/>
  <c r="Q149" i="3" s="1"/>
  <c r="P150" i="3"/>
  <c r="Q150" i="3" s="1"/>
  <c r="P151" i="3"/>
  <c r="Q151" i="3" s="1"/>
  <c r="P152" i="3"/>
  <c r="Q152" i="3" s="1"/>
  <c r="P153" i="3"/>
  <c r="Q153" i="3" s="1"/>
  <c r="P154" i="3"/>
  <c r="Q154" i="3" s="1"/>
  <c r="P155" i="3"/>
  <c r="Q155" i="3" s="1"/>
  <c r="P156" i="3"/>
  <c r="Q156" i="3" s="1"/>
  <c r="P157" i="3"/>
  <c r="Q157" i="3" s="1"/>
  <c r="P158" i="3"/>
  <c r="Q158" i="3" s="1"/>
  <c r="P159" i="3"/>
  <c r="Q159" i="3" s="1"/>
  <c r="P160" i="3"/>
  <c r="Q160" i="3" s="1"/>
  <c r="P161" i="3"/>
  <c r="Q161" i="3" s="1"/>
  <c r="P162" i="3"/>
  <c r="Q162" i="3" s="1"/>
  <c r="P163" i="3"/>
  <c r="Q163" i="3" s="1"/>
  <c r="P164" i="3"/>
  <c r="Q164" i="3" s="1"/>
  <c r="P165" i="3"/>
  <c r="Q165" i="3" s="1"/>
  <c r="P166" i="3"/>
  <c r="Q166" i="3" s="1"/>
  <c r="P167" i="3"/>
  <c r="Q167" i="3" s="1"/>
  <c r="P168" i="3"/>
  <c r="Q168" i="3" s="1"/>
  <c r="P169" i="3"/>
  <c r="Q169" i="3" s="1"/>
  <c r="P170" i="3"/>
  <c r="Q170" i="3" s="1"/>
  <c r="P171" i="3"/>
  <c r="Q171" i="3" s="1"/>
  <c r="P172" i="3"/>
  <c r="Q172" i="3" s="1"/>
  <c r="P173" i="3"/>
  <c r="Q173" i="3" s="1"/>
  <c r="P174" i="3"/>
  <c r="Q174" i="3" s="1"/>
  <c r="P175" i="3"/>
  <c r="Q175" i="3" s="1"/>
  <c r="P176" i="3"/>
  <c r="Q176" i="3" s="1"/>
  <c r="P177" i="3"/>
  <c r="Q177" i="3" s="1"/>
  <c r="P178" i="3"/>
  <c r="Q178" i="3" s="1"/>
  <c r="P179" i="3"/>
  <c r="Q179" i="3" s="1"/>
  <c r="P180" i="3"/>
  <c r="Q180" i="3" s="1"/>
  <c r="P181" i="3"/>
  <c r="Q181" i="3" s="1"/>
  <c r="P182" i="3"/>
  <c r="Q182" i="3" s="1"/>
  <c r="P183" i="3"/>
  <c r="Q183" i="3" s="1"/>
  <c r="P184" i="3"/>
  <c r="Q184" i="3" s="1"/>
  <c r="P185" i="3"/>
  <c r="Q185" i="3" s="1"/>
  <c r="P186" i="3"/>
  <c r="Q186" i="3" s="1"/>
  <c r="P187" i="3"/>
  <c r="Q187" i="3" s="1"/>
  <c r="P188" i="3"/>
  <c r="Q188" i="3" s="1"/>
  <c r="P189" i="3"/>
  <c r="Q189" i="3" s="1"/>
  <c r="P190" i="3"/>
  <c r="Q190" i="3" s="1"/>
  <c r="P191" i="3"/>
  <c r="Q191" i="3" s="1"/>
  <c r="P192" i="3"/>
  <c r="Q192" i="3" s="1"/>
  <c r="P193" i="3"/>
  <c r="Q193" i="3" s="1"/>
  <c r="P194" i="3"/>
  <c r="Q194" i="3" s="1"/>
  <c r="P195" i="3"/>
  <c r="Q195" i="3" s="1"/>
  <c r="P196" i="3"/>
  <c r="Q196" i="3" s="1"/>
  <c r="P197" i="3"/>
  <c r="Q197" i="3" s="1"/>
  <c r="P198" i="3"/>
  <c r="Q198" i="3" s="1"/>
  <c r="P199" i="3"/>
  <c r="Q199" i="3" s="1"/>
  <c r="P200" i="3"/>
  <c r="Q200" i="3" s="1"/>
  <c r="P201" i="3"/>
  <c r="Q201" i="3" s="1"/>
  <c r="P202" i="3"/>
  <c r="Q202" i="3" s="1"/>
  <c r="P203" i="3"/>
  <c r="Q203" i="3" s="1"/>
  <c r="P204" i="3"/>
  <c r="Q204" i="3" s="1"/>
  <c r="P205" i="3"/>
  <c r="Q205" i="3" s="1"/>
  <c r="P206" i="3"/>
  <c r="Q206" i="3" s="1"/>
  <c r="P207" i="3"/>
  <c r="Q207" i="3" s="1"/>
  <c r="P208" i="3"/>
  <c r="Q208" i="3" s="1"/>
  <c r="P209" i="3"/>
  <c r="Q209" i="3" s="1"/>
  <c r="P210" i="3"/>
  <c r="Q210" i="3" s="1"/>
  <c r="P211" i="3"/>
  <c r="Q211" i="3" s="1"/>
  <c r="P212" i="3"/>
  <c r="Q212" i="3" s="1"/>
  <c r="P213" i="3"/>
  <c r="Q213" i="3" s="1"/>
  <c r="P214" i="3"/>
  <c r="Q214" i="3" s="1"/>
  <c r="P215" i="3"/>
  <c r="Q215" i="3" s="1"/>
  <c r="P216" i="3"/>
  <c r="Q216" i="3" s="1"/>
  <c r="P217" i="3"/>
  <c r="Q217" i="3" s="1"/>
  <c r="P218" i="3"/>
  <c r="Q218" i="3" s="1"/>
  <c r="P219" i="3"/>
  <c r="Q219" i="3" s="1"/>
  <c r="P220" i="3"/>
  <c r="Q220" i="3" s="1"/>
  <c r="P221" i="3"/>
  <c r="Q221" i="3" s="1"/>
  <c r="P222" i="3"/>
  <c r="Q222" i="3" s="1"/>
  <c r="P223" i="3"/>
  <c r="Q223" i="3" s="1"/>
  <c r="P224" i="3"/>
  <c r="Q224" i="3" s="1"/>
  <c r="P225" i="3"/>
  <c r="Q225" i="3" s="1"/>
  <c r="P226" i="3"/>
  <c r="Q226" i="3" s="1"/>
  <c r="P227" i="3"/>
  <c r="Q227" i="3" s="1"/>
  <c r="P228" i="3"/>
  <c r="Q228" i="3" s="1"/>
  <c r="P229" i="3"/>
  <c r="Q229" i="3" s="1"/>
  <c r="P230" i="3"/>
  <c r="Q230" i="3" s="1"/>
  <c r="P231" i="3"/>
  <c r="Q231" i="3" s="1"/>
  <c r="P232" i="3"/>
  <c r="Q232" i="3" s="1"/>
  <c r="P233" i="3"/>
  <c r="Q233" i="3" s="1"/>
  <c r="P234" i="3"/>
  <c r="Q234" i="3" s="1"/>
  <c r="P235" i="3"/>
  <c r="Q235" i="3" s="1"/>
  <c r="P236" i="3"/>
  <c r="Q236" i="3" s="1"/>
  <c r="P237" i="3"/>
  <c r="Q237" i="3" s="1"/>
  <c r="P238" i="3"/>
  <c r="Q238" i="3" s="1"/>
  <c r="P239" i="3"/>
  <c r="Q239" i="3" s="1"/>
  <c r="P240" i="3"/>
  <c r="Q240" i="3" s="1"/>
  <c r="P241" i="3"/>
  <c r="Q241" i="3" s="1"/>
  <c r="P242" i="3"/>
  <c r="Q242" i="3" s="1"/>
  <c r="P243" i="3"/>
  <c r="Q243" i="3" s="1"/>
  <c r="P244" i="3"/>
  <c r="Q244" i="3" s="1"/>
  <c r="P245" i="3"/>
  <c r="Q245" i="3" s="1"/>
  <c r="P246" i="3"/>
  <c r="Q246" i="3" s="1"/>
  <c r="P247" i="3"/>
  <c r="Q247" i="3" s="1"/>
  <c r="P248" i="3"/>
  <c r="Q248" i="3" s="1"/>
  <c r="P249" i="3"/>
  <c r="Q249" i="3" s="1"/>
  <c r="P250" i="3"/>
  <c r="Q250" i="3" s="1"/>
  <c r="P251" i="3"/>
  <c r="Q251" i="3" s="1"/>
  <c r="P252" i="3"/>
  <c r="Q252" i="3" s="1"/>
  <c r="P253" i="3"/>
  <c r="Q253" i="3" s="1"/>
  <c r="P254" i="3"/>
  <c r="Q254" i="3" s="1"/>
  <c r="P255" i="3"/>
  <c r="Q255" i="3" s="1"/>
  <c r="P256" i="3"/>
  <c r="Q256" i="3" s="1"/>
  <c r="P257" i="3"/>
  <c r="Q257" i="3" s="1"/>
  <c r="P258" i="3"/>
  <c r="Q258" i="3" s="1"/>
  <c r="P259" i="3"/>
  <c r="Q259" i="3" s="1"/>
  <c r="P260" i="3"/>
  <c r="Q260" i="3" s="1"/>
  <c r="P261" i="3"/>
  <c r="Q261" i="3" s="1"/>
  <c r="P262" i="3"/>
  <c r="Q262" i="3" s="1"/>
  <c r="P263" i="3"/>
  <c r="Q263" i="3" s="1"/>
  <c r="P264" i="3"/>
  <c r="Q264" i="3" s="1"/>
  <c r="P265" i="3"/>
  <c r="Q265" i="3" s="1"/>
  <c r="P266" i="3"/>
  <c r="Q266" i="3" s="1"/>
  <c r="P267" i="3"/>
  <c r="Q267" i="3" s="1"/>
  <c r="P268" i="3"/>
  <c r="Q268" i="3" s="1"/>
  <c r="P269" i="3"/>
  <c r="Q269" i="3" s="1"/>
  <c r="P270" i="3"/>
  <c r="Q270" i="3" s="1"/>
  <c r="P271" i="3"/>
  <c r="Q271" i="3" s="1"/>
  <c r="P272" i="3"/>
  <c r="Q272" i="3" s="1"/>
  <c r="P273" i="3"/>
  <c r="Q273" i="3" s="1"/>
  <c r="P274" i="3"/>
  <c r="Q274" i="3" s="1"/>
  <c r="P275" i="3"/>
  <c r="Q275" i="3" s="1"/>
  <c r="P276" i="3"/>
  <c r="Q276" i="3" s="1"/>
  <c r="P277" i="3"/>
  <c r="Q277" i="3" s="1"/>
  <c r="P278" i="3"/>
  <c r="Q278" i="3" s="1"/>
  <c r="P279" i="3"/>
  <c r="Q279" i="3" s="1"/>
  <c r="P280" i="3"/>
  <c r="Q280" i="3" s="1"/>
  <c r="P281" i="3"/>
  <c r="Q281" i="3" s="1"/>
  <c r="P282" i="3"/>
  <c r="Q282" i="3" s="1"/>
  <c r="P283" i="3"/>
  <c r="Q283" i="3" s="1"/>
  <c r="P284" i="3"/>
  <c r="Q284" i="3" s="1"/>
  <c r="P285" i="3"/>
  <c r="Q285" i="3" s="1"/>
  <c r="P286" i="3"/>
  <c r="Q286" i="3" s="1"/>
  <c r="P287" i="3"/>
  <c r="Q287" i="3" s="1"/>
  <c r="P288" i="3"/>
  <c r="Q288" i="3" s="1"/>
  <c r="P289" i="3"/>
  <c r="Q289" i="3" s="1"/>
  <c r="P290" i="3"/>
  <c r="Q290" i="3" s="1"/>
  <c r="P291" i="3"/>
  <c r="Q291" i="3" s="1"/>
  <c r="P292" i="3"/>
  <c r="Q292" i="3" s="1"/>
  <c r="P293" i="3"/>
  <c r="Q293" i="3" s="1"/>
  <c r="P294" i="3"/>
  <c r="Q294" i="3" s="1"/>
  <c r="P295" i="3"/>
  <c r="Q295" i="3" s="1"/>
  <c r="P296" i="3"/>
  <c r="Q296" i="3" s="1"/>
  <c r="P297" i="3"/>
  <c r="Q297" i="3" s="1"/>
  <c r="P298" i="3"/>
  <c r="Q298" i="3" s="1"/>
  <c r="P299" i="3"/>
  <c r="Q299" i="3" s="1"/>
  <c r="P300" i="3"/>
  <c r="Q300" i="3" s="1"/>
  <c r="P301" i="3"/>
  <c r="Q301" i="3" s="1"/>
  <c r="P302" i="3"/>
  <c r="Q302" i="3" s="1"/>
  <c r="P303" i="3"/>
  <c r="Q303" i="3" s="1"/>
  <c r="P304" i="3"/>
  <c r="Q304" i="3" s="1"/>
  <c r="P305" i="3"/>
  <c r="Q305" i="3" s="1"/>
  <c r="P306" i="3"/>
  <c r="Q306" i="3" s="1"/>
  <c r="P307" i="3"/>
  <c r="Q307" i="3" s="1"/>
  <c r="P308" i="3"/>
  <c r="Q308" i="3" s="1"/>
  <c r="P309" i="3"/>
  <c r="Q309" i="3" s="1"/>
  <c r="P310" i="3"/>
  <c r="Q310" i="3" s="1"/>
  <c r="P311" i="3"/>
  <c r="Q311" i="3" s="1"/>
  <c r="P312" i="3"/>
  <c r="Q312" i="3" s="1"/>
  <c r="P313" i="3"/>
  <c r="Q313" i="3" s="1"/>
  <c r="P314" i="3"/>
  <c r="Q314" i="3" s="1"/>
  <c r="P315" i="3"/>
  <c r="Q315" i="3" s="1"/>
  <c r="P316" i="3"/>
  <c r="Q316" i="3" s="1"/>
  <c r="P317" i="3"/>
  <c r="Q317" i="3" s="1"/>
  <c r="P318" i="3"/>
  <c r="Q318" i="3" s="1"/>
  <c r="P319" i="3"/>
  <c r="Q319" i="3" s="1"/>
  <c r="P320" i="3"/>
  <c r="Q320" i="3" s="1"/>
  <c r="P321" i="3"/>
  <c r="Q321" i="3" s="1"/>
  <c r="P322" i="3"/>
  <c r="Q322" i="3" s="1"/>
  <c r="P323" i="3"/>
  <c r="Q323" i="3" s="1"/>
  <c r="P324" i="3"/>
  <c r="Q324" i="3" s="1"/>
  <c r="P325" i="3"/>
  <c r="Q325" i="3" s="1"/>
  <c r="P326" i="3"/>
  <c r="Q326" i="3" s="1"/>
  <c r="P327" i="3"/>
  <c r="Q327" i="3" s="1"/>
  <c r="P328" i="3"/>
  <c r="Q328" i="3" s="1"/>
  <c r="P329" i="3"/>
  <c r="Q329" i="3" s="1"/>
  <c r="P330" i="3"/>
  <c r="Q330" i="3" s="1"/>
  <c r="P331" i="3"/>
  <c r="Q331" i="3" s="1"/>
  <c r="P332" i="3"/>
  <c r="Q332" i="3" s="1"/>
  <c r="P333" i="3"/>
  <c r="Q333" i="3" s="1"/>
  <c r="P334" i="3"/>
  <c r="Q334" i="3" s="1"/>
  <c r="P335" i="3"/>
  <c r="Q335" i="3" s="1"/>
  <c r="P336" i="3"/>
  <c r="Q336" i="3" s="1"/>
  <c r="P337" i="3"/>
  <c r="Q337" i="3" s="1"/>
  <c r="P338" i="3"/>
  <c r="Q338" i="3" s="1"/>
  <c r="P339" i="3"/>
  <c r="Q339" i="3" s="1"/>
  <c r="P340" i="3"/>
  <c r="Q340" i="3" s="1"/>
  <c r="P341" i="3"/>
  <c r="Q341" i="3" s="1"/>
  <c r="P342" i="3"/>
  <c r="Q342" i="3" s="1"/>
  <c r="P343" i="3"/>
  <c r="Q343" i="3" s="1"/>
  <c r="P344" i="3"/>
  <c r="Q344" i="3" s="1"/>
  <c r="P345" i="3"/>
  <c r="Q345" i="3" s="1"/>
  <c r="P346" i="3"/>
  <c r="Q346" i="3" s="1"/>
  <c r="P347" i="3"/>
  <c r="Q347" i="3" s="1"/>
  <c r="P348" i="3"/>
  <c r="Q348" i="3" s="1"/>
  <c r="P349" i="3"/>
  <c r="Q349" i="3" s="1"/>
  <c r="P350" i="3"/>
  <c r="Q350" i="3" s="1"/>
  <c r="P351" i="3"/>
  <c r="Q351" i="3" s="1"/>
  <c r="P352" i="3"/>
  <c r="Q352" i="3" s="1"/>
  <c r="P353" i="3"/>
  <c r="Q353" i="3" s="1"/>
  <c r="P354" i="3"/>
  <c r="Q354" i="3" s="1"/>
  <c r="P355" i="3"/>
  <c r="Q355" i="3" s="1"/>
  <c r="P356" i="3"/>
  <c r="Q356" i="3" s="1"/>
  <c r="P357" i="3"/>
  <c r="Q357" i="3" s="1"/>
  <c r="P358" i="3"/>
  <c r="Q358" i="3" s="1"/>
  <c r="P359" i="3"/>
  <c r="Q359" i="3" s="1"/>
  <c r="P360" i="3"/>
  <c r="Q360" i="3" s="1"/>
  <c r="P361" i="3"/>
  <c r="Q361" i="3" s="1"/>
  <c r="P362" i="3"/>
  <c r="Q362" i="3" s="1"/>
  <c r="P363" i="3"/>
  <c r="Q363" i="3" s="1"/>
  <c r="P364" i="3"/>
  <c r="Q364" i="3" s="1"/>
  <c r="P365" i="3"/>
  <c r="Q365" i="3" s="1"/>
  <c r="P366" i="3"/>
  <c r="Q366" i="3" s="1"/>
  <c r="P367" i="3"/>
  <c r="Q367" i="3" s="1"/>
  <c r="P368" i="3"/>
  <c r="Q368" i="3" s="1"/>
  <c r="P369" i="3"/>
  <c r="Q369" i="3" s="1"/>
  <c r="P370" i="3"/>
  <c r="Q370" i="3" s="1"/>
  <c r="P371" i="3"/>
  <c r="Q371" i="3" s="1"/>
  <c r="P372" i="3"/>
  <c r="Q372" i="3" s="1"/>
  <c r="P373" i="3"/>
  <c r="Q373" i="3" s="1"/>
  <c r="P374" i="3"/>
  <c r="Q374" i="3" s="1"/>
  <c r="P375" i="3"/>
  <c r="Q375" i="3" s="1"/>
  <c r="P376" i="3"/>
  <c r="Q376" i="3" s="1"/>
  <c r="P377" i="3"/>
  <c r="Q377" i="3" s="1"/>
  <c r="P378" i="3"/>
  <c r="Q378" i="3" s="1"/>
  <c r="P379" i="3"/>
  <c r="Q379" i="3" s="1"/>
  <c r="P380" i="3"/>
  <c r="Q380" i="3" s="1"/>
  <c r="P381" i="3"/>
  <c r="Q381" i="3" s="1"/>
  <c r="P382" i="3"/>
  <c r="Q382" i="3" s="1"/>
  <c r="P383" i="3"/>
  <c r="Q383" i="3" s="1"/>
  <c r="P384" i="3"/>
  <c r="Q384" i="3" s="1"/>
  <c r="P385" i="3"/>
  <c r="Q385" i="3" s="1"/>
  <c r="P386" i="3"/>
  <c r="Q386" i="3" s="1"/>
  <c r="P387" i="3"/>
  <c r="Q387" i="3" s="1"/>
  <c r="P388" i="3"/>
  <c r="Q388" i="3" s="1"/>
  <c r="P389" i="3"/>
  <c r="Q389" i="3" s="1"/>
  <c r="P390" i="3"/>
  <c r="Q390" i="3" s="1"/>
  <c r="P391" i="3"/>
  <c r="Q391" i="3" s="1"/>
  <c r="P392" i="3"/>
  <c r="Q392" i="3" s="1"/>
  <c r="P393" i="3"/>
  <c r="Q393" i="3" s="1"/>
  <c r="P394" i="3"/>
  <c r="Q394" i="3" s="1"/>
  <c r="P395" i="3"/>
  <c r="Q395" i="3" s="1"/>
  <c r="P396" i="3"/>
  <c r="Q396" i="3" s="1"/>
  <c r="P397" i="3"/>
  <c r="Q397" i="3" s="1"/>
  <c r="P398" i="3"/>
  <c r="Q398" i="3" s="1"/>
  <c r="P399" i="3"/>
  <c r="Q399" i="3" s="1"/>
  <c r="P400" i="3"/>
  <c r="Q400" i="3" s="1"/>
  <c r="P401" i="3"/>
  <c r="Q401" i="3" s="1"/>
  <c r="P402" i="3"/>
  <c r="Q402" i="3" s="1"/>
  <c r="P403" i="3"/>
  <c r="Q403" i="3" s="1"/>
  <c r="P404" i="3"/>
  <c r="Q404" i="3" s="1"/>
  <c r="P405" i="3"/>
  <c r="Q405" i="3" s="1"/>
  <c r="P406" i="3"/>
  <c r="Q406" i="3" s="1"/>
  <c r="P407" i="3"/>
  <c r="Q407" i="3" s="1"/>
  <c r="P408" i="3"/>
  <c r="Q408" i="3" s="1"/>
  <c r="P409" i="3"/>
  <c r="Q409" i="3" s="1"/>
  <c r="P410" i="3"/>
  <c r="Q410" i="3" s="1"/>
  <c r="P411" i="3"/>
  <c r="Q411" i="3" s="1"/>
  <c r="P412" i="3"/>
  <c r="Q412" i="3" s="1"/>
  <c r="P413" i="3"/>
  <c r="Q413" i="3" s="1"/>
  <c r="P414" i="3"/>
  <c r="Q414" i="3" s="1"/>
  <c r="P415" i="3"/>
  <c r="Q415" i="3" s="1"/>
  <c r="P416" i="3"/>
  <c r="Q416" i="3" s="1"/>
  <c r="P417" i="3"/>
  <c r="Q417" i="3" s="1"/>
  <c r="P418" i="3"/>
  <c r="Q418" i="3" s="1"/>
  <c r="P419" i="3"/>
  <c r="Q419" i="3" s="1"/>
  <c r="P420" i="3"/>
  <c r="Q420" i="3" s="1"/>
  <c r="P421" i="3"/>
  <c r="Q421" i="3" s="1"/>
  <c r="P422" i="3"/>
  <c r="Q422" i="3" s="1"/>
  <c r="P423" i="3"/>
  <c r="Q423" i="3" s="1"/>
  <c r="P424" i="3"/>
  <c r="Q424" i="3" s="1"/>
  <c r="P425" i="3"/>
  <c r="Q425" i="3" s="1"/>
  <c r="P426" i="3"/>
  <c r="Q426" i="3" s="1"/>
  <c r="P427" i="3"/>
  <c r="Q427" i="3" s="1"/>
  <c r="P428" i="3"/>
  <c r="Q428" i="3" s="1"/>
  <c r="P429" i="3"/>
  <c r="Q429" i="3" s="1"/>
  <c r="P430" i="3"/>
  <c r="Q430" i="3" s="1"/>
  <c r="P431" i="3"/>
  <c r="Q431" i="3" s="1"/>
  <c r="P432" i="3"/>
  <c r="Q432" i="3" s="1"/>
  <c r="P433" i="3"/>
  <c r="Q433" i="3" s="1"/>
  <c r="P434" i="3"/>
  <c r="Q434" i="3" s="1"/>
  <c r="P435" i="3"/>
  <c r="Q435" i="3" s="1"/>
  <c r="P436" i="3"/>
  <c r="Q436" i="3" s="1"/>
  <c r="P437" i="3"/>
  <c r="Q437" i="3" s="1"/>
  <c r="P438" i="3"/>
  <c r="Q438" i="3" s="1"/>
  <c r="P439" i="3"/>
  <c r="Q439" i="3" s="1"/>
  <c r="P440" i="3"/>
  <c r="Q440" i="3" s="1"/>
  <c r="P441" i="3"/>
  <c r="Q441" i="3" s="1"/>
  <c r="P442" i="3"/>
  <c r="Q442" i="3" s="1"/>
  <c r="P443" i="3"/>
  <c r="Q443" i="3" s="1"/>
  <c r="P444" i="3"/>
  <c r="Q444" i="3" s="1"/>
  <c r="P445" i="3"/>
  <c r="Q445" i="3" s="1"/>
  <c r="P446" i="3"/>
  <c r="Q446" i="3" s="1"/>
  <c r="P447" i="3"/>
  <c r="Q447" i="3" s="1"/>
  <c r="P448" i="3"/>
  <c r="Q448" i="3" s="1"/>
  <c r="P449" i="3"/>
  <c r="Q449" i="3" s="1"/>
  <c r="P450" i="3"/>
  <c r="Q450" i="3" s="1"/>
  <c r="P451" i="3"/>
  <c r="Q451" i="3" s="1"/>
  <c r="P452" i="3"/>
  <c r="Q452" i="3" s="1"/>
  <c r="P453" i="3"/>
  <c r="Q453" i="3" s="1"/>
  <c r="P454" i="3"/>
  <c r="Q454" i="3" s="1"/>
  <c r="P455" i="3"/>
  <c r="Q455" i="3" s="1"/>
  <c r="P456" i="3"/>
  <c r="Q456" i="3" s="1"/>
  <c r="P457" i="3"/>
  <c r="Q457" i="3" s="1"/>
  <c r="P458" i="3"/>
  <c r="Q458" i="3" s="1"/>
  <c r="P459" i="3"/>
  <c r="Q459" i="3" s="1"/>
  <c r="P460" i="3"/>
  <c r="Q460" i="3" s="1"/>
  <c r="P461" i="3"/>
  <c r="Q461" i="3" s="1"/>
  <c r="P462" i="3"/>
  <c r="Q462" i="3" s="1"/>
  <c r="P463" i="3"/>
  <c r="Q463" i="3" s="1"/>
  <c r="P464" i="3"/>
  <c r="Q464" i="3" s="1"/>
  <c r="P465" i="3"/>
  <c r="Q465" i="3" s="1"/>
  <c r="P466" i="3"/>
  <c r="Q466" i="3" s="1"/>
  <c r="P467" i="3"/>
  <c r="Q467" i="3" s="1"/>
  <c r="P468" i="3"/>
  <c r="Q468" i="3" s="1"/>
  <c r="P469" i="3"/>
  <c r="Q469" i="3" s="1"/>
  <c r="P470" i="3"/>
  <c r="Q470" i="3" s="1"/>
  <c r="P471" i="3"/>
  <c r="Q471" i="3" s="1"/>
  <c r="P472" i="3"/>
  <c r="Q472" i="3" s="1"/>
  <c r="P473" i="3"/>
  <c r="Q473" i="3" s="1"/>
  <c r="P474" i="3"/>
  <c r="Q474" i="3" s="1"/>
  <c r="P475" i="3"/>
  <c r="Q475" i="3" s="1"/>
  <c r="P476" i="3"/>
  <c r="Q476" i="3" s="1"/>
  <c r="P477" i="3"/>
  <c r="Q477" i="3" s="1"/>
  <c r="P478" i="3"/>
  <c r="Q478" i="3" s="1"/>
  <c r="P479" i="3"/>
  <c r="Q479" i="3" s="1"/>
  <c r="P480" i="3"/>
  <c r="Q480" i="3" s="1"/>
  <c r="P481" i="3"/>
  <c r="Q481" i="3" s="1"/>
  <c r="P482" i="3"/>
  <c r="Q482" i="3" s="1"/>
  <c r="P483" i="3"/>
  <c r="Q483" i="3" s="1"/>
  <c r="P484" i="3"/>
  <c r="Q484" i="3" s="1"/>
  <c r="P485" i="3"/>
  <c r="Q485" i="3" s="1"/>
  <c r="P486" i="3"/>
  <c r="Q486" i="3" s="1"/>
  <c r="P487" i="3"/>
  <c r="Q487" i="3" s="1"/>
  <c r="P488" i="3"/>
  <c r="Q488" i="3" s="1"/>
  <c r="P489" i="3"/>
  <c r="Q489" i="3" s="1"/>
  <c r="P490" i="3"/>
  <c r="Q490" i="3" s="1"/>
  <c r="P491" i="3"/>
  <c r="Q491" i="3" s="1"/>
  <c r="P492" i="3"/>
  <c r="Q492" i="3" s="1"/>
  <c r="P493" i="3"/>
  <c r="Q493" i="3" s="1"/>
  <c r="P494" i="3"/>
  <c r="Q494" i="3" s="1"/>
  <c r="P495" i="3"/>
  <c r="Q495" i="3" s="1"/>
  <c r="P496" i="3"/>
  <c r="Q496" i="3" s="1"/>
  <c r="P497" i="3"/>
  <c r="Q497" i="3" s="1"/>
  <c r="P498" i="3"/>
  <c r="Q498" i="3" s="1"/>
  <c r="P499" i="3"/>
  <c r="Q499" i="3" s="1"/>
  <c r="P500" i="3"/>
  <c r="Q500" i="3" s="1"/>
  <c r="P501" i="3"/>
  <c r="Q501" i="3" s="1"/>
  <c r="P502" i="3"/>
  <c r="Q502" i="3" s="1"/>
  <c r="P503" i="3"/>
  <c r="Q503" i="3" s="1"/>
  <c r="P504" i="3"/>
  <c r="Q504" i="3" s="1"/>
  <c r="P505" i="3"/>
  <c r="Q505" i="3" s="1"/>
  <c r="P506" i="3"/>
  <c r="Q506" i="3" s="1"/>
  <c r="P507" i="3"/>
  <c r="Q507" i="3" s="1"/>
  <c r="P508" i="3"/>
  <c r="Q508" i="3" s="1"/>
  <c r="P509" i="3"/>
  <c r="Q509" i="3" s="1"/>
  <c r="P510" i="3"/>
  <c r="Q510" i="3" s="1"/>
  <c r="P511" i="3"/>
  <c r="Q511" i="3" s="1"/>
  <c r="P512" i="3"/>
  <c r="Q512" i="3" s="1"/>
  <c r="P513" i="3"/>
  <c r="Q513" i="3" s="1"/>
  <c r="P514" i="3"/>
  <c r="Q514" i="3" s="1"/>
  <c r="P515" i="3"/>
  <c r="Q515" i="3" s="1"/>
  <c r="P516" i="3"/>
  <c r="Q516" i="3" s="1"/>
  <c r="P517" i="3"/>
  <c r="Q517" i="3" s="1"/>
  <c r="P518" i="3"/>
  <c r="Q518" i="3" s="1"/>
  <c r="P519" i="3"/>
  <c r="Q519" i="3" s="1"/>
  <c r="P520" i="3"/>
  <c r="Q520" i="3" s="1"/>
  <c r="P521" i="3"/>
  <c r="Q521" i="3" s="1"/>
  <c r="P522" i="3"/>
  <c r="Q522" i="3" s="1"/>
  <c r="P523" i="3"/>
  <c r="Q523" i="3" s="1"/>
  <c r="P524" i="3"/>
  <c r="Q524" i="3" s="1"/>
  <c r="P525" i="3"/>
  <c r="Q525" i="3" s="1"/>
  <c r="P526" i="3"/>
  <c r="Q526" i="3" s="1"/>
  <c r="P527" i="3"/>
  <c r="Q527" i="3" s="1"/>
  <c r="P528" i="3"/>
  <c r="Q528" i="3" s="1"/>
  <c r="P529" i="3"/>
  <c r="Q529" i="3" s="1"/>
  <c r="P530" i="3"/>
  <c r="Q530" i="3" s="1"/>
  <c r="P531" i="3"/>
  <c r="Q531" i="3" s="1"/>
  <c r="P532" i="3"/>
  <c r="Q532" i="3" s="1"/>
  <c r="P533" i="3"/>
  <c r="Q533" i="3" s="1"/>
  <c r="P534" i="3"/>
  <c r="Q534" i="3" s="1"/>
  <c r="P535" i="3"/>
  <c r="Q535" i="3" s="1"/>
  <c r="P536" i="3"/>
  <c r="Q536" i="3" s="1"/>
  <c r="P537" i="3"/>
  <c r="Q537" i="3" s="1"/>
  <c r="P538" i="3"/>
  <c r="Q538" i="3" s="1"/>
  <c r="P539" i="3"/>
  <c r="Q539" i="3" s="1"/>
  <c r="P540" i="3"/>
  <c r="Q540" i="3" s="1"/>
  <c r="P541" i="3"/>
  <c r="Q541" i="3" s="1"/>
  <c r="P542" i="3"/>
  <c r="Q542" i="3" s="1"/>
  <c r="P543" i="3"/>
  <c r="Q543" i="3" s="1"/>
  <c r="P544" i="3"/>
  <c r="Q544" i="3" s="1"/>
  <c r="P545" i="3"/>
  <c r="Q545" i="3" s="1"/>
  <c r="P546" i="3"/>
  <c r="Q546" i="3" s="1"/>
  <c r="P547" i="3"/>
  <c r="Q547" i="3" s="1"/>
  <c r="P548" i="3"/>
  <c r="Q548" i="3" s="1"/>
  <c r="P549" i="3"/>
  <c r="Q549" i="3" s="1"/>
  <c r="P550" i="3"/>
  <c r="Q550" i="3" s="1"/>
  <c r="P551" i="3"/>
  <c r="Q551" i="3" s="1"/>
  <c r="P552" i="3"/>
  <c r="Q552" i="3" s="1"/>
  <c r="P553" i="3"/>
  <c r="Q553" i="3" s="1"/>
  <c r="P554" i="3"/>
  <c r="Q554" i="3" s="1"/>
  <c r="P555" i="3"/>
  <c r="Q555" i="3" s="1"/>
  <c r="P556" i="3"/>
  <c r="Q556" i="3" s="1"/>
  <c r="P557" i="3"/>
  <c r="Q557" i="3" s="1"/>
  <c r="P558" i="3"/>
  <c r="Q558" i="3" s="1"/>
  <c r="P559" i="3"/>
  <c r="Q559" i="3" s="1"/>
  <c r="P560" i="3"/>
  <c r="Q560" i="3" s="1"/>
  <c r="P561" i="3"/>
  <c r="Q561" i="3" s="1"/>
  <c r="P562" i="3"/>
  <c r="Q562" i="3" s="1"/>
  <c r="P563" i="3"/>
  <c r="Q563" i="3" s="1"/>
  <c r="P564" i="3"/>
  <c r="Q564" i="3" s="1"/>
  <c r="P565" i="3"/>
  <c r="Q565" i="3" s="1"/>
  <c r="P566" i="3"/>
  <c r="Q566" i="3" s="1"/>
  <c r="P567" i="3"/>
  <c r="Q567" i="3" s="1"/>
  <c r="P568" i="3"/>
  <c r="Q568" i="3" s="1"/>
  <c r="P569" i="3"/>
  <c r="Q569" i="3" s="1"/>
  <c r="P570" i="3"/>
  <c r="Q570" i="3" s="1"/>
  <c r="P571" i="3"/>
  <c r="Q571" i="3" s="1"/>
  <c r="P572" i="3"/>
  <c r="Q572" i="3" s="1"/>
  <c r="P573" i="3"/>
  <c r="Q573" i="3" s="1"/>
  <c r="P574" i="3"/>
  <c r="Q574" i="3" s="1"/>
  <c r="P575" i="3"/>
  <c r="Q575" i="3" s="1"/>
  <c r="P576" i="3"/>
  <c r="Q576" i="3" s="1"/>
  <c r="P577" i="3"/>
  <c r="Q577" i="3" s="1"/>
  <c r="P578" i="3"/>
  <c r="Q578" i="3" s="1"/>
  <c r="P579" i="3"/>
  <c r="Q579" i="3" s="1"/>
  <c r="P580" i="3"/>
  <c r="Q580" i="3" s="1"/>
  <c r="P581" i="3"/>
  <c r="Q581" i="3" s="1"/>
  <c r="P582" i="3"/>
  <c r="Q582" i="3" s="1"/>
  <c r="P583" i="3"/>
  <c r="Q583" i="3" s="1"/>
  <c r="P584" i="3"/>
  <c r="Q584" i="3" s="1"/>
  <c r="P585" i="3"/>
  <c r="Q585" i="3" s="1"/>
  <c r="P586" i="3"/>
  <c r="Q586" i="3" s="1"/>
  <c r="P587" i="3"/>
  <c r="Q587" i="3" s="1"/>
  <c r="P588" i="3"/>
  <c r="Q588" i="3" s="1"/>
  <c r="P589" i="3"/>
  <c r="Q589" i="3" s="1"/>
  <c r="P590" i="3"/>
  <c r="Q590" i="3" s="1"/>
  <c r="P591" i="3"/>
  <c r="Q591" i="3" s="1"/>
  <c r="P592" i="3"/>
  <c r="Q592" i="3" s="1"/>
  <c r="P593" i="3"/>
  <c r="Q593" i="3" s="1"/>
  <c r="P594" i="3"/>
  <c r="Q594" i="3" s="1"/>
  <c r="P595" i="3"/>
  <c r="Q595" i="3" s="1"/>
  <c r="P596" i="3"/>
  <c r="Q596" i="3" s="1"/>
  <c r="P597" i="3"/>
  <c r="Q597" i="3" s="1"/>
  <c r="P598" i="3"/>
  <c r="Q598" i="3" s="1"/>
  <c r="P599" i="3"/>
  <c r="Q599" i="3" s="1"/>
  <c r="P600" i="3"/>
  <c r="Q600" i="3" s="1"/>
  <c r="P601" i="3"/>
  <c r="Q601" i="3" s="1"/>
  <c r="P602" i="3"/>
  <c r="Q602" i="3" s="1"/>
  <c r="P603" i="3"/>
  <c r="Q603" i="3" s="1"/>
  <c r="P604" i="3"/>
  <c r="Q604" i="3" s="1"/>
  <c r="P605" i="3"/>
  <c r="Q605" i="3" s="1"/>
  <c r="P606" i="3"/>
  <c r="Q606" i="3" s="1"/>
  <c r="P607" i="3"/>
  <c r="Q607" i="3" s="1"/>
  <c r="P608" i="3"/>
  <c r="Q608" i="3" s="1"/>
  <c r="P609" i="3"/>
  <c r="Q609" i="3" s="1"/>
  <c r="P610" i="3"/>
  <c r="Q610" i="3" s="1"/>
  <c r="P611" i="3"/>
  <c r="Q611" i="3" s="1"/>
  <c r="P612" i="3"/>
  <c r="Q612" i="3" s="1"/>
  <c r="P613" i="3"/>
  <c r="Q613" i="3" s="1"/>
  <c r="P614" i="3"/>
  <c r="Q614" i="3" s="1"/>
  <c r="P615" i="3"/>
  <c r="Q615" i="3" s="1"/>
  <c r="P616" i="3"/>
  <c r="Q616" i="3" s="1"/>
  <c r="P617" i="3"/>
  <c r="Q617" i="3" s="1"/>
  <c r="P618" i="3"/>
  <c r="Q618" i="3" s="1"/>
  <c r="P619" i="3"/>
  <c r="Q619" i="3" s="1"/>
  <c r="P620" i="3"/>
  <c r="Q620" i="3" s="1"/>
  <c r="P621" i="3"/>
  <c r="Q621" i="3" s="1"/>
  <c r="P622" i="3"/>
  <c r="Q622" i="3" s="1"/>
  <c r="P623" i="3"/>
  <c r="Q623" i="3" s="1"/>
  <c r="P624" i="3"/>
  <c r="Q624" i="3" s="1"/>
  <c r="P625" i="3"/>
  <c r="Q625" i="3" s="1"/>
  <c r="P626" i="3"/>
  <c r="Q626" i="3" s="1"/>
  <c r="P627" i="3"/>
  <c r="Q627" i="3" s="1"/>
  <c r="P628" i="3"/>
  <c r="Q628" i="3" s="1"/>
  <c r="P629" i="3"/>
  <c r="Q629" i="3" s="1"/>
  <c r="P630" i="3"/>
  <c r="Q630" i="3" s="1"/>
  <c r="P631" i="3"/>
  <c r="Q631" i="3" s="1"/>
  <c r="P632" i="3"/>
  <c r="Q632" i="3" s="1"/>
  <c r="P633" i="3"/>
  <c r="Q633" i="3" s="1"/>
  <c r="P634" i="3"/>
  <c r="Q634" i="3" s="1"/>
  <c r="P635" i="3"/>
  <c r="Q635" i="3" s="1"/>
  <c r="P636" i="3"/>
  <c r="Q636" i="3" s="1"/>
  <c r="P637" i="3"/>
  <c r="Q637" i="3" s="1"/>
  <c r="P638" i="3"/>
  <c r="Q638" i="3" s="1"/>
  <c r="P639" i="3"/>
  <c r="Q639" i="3" s="1"/>
  <c r="P640" i="3"/>
  <c r="Q640" i="3" s="1"/>
  <c r="P641" i="3"/>
  <c r="Q641" i="3" s="1"/>
  <c r="P642" i="3"/>
  <c r="Q642" i="3" s="1"/>
  <c r="P643" i="3"/>
  <c r="Q643" i="3" s="1"/>
  <c r="P644" i="3"/>
  <c r="Q644" i="3" s="1"/>
  <c r="P645" i="3"/>
  <c r="Q645" i="3" s="1"/>
  <c r="P646" i="3"/>
  <c r="Q646" i="3" s="1"/>
  <c r="P647" i="3"/>
  <c r="Q647" i="3" s="1"/>
  <c r="P648" i="3"/>
  <c r="Q648" i="3" s="1"/>
  <c r="P649" i="3"/>
  <c r="Q649" i="3" s="1"/>
  <c r="P650" i="3"/>
  <c r="Q650" i="3" s="1"/>
  <c r="P651" i="3"/>
  <c r="Q651" i="3" s="1"/>
  <c r="P652" i="3"/>
  <c r="Q652" i="3" s="1"/>
  <c r="P653" i="3"/>
  <c r="Q653" i="3" s="1"/>
  <c r="P654" i="3"/>
  <c r="Q654" i="3" s="1"/>
  <c r="P655" i="3"/>
  <c r="Q655" i="3" s="1"/>
  <c r="P656" i="3"/>
  <c r="Q656" i="3" s="1"/>
  <c r="P657" i="3"/>
  <c r="Q657" i="3" s="1"/>
  <c r="P658" i="3"/>
  <c r="Q658" i="3" s="1"/>
  <c r="P659" i="3"/>
  <c r="Q659" i="3" s="1"/>
  <c r="P660" i="3"/>
  <c r="Q660" i="3" s="1"/>
  <c r="P661" i="3"/>
  <c r="Q661" i="3" s="1"/>
  <c r="P662" i="3"/>
  <c r="Q662" i="3" s="1"/>
  <c r="P663" i="3"/>
  <c r="Q663" i="3" s="1"/>
  <c r="P664" i="3"/>
  <c r="Q664" i="3" s="1"/>
  <c r="P665" i="3"/>
  <c r="Q665" i="3" s="1"/>
  <c r="P666" i="3"/>
  <c r="Q666" i="3" s="1"/>
  <c r="P667" i="3"/>
  <c r="Q667" i="3" s="1"/>
  <c r="P668" i="3"/>
  <c r="Q668" i="3" s="1"/>
  <c r="P669" i="3"/>
  <c r="Q669" i="3" s="1"/>
  <c r="P670" i="3"/>
  <c r="Q670" i="3" s="1"/>
  <c r="P671" i="3"/>
  <c r="Q671" i="3" s="1"/>
  <c r="P672" i="3"/>
  <c r="Q672" i="3" s="1"/>
  <c r="P673" i="3"/>
  <c r="Q673" i="3" s="1"/>
  <c r="P674" i="3"/>
  <c r="Q674" i="3" s="1"/>
  <c r="P675" i="3"/>
  <c r="Q675" i="3" s="1"/>
  <c r="P676" i="3"/>
  <c r="Q676" i="3" s="1"/>
  <c r="P677" i="3"/>
  <c r="Q677" i="3" s="1"/>
  <c r="P678" i="3"/>
  <c r="Q678" i="3" s="1"/>
  <c r="P679" i="3"/>
  <c r="Q679" i="3" s="1"/>
  <c r="P680" i="3"/>
  <c r="Q680" i="3" s="1"/>
  <c r="P681" i="3"/>
  <c r="Q681" i="3" s="1"/>
  <c r="P682" i="3"/>
  <c r="Q682" i="3" s="1"/>
  <c r="P683" i="3"/>
  <c r="Q683" i="3" s="1"/>
  <c r="P684" i="3"/>
  <c r="Q684" i="3" s="1"/>
  <c r="P685" i="3"/>
  <c r="Q685" i="3" s="1"/>
  <c r="P686" i="3"/>
  <c r="Q686" i="3" s="1"/>
  <c r="P687" i="3"/>
  <c r="Q687" i="3" s="1"/>
  <c r="P688" i="3"/>
  <c r="Q688" i="3" s="1"/>
  <c r="P689" i="3"/>
  <c r="Q689" i="3" s="1"/>
  <c r="P690" i="3"/>
  <c r="Q690" i="3" s="1"/>
  <c r="P691" i="3"/>
  <c r="Q691" i="3" s="1"/>
  <c r="P692" i="3"/>
  <c r="Q692" i="3" s="1"/>
  <c r="P693" i="3"/>
  <c r="Q693" i="3" s="1"/>
  <c r="P694" i="3"/>
  <c r="Q694" i="3" s="1"/>
  <c r="P695" i="3"/>
  <c r="Q695" i="3" s="1"/>
  <c r="P696" i="3"/>
  <c r="Q696" i="3" s="1"/>
  <c r="P697" i="3"/>
  <c r="Q697" i="3" s="1"/>
  <c r="P698" i="3"/>
  <c r="Q698" i="3" s="1"/>
  <c r="P699" i="3"/>
  <c r="Q699" i="3" s="1"/>
  <c r="P700" i="3"/>
  <c r="Q700" i="3" s="1"/>
  <c r="P701" i="3"/>
  <c r="Q701" i="3" s="1"/>
  <c r="P702" i="3"/>
  <c r="Q702" i="3" s="1"/>
  <c r="P703" i="3"/>
  <c r="Q703" i="3" s="1"/>
  <c r="P704" i="3"/>
  <c r="Q704" i="3" s="1"/>
  <c r="P705" i="3"/>
  <c r="Q705" i="3" s="1"/>
  <c r="P706" i="3"/>
  <c r="Q706" i="3" s="1"/>
  <c r="P707" i="3"/>
  <c r="Q707" i="3" s="1"/>
  <c r="P708" i="3"/>
  <c r="Q708" i="3" s="1"/>
  <c r="P709" i="3"/>
  <c r="Q709" i="3" s="1"/>
  <c r="P710" i="3"/>
  <c r="Q710" i="3" s="1"/>
  <c r="P711" i="3"/>
  <c r="Q711" i="3" s="1"/>
  <c r="P712" i="3"/>
  <c r="Q712" i="3" s="1"/>
  <c r="P713" i="3"/>
  <c r="Q713" i="3" s="1"/>
  <c r="P714" i="3"/>
  <c r="Q714" i="3" s="1"/>
  <c r="P715" i="3"/>
  <c r="Q715" i="3" s="1"/>
  <c r="P716" i="3"/>
  <c r="Q716" i="3" s="1"/>
  <c r="P717" i="3"/>
  <c r="Q717" i="3" s="1"/>
  <c r="P718" i="3"/>
  <c r="Q718" i="3" s="1"/>
  <c r="P719" i="3"/>
  <c r="Q719" i="3" s="1"/>
  <c r="P720" i="3"/>
  <c r="Q720" i="3" s="1"/>
  <c r="P721" i="3"/>
  <c r="Q721" i="3" s="1"/>
  <c r="P722" i="3"/>
  <c r="Q722" i="3" s="1"/>
  <c r="P723" i="3"/>
  <c r="Q723" i="3" s="1"/>
  <c r="P724" i="3"/>
  <c r="Q724" i="3" s="1"/>
  <c r="P725" i="3"/>
  <c r="Q725" i="3" s="1"/>
  <c r="P726" i="3"/>
  <c r="Q726" i="3" s="1"/>
  <c r="P727" i="3"/>
  <c r="Q727" i="3" s="1"/>
  <c r="P728" i="3"/>
  <c r="Q728" i="3" s="1"/>
  <c r="P729" i="3"/>
  <c r="Q729" i="3" s="1"/>
  <c r="P730" i="3"/>
  <c r="Q730" i="3" s="1"/>
  <c r="P731" i="3"/>
  <c r="Q731" i="3" s="1"/>
  <c r="P732" i="3"/>
  <c r="Q732" i="3" s="1"/>
  <c r="P733" i="3"/>
  <c r="Q733" i="3" s="1"/>
  <c r="P734" i="3"/>
  <c r="Q734" i="3" s="1"/>
  <c r="P735" i="3"/>
  <c r="Q735" i="3" s="1"/>
  <c r="P736" i="3"/>
  <c r="Q736" i="3" s="1"/>
  <c r="P737" i="3"/>
  <c r="Q737" i="3" s="1"/>
  <c r="P738" i="3"/>
  <c r="Q738" i="3" s="1"/>
  <c r="P739" i="3"/>
  <c r="Q739" i="3" s="1"/>
  <c r="P740" i="3"/>
  <c r="Q740" i="3" s="1"/>
  <c r="P741" i="3"/>
  <c r="Q741" i="3" s="1"/>
  <c r="P742" i="3"/>
  <c r="Q742" i="3" s="1"/>
  <c r="P743" i="3"/>
  <c r="Q743" i="3" s="1"/>
  <c r="P744" i="3"/>
  <c r="Q744" i="3" s="1"/>
  <c r="P745" i="3"/>
  <c r="Q745" i="3" s="1"/>
  <c r="P746" i="3"/>
  <c r="Q746" i="3" s="1"/>
  <c r="P747" i="3"/>
  <c r="Q747" i="3" s="1"/>
  <c r="P748" i="3"/>
  <c r="Q748" i="3" s="1"/>
  <c r="P749" i="3"/>
  <c r="Q749" i="3" s="1"/>
  <c r="P750" i="3"/>
  <c r="Q750" i="3" s="1"/>
  <c r="P751" i="3"/>
  <c r="Q751" i="3" s="1"/>
  <c r="P752" i="3"/>
  <c r="Q752" i="3" s="1"/>
  <c r="P753" i="3"/>
  <c r="Q753" i="3" s="1"/>
  <c r="P754" i="3"/>
  <c r="Q754" i="3" s="1"/>
  <c r="P755" i="3"/>
  <c r="Q755" i="3" s="1"/>
  <c r="P756" i="3"/>
  <c r="Q756" i="3" s="1"/>
  <c r="P757" i="3"/>
  <c r="Q757" i="3" s="1"/>
  <c r="P758" i="3"/>
  <c r="Q758" i="3" s="1"/>
  <c r="P759" i="3"/>
  <c r="Q759" i="3" s="1"/>
  <c r="P760" i="3"/>
  <c r="Q760" i="3" s="1"/>
  <c r="P761" i="3"/>
  <c r="Q761" i="3" s="1"/>
  <c r="P762" i="3"/>
  <c r="Q762" i="3" s="1"/>
  <c r="P763" i="3"/>
  <c r="Q763" i="3" s="1"/>
  <c r="P764" i="3"/>
  <c r="Q764" i="3" s="1"/>
  <c r="P765" i="3"/>
  <c r="Q765" i="3" s="1"/>
  <c r="P766" i="3"/>
  <c r="Q766" i="3" s="1"/>
  <c r="P767" i="3"/>
  <c r="Q767" i="3" s="1"/>
  <c r="P768" i="3"/>
  <c r="Q768" i="3" s="1"/>
  <c r="P769" i="3"/>
  <c r="Q769" i="3" s="1"/>
  <c r="P770" i="3"/>
  <c r="Q770" i="3" s="1"/>
  <c r="P771" i="3"/>
  <c r="Q771" i="3" s="1"/>
  <c r="P772" i="3"/>
  <c r="Q772" i="3" s="1"/>
  <c r="P773" i="3"/>
  <c r="Q773" i="3" s="1"/>
  <c r="P774" i="3"/>
  <c r="Q774" i="3" s="1"/>
  <c r="P775" i="3"/>
  <c r="Q775" i="3" s="1"/>
  <c r="P776" i="3"/>
  <c r="Q776" i="3" s="1"/>
  <c r="P777" i="3"/>
  <c r="Q777" i="3" s="1"/>
  <c r="P778" i="3"/>
  <c r="Q778" i="3" s="1"/>
  <c r="P779" i="3"/>
  <c r="Q779" i="3" s="1"/>
  <c r="P780" i="3"/>
  <c r="Q780" i="3" s="1"/>
  <c r="P781" i="3"/>
  <c r="Q781" i="3" s="1"/>
  <c r="P782" i="3"/>
  <c r="Q782" i="3" s="1"/>
  <c r="P783" i="3"/>
  <c r="Q783" i="3" s="1"/>
  <c r="P784" i="3"/>
  <c r="Q784" i="3" s="1"/>
  <c r="P785" i="3"/>
  <c r="Q785" i="3" s="1"/>
  <c r="P786" i="3"/>
  <c r="Q786" i="3" s="1"/>
  <c r="P787" i="3"/>
  <c r="Q787" i="3" s="1"/>
  <c r="P788" i="3"/>
  <c r="Q788" i="3" s="1"/>
  <c r="P789" i="3"/>
  <c r="Q789" i="3" s="1"/>
  <c r="P790" i="3"/>
  <c r="Q790" i="3" s="1"/>
  <c r="P791" i="3"/>
  <c r="Q791" i="3" s="1"/>
  <c r="P792" i="3"/>
  <c r="Q792" i="3" s="1"/>
  <c r="P793" i="3"/>
  <c r="Q793" i="3" s="1"/>
  <c r="P794" i="3"/>
  <c r="Q794" i="3" s="1"/>
  <c r="P795" i="3"/>
  <c r="Q795" i="3" s="1"/>
  <c r="P796" i="3"/>
  <c r="Q796" i="3" s="1"/>
  <c r="P797" i="3"/>
  <c r="Q797" i="3" s="1"/>
  <c r="P798" i="3"/>
  <c r="Q798" i="3" s="1"/>
  <c r="P799" i="3"/>
  <c r="Q799" i="3" s="1"/>
  <c r="P800" i="3"/>
  <c r="Q800" i="3" s="1"/>
  <c r="P801" i="3"/>
  <c r="Q801" i="3" s="1"/>
  <c r="P802" i="3"/>
  <c r="Q802" i="3" s="1"/>
  <c r="P803" i="3"/>
  <c r="Q803" i="3" s="1"/>
  <c r="P804" i="3"/>
  <c r="Q804" i="3" s="1"/>
  <c r="P805" i="3"/>
  <c r="Q805" i="3" s="1"/>
  <c r="P806" i="3"/>
  <c r="Q806" i="3" s="1"/>
  <c r="P807" i="3"/>
  <c r="Q807" i="3" s="1"/>
  <c r="P808" i="3"/>
  <c r="Q808" i="3" s="1"/>
  <c r="P809" i="3"/>
  <c r="Q809" i="3" s="1"/>
  <c r="P810" i="3"/>
  <c r="Q810" i="3" s="1"/>
  <c r="P811" i="3"/>
  <c r="Q811" i="3" s="1"/>
  <c r="P812" i="3"/>
  <c r="Q812" i="3" s="1"/>
  <c r="P813" i="3"/>
  <c r="Q813" i="3" s="1"/>
  <c r="P814" i="3"/>
  <c r="Q814" i="3" s="1"/>
  <c r="P815" i="3"/>
  <c r="Q815" i="3" s="1"/>
  <c r="P816" i="3"/>
  <c r="Q816" i="3" s="1"/>
  <c r="P817" i="3"/>
  <c r="Q817" i="3" s="1"/>
  <c r="P818" i="3"/>
  <c r="Q818" i="3" s="1"/>
  <c r="P819" i="3"/>
  <c r="Q819" i="3" s="1"/>
  <c r="P820" i="3"/>
  <c r="Q820" i="3" s="1"/>
  <c r="P821" i="3"/>
  <c r="Q821" i="3" s="1"/>
  <c r="P822" i="3"/>
  <c r="Q822" i="3" s="1"/>
  <c r="P823" i="3"/>
  <c r="Q823" i="3" s="1"/>
  <c r="P824" i="3"/>
  <c r="Q824" i="3" s="1"/>
  <c r="P825" i="3"/>
  <c r="Q825" i="3" s="1"/>
  <c r="P826" i="3"/>
  <c r="Q826" i="3" s="1"/>
  <c r="P827" i="3"/>
  <c r="Q827" i="3" s="1"/>
  <c r="P828" i="3"/>
  <c r="Q828" i="3" s="1"/>
  <c r="P829" i="3"/>
  <c r="Q829" i="3" s="1"/>
  <c r="P830" i="3"/>
  <c r="Q830" i="3" s="1"/>
  <c r="P831" i="3"/>
  <c r="Q831" i="3" s="1"/>
  <c r="P832" i="3"/>
  <c r="Q832" i="3" s="1"/>
  <c r="P833" i="3"/>
  <c r="Q833" i="3" s="1"/>
  <c r="P834" i="3"/>
  <c r="Q834" i="3" s="1"/>
  <c r="P835" i="3"/>
  <c r="Q835" i="3" s="1"/>
  <c r="P836" i="3"/>
  <c r="Q836" i="3" s="1"/>
  <c r="P837" i="3"/>
  <c r="Q837" i="3" s="1"/>
  <c r="P838" i="3"/>
  <c r="Q838" i="3" s="1"/>
  <c r="P839" i="3"/>
  <c r="Q839" i="3" s="1"/>
  <c r="P840" i="3"/>
  <c r="Q840" i="3" s="1"/>
  <c r="P841" i="3"/>
  <c r="Q841" i="3" s="1"/>
  <c r="P842" i="3"/>
  <c r="Q842" i="3" s="1"/>
  <c r="P843" i="3"/>
  <c r="Q843" i="3" s="1"/>
  <c r="P844" i="3"/>
  <c r="Q844" i="3" s="1"/>
  <c r="P845" i="3"/>
  <c r="Q845" i="3" s="1"/>
  <c r="P846" i="3"/>
  <c r="Q846" i="3" s="1"/>
  <c r="P847" i="3"/>
  <c r="Q847" i="3" s="1"/>
  <c r="P848" i="3"/>
  <c r="Q848" i="3" s="1"/>
  <c r="P849" i="3"/>
  <c r="Q849" i="3" s="1"/>
  <c r="P850" i="3"/>
  <c r="Q850" i="3" s="1"/>
  <c r="P851" i="3"/>
  <c r="Q851" i="3" s="1"/>
  <c r="P852" i="3"/>
  <c r="Q852" i="3" s="1"/>
  <c r="P853" i="3"/>
  <c r="Q853" i="3" s="1"/>
  <c r="P854" i="3"/>
  <c r="Q854" i="3" s="1"/>
  <c r="P855" i="3"/>
  <c r="Q855" i="3" s="1"/>
  <c r="P856" i="3"/>
  <c r="Q856" i="3" s="1"/>
  <c r="P857" i="3"/>
  <c r="Q857" i="3" s="1"/>
  <c r="P858" i="3"/>
  <c r="Q858" i="3" s="1"/>
  <c r="P859" i="3"/>
  <c r="Q859" i="3" s="1"/>
  <c r="P860" i="3"/>
  <c r="Q860" i="3" s="1"/>
  <c r="P861" i="3"/>
  <c r="Q861" i="3" s="1"/>
  <c r="P862" i="3"/>
  <c r="Q862" i="3" s="1"/>
  <c r="P863" i="3"/>
  <c r="Q863" i="3" s="1"/>
  <c r="P864" i="3"/>
  <c r="Q864" i="3" s="1"/>
  <c r="P865" i="3"/>
  <c r="Q865" i="3" s="1"/>
  <c r="P866" i="3"/>
  <c r="Q866" i="3" s="1"/>
  <c r="P867" i="3"/>
  <c r="Q867" i="3" s="1"/>
  <c r="P868" i="3"/>
  <c r="Q868" i="3" s="1"/>
  <c r="P869" i="3"/>
  <c r="Q869" i="3" s="1"/>
  <c r="P870" i="3"/>
  <c r="Q870" i="3" s="1"/>
  <c r="P871" i="3"/>
  <c r="Q871" i="3" s="1"/>
  <c r="P872" i="3"/>
  <c r="Q872" i="3" s="1"/>
  <c r="P873" i="3"/>
  <c r="Q873" i="3" s="1"/>
  <c r="P874" i="3"/>
  <c r="Q874" i="3" s="1"/>
  <c r="P875" i="3"/>
  <c r="Q875" i="3" s="1"/>
  <c r="P876" i="3"/>
  <c r="Q876" i="3" s="1"/>
  <c r="P877" i="3"/>
  <c r="Q877" i="3" s="1"/>
  <c r="P878" i="3"/>
  <c r="Q878" i="3" s="1"/>
  <c r="P879" i="3"/>
  <c r="Q879" i="3" s="1"/>
  <c r="P880" i="3"/>
  <c r="Q880" i="3" s="1"/>
  <c r="P881" i="3"/>
  <c r="Q881" i="3" s="1"/>
  <c r="P882" i="3"/>
  <c r="Q882" i="3" s="1"/>
  <c r="P883" i="3"/>
  <c r="Q883" i="3" s="1"/>
  <c r="P884" i="3"/>
  <c r="Q884" i="3" s="1"/>
  <c r="P885" i="3"/>
  <c r="Q885" i="3" s="1"/>
  <c r="P886" i="3"/>
  <c r="Q886" i="3" s="1"/>
  <c r="P887" i="3"/>
  <c r="Q887" i="3" s="1"/>
  <c r="P888" i="3"/>
  <c r="Q888" i="3" s="1"/>
  <c r="P889" i="3"/>
  <c r="Q889" i="3" s="1"/>
  <c r="P890" i="3"/>
  <c r="Q890" i="3" s="1"/>
  <c r="P891" i="3"/>
  <c r="Q891" i="3" s="1"/>
  <c r="P892" i="3"/>
  <c r="Q892" i="3" s="1"/>
  <c r="P893" i="3"/>
  <c r="Q893" i="3" s="1"/>
  <c r="P894" i="3"/>
  <c r="Q894" i="3" s="1"/>
  <c r="P895" i="3"/>
  <c r="Q895" i="3" s="1"/>
  <c r="P896" i="3"/>
  <c r="Q896" i="3" s="1"/>
  <c r="P897" i="3"/>
  <c r="Q897" i="3" s="1"/>
  <c r="P898" i="3"/>
  <c r="Q898" i="3" s="1"/>
  <c r="P899" i="3"/>
  <c r="Q899" i="3" s="1"/>
  <c r="P900" i="3"/>
  <c r="Q900" i="3" s="1"/>
  <c r="P901" i="3"/>
  <c r="Q901" i="3" s="1"/>
  <c r="P902" i="3"/>
  <c r="Q902" i="3" s="1"/>
  <c r="P903" i="3"/>
  <c r="Q903" i="3" s="1"/>
  <c r="P904" i="3"/>
  <c r="Q904" i="3" s="1"/>
  <c r="P905" i="3"/>
  <c r="Q905" i="3" s="1"/>
  <c r="P906" i="3"/>
  <c r="Q906" i="3" s="1"/>
  <c r="P907" i="3"/>
  <c r="Q907" i="3" s="1"/>
  <c r="P908" i="3"/>
  <c r="Q908" i="3" s="1"/>
  <c r="P909" i="3"/>
  <c r="Q909" i="3" s="1"/>
  <c r="P910" i="3"/>
  <c r="Q910" i="3" s="1"/>
  <c r="P911" i="3"/>
  <c r="Q911" i="3" s="1"/>
  <c r="P912" i="3"/>
  <c r="Q912" i="3" s="1"/>
  <c r="P913" i="3"/>
  <c r="Q913" i="3" s="1"/>
  <c r="P914" i="3"/>
  <c r="Q914" i="3" s="1"/>
  <c r="P915" i="3"/>
  <c r="Q915" i="3" s="1"/>
  <c r="P916" i="3"/>
  <c r="Q916" i="3" s="1"/>
  <c r="P917" i="3"/>
  <c r="Q917" i="3" s="1"/>
  <c r="P918" i="3"/>
  <c r="Q918" i="3" s="1"/>
  <c r="P919" i="3"/>
  <c r="Q919" i="3" s="1"/>
  <c r="P920" i="3"/>
  <c r="Q920" i="3" s="1"/>
  <c r="P921" i="3"/>
  <c r="Q921" i="3" s="1"/>
  <c r="P922" i="3"/>
  <c r="Q922" i="3" s="1"/>
  <c r="P923" i="3"/>
  <c r="Q923" i="3" s="1"/>
  <c r="P924" i="3"/>
  <c r="Q924" i="3" s="1"/>
  <c r="P925" i="3"/>
  <c r="Q925" i="3" s="1"/>
  <c r="P926" i="3"/>
  <c r="Q926" i="3" s="1"/>
  <c r="P927" i="3"/>
  <c r="Q927" i="3" s="1"/>
  <c r="P928" i="3"/>
  <c r="Q928" i="3" s="1"/>
  <c r="P929" i="3"/>
  <c r="Q929" i="3" s="1"/>
  <c r="P930" i="3"/>
  <c r="Q930" i="3" s="1"/>
  <c r="P931" i="3"/>
  <c r="Q931" i="3" s="1"/>
  <c r="P932" i="3"/>
  <c r="Q932" i="3" s="1"/>
  <c r="P933" i="3"/>
  <c r="Q933" i="3" s="1"/>
  <c r="P934" i="3"/>
  <c r="Q934" i="3" s="1"/>
  <c r="P935" i="3"/>
  <c r="Q935" i="3" s="1"/>
  <c r="P936" i="3"/>
  <c r="Q936" i="3" s="1"/>
  <c r="P937" i="3"/>
  <c r="Q937" i="3" s="1"/>
  <c r="P938" i="3"/>
  <c r="Q938" i="3" s="1"/>
  <c r="P939" i="3"/>
  <c r="Q939" i="3" s="1"/>
  <c r="P940" i="3"/>
  <c r="Q940" i="3" s="1"/>
  <c r="P941" i="3"/>
  <c r="Q941" i="3" s="1"/>
  <c r="P942" i="3"/>
  <c r="Q942" i="3" s="1"/>
  <c r="P943" i="3"/>
  <c r="Q943" i="3" s="1"/>
  <c r="P944" i="3"/>
  <c r="Q944" i="3" s="1"/>
  <c r="P945" i="3"/>
  <c r="Q945" i="3" s="1"/>
  <c r="P946" i="3"/>
  <c r="Q946" i="3" s="1"/>
  <c r="P947" i="3"/>
  <c r="Q947" i="3" s="1"/>
  <c r="P948" i="3"/>
  <c r="Q948" i="3" s="1"/>
  <c r="P949" i="3"/>
  <c r="Q949" i="3" s="1"/>
  <c r="P950" i="3"/>
  <c r="Q950" i="3" s="1"/>
  <c r="P951" i="3"/>
  <c r="Q951" i="3" s="1"/>
  <c r="P952" i="3"/>
  <c r="Q952" i="3" s="1"/>
  <c r="P953" i="3"/>
  <c r="Q953" i="3" s="1"/>
  <c r="P954" i="3"/>
  <c r="Q954" i="3" s="1"/>
  <c r="P955" i="3"/>
  <c r="Q955" i="3" s="1"/>
  <c r="P956" i="3"/>
  <c r="Q956" i="3" s="1"/>
  <c r="P957" i="3"/>
  <c r="Q957" i="3" s="1"/>
  <c r="P958" i="3"/>
  <c r="Q958" i="3" s="1"/>
  <c r="P959" i="3"/>
  <c r="Q959" i="3" s="1"/>
  <c r="P960" i="3"/>
  <c r="Q960" i="3" s="1"/>
  <c r="P961" i="3"/>
  <c r="Q961" i="3" s="1"/>
  <c r="P962" i="3"/>
  <c r="Q962" i="3" s="1"/>
  <c r="P963" i="3"/>
  <c r="Q963" i="3" s="1"/>
  <c r="P964" i="3"/>
  <c r="Q964" i="3" s="1"/>
  <c r="P965" i="3"/>
  <c r="Q965" i="3" s="1"/>
  <c r="P966" i="3"/>
  <c r="Q966" i="3" s="1"/>
  <c r="P967" i="3"/>
  <c r="Q967" i="3" s="1"/>
  <c r="P968" i="3"/>
  <c r="Q968" i="3" s="1"/>
  <c r="P969" i="3"/>
  <c r="Q969" i="3" s="1"/>
  <c r="P970" i="3"/>
  <c r="Q970" i="3" s="1"/>
  <c r="P971" i="3"/>
  <c r="Q971" i="3" s="1"/>
  <c r="P972" i="3"/>
  <c r="Q972" i="3" s="1"/>
  <c r="P973" i="3"/>
  <c r="Q973" i="3" s="1"/>
  <c r="P974" i="3"/>
  <c r="Q974" i="3" s="1"/>
  <c r="P975" i="3"/>
  <c r="Q975" i="3" s="1"/>
  <c r="P976" i="3"/>
  <c r="Q976" i="3" s="1"/>
  <c r="P977" i="3"/>
  <c r="Q977" i="3" s="1"/>
  <c r="P978" i="3"/>
  <c r="Q978" i="3" s="1"/>
  <c r="P979" i="3"/>
  <c r="Q979" i="3" s="1"/>
  <c r="P980" i="3"/>
  <c r="Q980" i="3" s="1"/>
  <c r="P981" i="3"/>
  <c r="Q981" i="3" s="1"/>
  <c r="P982" i="3"/>
  <c r="Q982" i="3" s="1"/>
  <c r="P983" i="3"/>
  <c r="Q983" i="3" s="1"/>
  <c r="P984" i="3"/>
  <c r="Q984" i="3" s="1"/>
  <c r="P985" i="3"/>
  <c r="Q985" i="3" s="1"/>
  <c r="P986" i="3"/>
  <c r="Q986" i="3" s="1"/>
  <c r="P987" i="3"/>
  <c r="Q987" i="3" s="1"/>
  <c r="P988" i="3"/>
  <c r="Q988" i="3" s="1"/>
  <c r="P989" i="3"/>
  <c r="Q989" i="3" s="1"/>
  <c r="P990" i="3"/>
  <c r="Q990" i="3" s="1"/>
  <c r="P991" i="3"/>
  <c r="Q991" i="3" s="1"/>
  <c r="P992" i="3"/>
  <c r="Q992" i="3" s="1"/>
  <c r="P993" i="3"/>
  <c r="Q993" i="3" s="1"/>
  <c r="P994" i="3"/>
  <c r="Q994" i="3" s="1"/>
  <c r="P995" i="3"/>
  <c r="Q995" i="3" s="1"/>
  <c r="P996" i="3"/>
  <c r="Q996" i="3" s="1"/>
  <c r="P997" i="3"/>
  <c r="Q997" i="3" s="1"/>
  <c r="P998" i="3"/>
  <c r="Q998" i="3" s="1"/>
  <c r="P999" i="3"/>
  <c r="Q999" i="3" s="1"/>
  <c r="P1000" i="3"/>
  <c r="Q1000" i="3" s="1"/>
  <c r="P1001" i="3"/>
  <c r="Q1001" i="3" s="1"/>
  <c r="P1002" i="3"/>
  <c r="Q1002" i="3" s="1"/>
  <c r="P1003" i="3"/>
  <c r="Q1003" i="3" s="1"/>
  <c r="P1004" i="3"/>
  <c r="Q1004" i="3" s="1"/>
  <c r="P1005" i="3"/>
  <c r="Q1005" i="3" s="1"/>
  <c r="P1006" i="3"/>
  <c r="Q1006" i="3" s="1"/>
  <c r="P1007" i="3"/>
  <c r="Q1007" i="3" s="1"/>
  <c r="P1008" i="3"/>
  <c r="Q1008" i="3" s="1"/>
  <c r="P1009" i="3"/>
  <c r="Q1009" i="3" s="1"/>
  <c r="P1010" i="3"/>
  <c r="Q1010" i="3" s="1"/>
  <c r="P1011" i="3"/>
  <c r="Q1011" i="3" s="1"/>
  <c r="P1012" i="3"/>
  <c r="Q1012" i="3" s="1"/>
  <c r="P1013" i="3"/>
  <c r="Q1013" i="3" s="1"/>
  <c r="P1014" i="3"/>
  <c r="Q1014" i="3" s="1"/>
  <c r="P1015" i="3"/>
  <c r="Q1015" i="3" s="1"/>
  <c r="P1016" i="3"/>
  <c r="Q1016" i="3" s="1"/>
  <c r="P1017" i="3"/>
  <c r="Q1017" i="3" s="1"/>
  <c r="P1018" i="3"/>
  <c r="Q1018" i="3" s="1"/>
  <c r="P1019" i="3"/>
  <c r="Q1019" i="3" s="1"/>
  <c r="P1020" i="3"/>
  <c r="Q1020" i="3" s="1"/>
  <c r="P1021" i="3"/>
  <c r="Q1021" i="3" s="1"/>
  <c r="P1022" i="3"/>
  <c r="Q1022" i="3" s="1"/>
  <c r="P1023" i="3"/>
  <c r="Q1023" i="3" s="1"/>
  <c r="P1024" i="3"/>
  <c r="Q1024" i="3" s="1"/>
  <c r="P1025" i="3"/>
  <c r="Q1025" i="3" s="1"/>
  <c r="P1026" i="3"/>
  <c r="Q1026" i="3" s="1"/>
  <c r="P1027" i="3"/>
  <c r="Q1027" i="3" s="1"/>
  <c r="P1028" i="3"/>
  <c r="Q1028" i="3" s="1"/>
  <c r="P1029" i="3"/>
  <c r="Q1029" i="3" s="1"/>
  <c r="P1030" i="3"/>
  <c r="Q1030" i="3" s="1"/>
  <c r="P1031" i="3"/>
  <c r="Q1031" i="3" s="1"/>
  <c r="P1032" i="3"/>
  <c r="Q1032" i="3" s="1"/>
  <c r="P1033" i="3"/>
  <c r="Q1033" i="3" s="1"/>
  <c r="P1034" i="3"/>
  <c r="Q1034" i="3" s="1"/>
  <c r="P1035" i="3"/>
  <c r="Q1035" i="3" s="1"/>
  <c r="P1036" i="3"/>
  <c r="Q1036" i="3" s="1"/>
  <c r="P1037" i="3"/>
  <c r="Q1037" i="3" s="1"/>
  <c r="P1038" i="3"/>
  <c r="Q1038" i="3" s="1"/>
  <c r="P1039" i="3"/>
  <c r="Q1039" i="3" s="1"/>
  <c r="P1040" i="3"/>
  <c r="Q1040" i="3" s="1"/>
  <c r="P1041" i="3"/>
  <c r="Q1041" i="3" s="1"/>
  <c r="P1042" i="3"/>
  <c r="Q1042" i="3" s="1"/>
  <c r="P1043" i="3"/>
  <c r="Q1043" i="3" s="1"/>
  <c r="P1044" i="3"/>
  <c r="Q1044" i="3" s="1"/>
  <c r="P1045" i="3"/>
  <c r="Q1045" i="3" s="1"/>
  <c r="P1046" i="3"/>
  <c r="Q1046" i="3" s="1"/>
  <c r="P1047" i="3"/>
  <c r="Q1047" i="3" s="1"/>
  <c r="P1048" i="3"/>
  <c r="Q1048" i="3" s="1"/>
  <c r="P1049" i="3"/>
  <c r="Q1049" i="3" s="1"/>
  <c r="P1050" i="3"/>
  <c r="Q1050" i="3" s="1"/>
  <c r="P1051" i="3"/>
  <c r="Q1051" i="3" s="1"/>
  <c r="P1052" i="3"/>
  <c r="Q1052" i="3" s="1"/>
  <c r="P1053" i="3"/>
  <c r="Q1053" i="3" s="1"/>
  <c r="P1054" i="3"/>
  <c r="Q1054" i="3" s="1"/>
  <c r="P1055" i="3"/>
  <c r="Q1055" i="3" s="1"/>
  <c r="P1056" i="3"/>
  <c r="Q1056" i="3" s="1"/>
  <c r="P1057" i="3"/>
  <c r="Q1057" i="3" s="1"/>
  <c r="P1058" i="3"/>
  <c r="Q1058" i="3" s="1"/>
  <c r="P1059" i="3"/>
  <c r="Q1059" i="3" s="1"/>
  <c r="P1060" i="3"/>
  <c r="Q1060" i="3" s="1"/>
  <c r="P1061" i="3"/>
  <c r="Q1061" i="3" s="1"/>
  <c r="P1062" i="3"/>
  <c r="Q1062" i="3" s="1"/>
  <c r="P1063" i="3"/>
  <c r="Q1063" i="3" s="1"/>
  <c r="P1064" i="3"/>
  <c r="Q1064" i="3" s="1"/>
  <c r="P1065" i="3"/>
  <c r="Q1065" i="3" s="1"/>
  <c r="P1066" i="3"/>
  <c r="Q1066" i="3" s="1"/>
  <c r="P1067" i="3"/>
  <c r="Q1067" i="3" s="1"/>
  <c r="P1068" i="3"/>
  <c r="Q1068" i="3" s="1"/>
  <c r="P1069" i="3"/>
  <c r="Q1069" i="3" s="1"/>
  <c r="P1070" i="3"/>
  <c r="Q1070" i="3" s="1"/>
  <c r="P1071" i="3"/>
  <c r="Q1071" i="3" s="1"/>
  <c r="P1072" i="3"/>
  <c r="Q1072" i="3" s="1"/>
  <c r="P1073" i="3"/>
  <c r="Q1073" i="3" s="1"/>
  <c r="P1074" i="3"/>
  <c r="Q1074" i="3" s="1"/>
  <c r="P1075" i="3"/>
  <c r="Q1075" i="3" s="1"/>
  <c r="P1076" i="3"/>
  <c r="Q1076" i="3" s="1"/>
  <c r="P1077" i="3"/>
  <c r="Q1077" i="3" s="1"/>
  <c r="P1078" i="3"/>
  <c r="Q1078" i="3" s="1"/>
  <c r="P1079" i="3"/>
  <c r="Q1079" i="3" s="1"/>
  <c r="P1080" i="3"/>
  <c r="Q1080" i="3" s="1"/>
  <c r="P1081" i="3"/>
  <c r="Q1081" i="3" s="1"/>
  <c r="P1082" i="3"/>
  <c r="Q1082" i="3" s="1"/>
  <c r="P1083" i="3"/>
  <c r="Q1083" i="3" s="1"/>
  <c r="P1084" i="3"/>
  <c r="Q1084" i="3" s="1"/>
  <c r="P1085" i="3"/>
  <c r="Q1085" i="3" s="1"/>
  <c r="P1086" i="3"/>
  <c r="Q1086" i="3" s="1"/>
  <c r="P1087" i="3"/>
  <c r="Q1087" i="3" s="1"/>
  <c r="P1088" i="3"/>
  <c r="Q1088" i="3" s="1"/>
  <c r="P1089" i="3"/>
  <c r="Q1089" i="3" s="1"/>
  <c r="P1090" i="3"/>
  <c r="Q1090" i="3" s="1"/>
  <c r="P1091" i="3"/>
  <c r="Q1091" i="3" s="1"/>
  <c r="P1092" i="3"/>
  <c r="Q1092" i="3" s="1"/>
  <c r="P1093" i="3"/>
  <c r="Q1093" i="3" s="1"/>
  <c r="P1094" i="3"/>
  <c r="Q1094" i="3" s="1"/>
  <c r="P1095" i="3"/>
  <c r="Q1095" i="3" s="1"/>
  <c r="P1096" i="3"/>
  <c r="Q1096" i="3" s="1"/>
  <c r="P1097" i="3"/>
  <c r="Q1097" i="3" s="1"/>
  <c r="P1098" i="3"/>
  <c r="Q1098" i="3" s="1"/>
  <c r="P1099" i="3"/>
  <c r="Q1099" i="3" s="1"/>
  <c r="P1100" i="3"/>
  <c r="Q1100" i="3" s="1"/>
  <c r="P1101" i="3"/>
  <c r="Q1101" i="3" s="1"/>
  <c r="P1102" i="3"/>
  <c r="Q1102" i="3" s="1"/>
  <c r="P1103" i="3"/>
  <c r="Q1103" i="3" s="1"/>
  <c r="P1104" i="3"/>
  <c r="Q1104" i="3" s="1"/>
  <c r="P1105" i="3"/>
  <c r="Q1105" i="3" s="1"/>
  <c r="P1106" i="3"/>
  <c r="Q1106" i="3" s="1"/>
  <c r="P1107" i="3"/>
  <c r="Q1107" i="3" s="1"/>
  <c r="P1108" i="3"/>
  <c r="Q1108" i="3" s="1"/>
  <c r="P1109" i="3"/>
  <c r="Q1109" i="3" s="1"/>
  <c r="P1110" i="3"/>
  <c r="Q1110" i="3" s="1"/>
  <c r="P1111" i="3"/>
  <c r="Q1111" i="3" s="1"/>
  <c r="P1112" i="3"/>
  <c r="Q1112" i="3" s="1"/>
  <c r="P1113" i="3"/>
  <c r="Q1113" i="3" s="1"/>
  <c r="P1114" i="3"/>
  <c r="Q1114" i="3" s="1"/>
  <c r="P1115" i="3"/>
  <c r="Q1115" i="3" s="1"/>
  <c r="P1116" i="3"/>
  <c r="Q1116" i="3" s="1"/>
  <c r="P1117" i="3"/>
  <c r="Q1117" i="3" s="1"/>
  <c r="P1118" i="3"/>
  <c r="Q1118" i="3" s="1"/>
  <c r="P1119" i="3"/>
  <c r="Q1119" i="3" s="1"/>
  <c r="P1120" i="3"/>
  <c r="Q1120" i="3" s="1"/>
  <c r="P1121" i="3"/>
  <c r="Q1121" i="3" s="1"/>
  <c r="P1122" i="3"/>
  <c r="Q1122" i="3" s="1"/>
  <c r="P1123" i="3"/>
  <c r="Q1123" i="3" s="1"/>
  <c r="P1124" i="3"/>
  <c r="Q1124" i="3" s="1"/>
  <c r="P1125" i="3"/>
  <c r="Q1125" i="3" s="1"/>
  <c r="P1126" i="3"/>
  <c r="Q1126" i="3" s="1"/>
  <c r="P1127" i="3"/>
  <c r="Q1127" i="3" s="1"/>
  <c r="P1128" i="3"/>
  <c r="Q1128" i="3" s="1"/>
  <c r="P1129" i="3"/>
  <c r="Q1129" i="3" s="1"/>
  <c r="P1130" i="3"/>
  <c r="Q1130" i="3" s="1"/>
  <c r="P1131" i="3"/>
  <c r="Q1131" i="3" s="1"/>
  <c r="P1132" i="3"/>
  <c r="Q1132" i="3" s="1"/>
  <c r="P1133" i="3"/>
  <c r="Q1133" i="3" s="1"/>
  <c r="P1134" i="3"/>
  <c r="Q1134" i="3" s="1"/>
  <c r="P1135" i="3"/>
  <c r="Q1135" i="3" s="1"/>
  <c r="P1136" i="3"/>
  <c r="Q1136" i="3" s="1"/>
  <c r="P1137" i="3"/>
  <c r="Q1137" i="3" s="1"/>
  <c r="P1138" i="3"/>
  <c r="Q1138" i="3" s="1"/>
  <c r="P1139" i="3"/>
  <c r="Q1139" i="3" s="1"/>
  <c r="P1140" i="3"/>
  <c r="Q1140" i="3" s="1"/>
  <c r="P1141" i="3"/>
  <c r="Q1141" i="3" s="1"/>
  <c r="P1142" i="3"/>
  <c r="Q1142" i="3" s="1"/>
  <c r="P1143" i="3"/>
  <c r="Q1143" i="3" s="1"/>
  <c r="P1144" i="3"/>
  <c r="Q1144" i="3" s="1"/>
  <c r="P1145" i="3"/>
  <c r="Q1145" i="3" s="1"/>
  <c r="P1146" i="3"/>
  <c r="Q1146" i="3" s="1"/>
  <c r="P1147" i="3"/>
  <c r="Q1147" i="3" s="1"/>
  <c r="P1148" i="3"/>
  <c r="Q1148" i="3" s="1"/>
  <c r="P1149" i="3"/>
  <c r="Q1149" i="3" s="1"/>
  <c r="P1150" i="3"/>
  <c r="Q1150" i="3" s="1"/>
  <c r="P1151" i="3"/>
  <c r="Q1151" i="3" s="1"/>
  <c r="P1152" i="3"/>
  <c r="Q1152" i="3" s="1"/>
  <c r="P1153" i="3"/>
  <c r="Q1153" i="3" s="1"/>
  <c r="P1154" i="3"/>
  <c r="Q1154" i="3" s="1"/>
  <c r="P1155" i="3"/>
  <c r="Q1155" i="3" s="1"/>
  <c r="P1156" i="3"/>
  <c r="Q1156" i="3" s="1"/>
  <c r="P1157" i="3"/>
  <c r="Q1157" i="3" s="1"/>
  <c r="P1158" i="3"/>
  <c r="Q1158" i="3" s="1"/>
  <c r="P1159" i="3"/>
  <c r="Q1159" i="3" s="1"/>
  <c r="P1160" i="3"/>
  <c r="Q1160" i="3" s="1"/>
  <c r="P1161" i="3"/>
  <c r="Q1161" i="3" s="1"/>
  <c r="P1162" i="3"/>
  <c r="Q1162" i="3" s="1"/>
  <c r="P1163" i="3"/>
  <c r="Q1163" i="3" s="1"/>
  <c r="P1164" i="3"/>
  <c r="Q1164" i="3" s="1"/>
  <c r="P1165" i="3"/>
  <c r="Q1165" i="3" s="1"/>
  <c r="P1166" i="3"/>
  <c r="Q1166" i="3" s="1"/>
  <c r="P1167" i="3"/>
  <c r="Q1167" i="3" s="1"/>
  <c r="P1168" i="3"/>
  <c r="Q1168" i="3" s="1"/>
  <c r="P1169" i="3"/>
  <c r="Q1169" i="3" s="1"/>
  <c r="P1170" i="3"/>
  <c r="Q1170" i="3" s="1"/>
  <c r="P1171" i="3"/>
  <c r="Q1171" i="3" s="1"/>
  <c r="P1172" i="3"/>
  <c r="Q1172" i="3" s="1"/>
  <c r="P1173" i="3"/>
  <c r="Q1173" i="3" s="1"/>
  <c r="P1174" i="3"/>
  <c r="Q1174" i="3" s="1"/>
  <c r="P1175" i="3"/>
  <c r="Q1175" i="3" s="1"/>
  <c r="P1176" i="3"/>
  <c r="Q1176" i="3" s="1"/>
  <c r="P1177" i="3"/>
  <c r="Q1177" i="3" s="1"/>
  <c r="P1178" i="3"/>
  <c r="Q1178" i="3" s="1"/>
  <c r="P1179" i="3"/>
  <c r="Q1179" i="3" s="1"/>
  <c r="P1180" i="3"/>
  <c r="Q1180" i="3" s="1"/>
  <c r="P1181" i="3"/>
  <c r="Q1181" i="3" s="1"/>
  <c r="P1182" i="3"/>
  <c r="Q1182" i="3" s="1"/>
  <c r="P1183" i="3"/>
  <c r="Q1183" i="3" s="1"/>
  <c r="P1184" i="3"/>
  <c r="Q1184" i="3" s="1"/>
  <c r="P1185" i="3"/>
  <c r="Q1185" i="3" s="1"/>
  <c r="P1186" i="3"/>
  <c r="Q1186" i="3" s="1"/>
  <c r="P1187" i="3"/>
  <c r="Q1187" i="3" s="1"/>
  <c r="P1188" i="3"/>
  <c r="Q1188" i="3" s="1"/>
  <c r="P1189" i="3"/>
  <c r="Q1189" i="3" s="1"/>
  <c r="P1190" i="3"/>
  <c r="Q1190" i="3" s="1"/>
  <c r="P1191" i="3"/>
  <c r="Q1191" i="3" s="1"/>
  <c r="P1192" i="3"/>
  <c r="Q1192" i="3" s="1"/>
  <c r="P1193" i="3"/>
  <c r="Q1193" i="3" s="1"/>
  <c r="P1194" i="3"/>
  <c r="Q1194" i="3" s="1"/>
  <c r="P1195" i="3"/>
  <c r="Q1195" i="3" s="1"/>
  <c r="P1196" i="3"/>
  <c r="Q1196" i="3" s="1"/>
  <c r="P1197" i="3"/>
  <c r="Q1197" i="3" s="1"/>
  <c r="P1198" i="3"/>
  <c r="Q1198" i="3" s="1"/>
  <c r="P1199" i="3"/>
  <c r="Q1199" i="3" s="1"/>
  <c r="P1200" i="3"/>
  <c r="Q1200" i="3" s="1"/>
  <c r="P1201" i="3"/>
  <c r="Q1201" i="3" s="1"/>
  <c r="P1202" i="3"/>
  <c r="Q1202" i="3" s="1"/>
  <c r="P1203" i="3"/>
  <c r="Q1203" i="3" s="1"/>
  <c r="P1204" i="3"/>
  <c r="Q1204" i="3" s="1"/>
  <c r="P1205" i="3"/>
  <c r="Q1205" i="3" s="1"/>
  <c r="P1206" i="3"/>
  <c r="Q1206" i="3" s="1"/>
  <c r="P1207" i="3"/>
  <c r="Q1207" i="3" s="1"/>
  <c r="P1208" i="3"/>
  <c r="Q1208" i="3" s="1"/>
  <c r="P1209" i="3"/>
  <c r="Q1209" i="3" s="1"/>
  <c r="P1210" i="3"/>
  <c r="Q1210" i="3" s="1"/>
  <c r="P1211" i="3"/>
  <c r="Q1211" i="3" s="1"/>
  <c r="P1212" i="3"/>
  <c r="Q1212" i="3" s="1"/>
  <c r="P1213" i="3"/>
  <c r="Q1213" i="3" s="1"/>
  <c r="P1214" i="3"/>
  <c r="Q1214" i="3" s="1"/>
  <c r="P1215" i="3"/>
  <c r="Q1215" i="3" s="1"/>
  <c r="P1216" i="3"/>
  <c r="Q1216" i="3" s="1"/>
  <c r="P1217" i="3"/>
  <c r="Q1217" i="3" s="1"/>
  <c r="P1218" i="3"/>
  <c r="Q1218" i="3" s="1"/>
  <c r="P1219" i="3"/>
  <c r="Q1219" i="3" s="1"/>
  <c r="P1220" i="3"/>
  <c r="Q1220" i="3" s="1"/>
  <c r="P1221" i="3"/>
  <c r="Q1221" i="3" s="1"/>
  <c r="P1222" i="3"/>
  <c r="Q1222" i="3" s="1"/>
  <c r="P1223" i="3"/>
  <c r="Q1223" i="3" s="1"/>
  <c r="P1224" i="3"/>
  <c r="Q1224" i="3" s="1"/>
  <c r="P1225" i="3"/>
  <c r="Q1225" i="3" s="1"/>
  <c r="P1226" i="3"/>
  <c r="Q1226" i="3" s="1"/>
  <c r="P1227" i="3"/>
  <c r="Q1227" i="3" s="1"/>
  <c r="P1228" i="3"/>
  <c r="Q1228" i="3" s="1"/>
  <c r="P1229" i="3"/>
  <c r="Q1229" i="3" s="1"/>
  <c r="P1230" i="3"/>
  <c r="Q1230" i="3" s="1"/>
  <c r="P1231" i="3"/>
  <c r="Q1231" i="3" s="1"/>
  <c r="P1232" i="3"/>
  <c r="Q1232" i="3" s="1"/>
  <c r="P1233" i="3"/>
  <c r="Q1233" i="3" s="1"/>
  <c r="P1234" i="3"/>
  <c r="Q1234" i="3" s="1"/>
  <c r="P1235" i="3"/>
  <c r="Q1235" i="3" s="1"/>
  <c r="P1236" i="3"/>
  <c r="Q1236" i="3" s="1"/>
  <c r="P1237" i="3"/>
  <c r="Q1237" i="3" s="1"/>
  <c r="P1238" i="3"/>
  <c r="Q1238" i="3" s="1"/>
  <c r="P1239" i="3"/>
  <c r="Q1239" i="3" s="1"/>
  <c r="P1240" i="3"/>
  <c r="Q1240" i="3" s="1"/>
  <c r="P1241" i="3"/>
  <c r="Q1241" i="3" s="1"/>
  <c r="P1242" i="3"/>
  <c r="Q1242" i="3" s="1"/>
  <c r="P1243" i="3"/>
  <c r="Q1243" i="3" s="1"/>
  <c r="P1244" i="3"/>
  <c r="Q1244" i="3" s="1"/>
  <c r="P1245" i="3"/>
  <c r="Q1245" i="3" s="1"/>
  <c r="P1246" i="3"/>
  <c r="Q1246" i="3" s="1"/>
  <c r="P1247" i="3"/>
  <c r="Q1247" i="3" s="1"/>
  <c r="P1248" i="3"/>
  <c r="Q1248" i="3" s="1"/>
  <c r="P1249" i="3"/>
  <c r="Q1249" i="3" s="1"/>
  <c r="P1250" i="3"/>
  <c r="Q1250" i="3" s="1"/>
  <c r="P1251" i="3"/>
  <c r="Q1251" i="3" s="1"/>
  <c r="P1252" i="3"/>
  <c r="Q1252" i="3" s="1"/>
  <c r="P1253" i="3"/>
  <c r="Q1253" i="3" s="1"/>
  <c r="P1254" i="3"/>
  <c r="Q1254" i="3" s="1"/>
  <c r="P1255" i="3"/>
  <c r="Q1255" i="3" s="1"/>
  <c r="P1256" i="3"/>
  <c r="Q1256" i="3" s="1"/>
  <c r="P1257" i="3"/>
  <c r="Q1257" i="3" s="1"/>
  <c r="P1258" i="3"/>
  <c r="Q1258" i="3" s="1"/>
  <c r="P1259" i="3"/>
  <c r="Q1259" i="3" s="1"/>
  <c r="P1260" i="3"/>
  <c r="Q1260" i="3" s="1"/>
  <c r="P1261" i="3"/>
  <c r="Q1261" i="3" s="1"/>
  <c r="P1262" i="3"/>
  <c r="Q1262" i="3" s="1"/>
  <c r="P1263" i="3"/>
  <c r="Q1263" i="3" s="1"/>
  <c r="P1264" i="3"/>
  <c r="Q1264" i="3" s="1"/>
  <c r="P1265" i="3"/>
  <c r="Q1265" i="3" s="1"/>
  <c r="P1266" i="3"/>
  <c r="Q1266" i="3" s="1"/>
  <c r="P1267" i="3"/>
  <c r="Q1267" i="3" s="1"/>
  <c r="P1268" i="3"/>
  <c r="Q1268" i="3" s="1"/>
  <c r="P1269" i="3"/>
  <c r="Q1269" i="3" s="1"/>
  <c r="P1270" i="3"/>
  <c r="Q1270" i="3" s="1"/>
  <c r="P1271" i="3"/>
  <c r="Q1271" i="3" s="1"/>
  <c r="P1272" i="3"/>
  <c r="Q1272" i="3" s="1"/>
  <c r="P1273" i="3"/>
  <c r="Q1273" i="3" s="1"/>
  <c r="P1274" i="3"/>
  <c r="Q1274" i="3" s="1"/>
  <c r="P1275" i="3"/>
  <c r="Q1275" i="3" s="1"/>
  <c r="P1276" i="3"/>
  <c r="Q1276" i="3" s="1"/>
  <c r="P1277" i="3"/>
  <c r="Q1277" i="3" s="1"/>
  <c r="P1278" i="3"/>
  <c r="Q1278" i="3" s="1"/>
  <c r="P1279" i="3"/>
  <c r="Q1279" i="3" s="1"/>
  <c r="P1280" i="3"/>
  <c r="Q1280" i="3" s="1"/>
  <c r="P1281" i="3"/>
  <c r="Q1281" i="3" s="1"/>
  <c r="P1282" i="3"/>
  <c r="Q1282" i="3" s="1"/>
  <c r="P1283" i="3"/>
  <c r="Q1283" i="3" s="1"/>
  <c r="P1284" i="3"/>
  <c r="Q1284" i="3" s="1"/>
  <c r="P1285" i="3"/>
  <c r="Q1285" i="3" s="1"/>
  <c r="P1286" i="3"/>
  <c r="Q1286" i="3" s="1"/>
  <c r="P1287" i="3"/>
  <c r="Q1287" i="3" s="1"/>
  <c r="P1288" i="3"/>
  <c r="Q1288" i="3" s="1"/>
  <c r="P1289" i="3"/>
  <c r="Q1289" i="3" s="1"/>
  <c r="P1290" i="3"/>
  <c r="Q1290" i="3" s="1"/>
  <c r="P1291" i="3"/>
  <c r="Q1291" i="3" s="1"/>
  <c r="P1292" i="3"/>
  <c r="Q1292" i="3" s="1"/>
  <c r="P1293" i="3"/>
  <c r="Q1293" i="3" s="1"/>
  <c r="P1294" i="3"/>
  <c r="Q1294" i="3" s="1"/>
  <c r="P1295" i="3"/>
  <c r="Q1295" i="3" s="1"/>
  <c r="P1296" i="3"/>
  <c r="Q1296" i="3" s="1"/>
  <c r="P1297" i="3"/>
  <c r="Q1297" i="3" s="1"/>
  <c r="P1298" i="3"/>
  <c r="Q1298" i="3" s="1"/>
  <c r="P1299" i="3"/>
  <c r="Q1299" i="3" s="1"/>
  <c r="P1300" i="3"/>
  <c r="Q1300" i="3" s="1"/>
  <c r="P1301" i="3"/>
  <c r="Q1301" i="3" s="1"/>
  <c r="P1302" i="3"/>
  <c r="Q1302" i="3" s="1"/>
  <c r="P1303" i="3"/>
  <c r="Q1303" i="3" s="1"/>
  <c r="P1304" i="3"/>
  <c r="Q1304" i="3" s="1"/>
  <c r="P1305" i="3"/>
  <c r="Q1305" i="3" s="1"/>
  <c r="P1306" i="3"/>
  <c r="Q1306" i="3" s="1"/>
  <c r="P1307" i="3"/>
  <c r="Q1307" i="3" s="1"/>
  <c r="P1308" i="3"/>
  <c r="Q1308" i="3" s="1"/>
  <c r="P1309" i="3"/>
  <c r="Q1309" i="3" s="1"/>
  <c r="P1310" i="3"/>
  <c r="Q1310" i="3" s="1"/>
  <c r="P1311" i="3"/>
  <c r="Q1311" i="3" s="1"/>
  <c r="P1312" i="3"/>
  <c r="Q1312" i="3" s="1"/>
  <c r="P1313" i="3"/>
  <c r="Q1313" i="3" s="1"/>
  <c r="P1314" i="3"/>
  <c r="Q1314" i="3" s="1"/>
  <c r="P1315" i="3"/>
  <c r="Q1315" i="3" s="1"/>
  <c r="P1316" i="3"/>
  <c r="Q1316" i="3" s="1"/>
  <c r="P1317" i="3"/>
  <c r="Q1317" i="3" s="1"/>
  <c r="P1318" i="3"/>
  <c r="Q1318" i="3" s="1"/>
  <c r="P1319" i="3"/>
  <c r="Q1319" i="3" s="1"/>
  <c r="P1320" i="3"/>
  <c r="Q1320" i="3" s="1"/>
  <c r="P1321" i="3"/>
  <c r="Q1321" i="3" s="1"/>
  <c r="P1322" i="3"/>
  <c r="Q1322" i="3" s="1"/>
  <c r="P1323" i="3"/>
  <c r="Q1323" i="3" s="1"/>
  <c r="P1324" i="3"/>
  <c r="Q1324" i="3" s="1"/>
  <c r="P1325" i="3"/>
  <c r="Q1325" i="3" s="1"/>
  <c r="P1326" i="3"/>
  <c r="Q1326" i="3" s="1"/>
  <c r="P1327" i="3"/>
  <c r="Q1327" i="3" s="1"/>
  <c r="P1328" i="3"/>
  <c r="Q1328" i="3" s="1"/>
  <c r="P1329" i="3"/>
  <c r="Q1329" i="3" s="1"/>
  <c r="P1330" i="3"/>
  <c r="Q1330" i="3" s="1"/>
  <c r="P1331" i="3"/>
  <c r="Q1331" i="3" s="1"/>
  <c r="P1332" i="3"/>
  <c r="Q1332" i="3" s="1"/>
  <c r="P1333" i="3"/>
  <c r="Q1333" i="3" s="1"/>
  <c r="P1334" i="3"/>
  <c r="Q1334" i="3" s="1"/>
  <c r="P1335" i="3"/>
  <c r="Q1335" i="3" s="1"/>
  <c r="P1336" i="3"/>
  <c r="Q1336" i="3" s="1"/>
  <c r="P1337" i="3"/>
  <c r="Q1337" i="3" s="1"/>
  <c r="P1338" i="3"/>
  <c r="Q1338" i="3" s="1"/>
  <c r="P1339" i="3"/>
  <c r="Q1339" i="3" s="1"/>
  <c r="P1340" i="3"/>
  <c r="Q1340" i="3" s="1"/>
  <c r="P1341" i="3"/>
  <c r="Q1341" i="3" s="1"/>
  <c r="P1342" i="3"/>
  <c r="Q1342" i="3" s="1"/>
  <c r="P1343" i="3"/>
  <c r="Q1343" i="3" s="1"/>
  <c r="P1344" i="3"/>
  <c r="Q1344" i="3" s="1"/>
  <c r="P1345" i="3"/>
  <c r="Q1345" i="3" s="1"/>
  <c r="P1346" i="3"/>
  <c r="Q1346" i="3" s="1"/>
  <c r="P1347" i="3"/>
  <c r="Q1347" i="3" s="1"/>
  <c r="P1348" i="3"/>
  <c r="Q1348" i="3" s="1"/>
  <c r="P1349" i="3"/>
  <c r="Q1349" i="3" s="1"/>
  <c r="P1350" i="3"/>
  <c r="Q1350" i="3" s="1"/>
  <c r="P1351" i="3"/>
  <c r="Q1351" i="3" s="1"/>
  <c r="P1352" i="3"/>
  <c r="Q1352" i="3" s="1"/>
  <c r="P1353" i="3"/>
  <c r="Q1353" i="3" s="1"/>
  <c r="P1354" i="3"/>
  <c r="Q1354" i="3" s="1"/>
  <c r="P1355" i="3"/>
  <c r="Q1355" i="3" s="1"/>
  <c r="P1356" i="3"/>
  <c r="Q1356" i="3" s="1"/>
  <c r="P1357" i="3"/>
  <c r="Q1357" i="3" s="1"/>
  <c r="P1358" i="3"/>
  <c r="Q1358" i="3" s="1"/>
  <c r="P1359" i="3"/>
  <c r="Q1359" i="3" s="1"/>
  <c r="P1360" i="3"/>
  <c r="Q1360" i="3" s="1"/>
  <c r="P1361" i="3"/>
  <c r="Q1361" i="3" s="1"/>
  <c r="P1362" i="3"/>
  <c r="Q1362" i="3" s="1"/>
  <c r="P1363" i="3"/>
  <c r="Q1363" i="3" s="1"/>
  <c r="P1364" i="3"/>
  <c r="Q1364" i="3" s="1"/>
  <c r="P1365" i="3"/>
  <c r="Q1365" i="3" s="1"/>
  <c r="P1366" i="3"/>
  <c r="Q1366" i="3" s="1"/>
  <c r="P1367" i="3"/>
  <c r="Q1367" i="3" s="1"/>
  <c r="P1368" i="3"/>
  <c r="Q1368" i="3" s="1"/>
  <c r="P1369" i="3"/>
  <c r="Q1369" i="3" s="1"/>
  <c r="P1370" i="3"/>
  <c r="Q1370" i="3" s="1"/>
  <c r="P1371" i="3"/>
  <c r="Q1371" i="3" s="1"/>
  <c r="P1372" i="3"/>
  <c r="Q1372" i="3" s="1"/>
  <c r="P1373" i="3"/>
  <c r="Q1373" i="3" s="1"/>
  <c r="P1374" i="3"/>
  <c r="Q1374" i="3" s="1"/>
  <c r="P1375" i="3"/>
  <c r="Q1375" i="3" s="1"/>
  <c r="P1376" i="3"/>
  <c r="Q1376" i="3" s="1"/>
  <c r="P1377" i="3"/>
  <c r="Q1377" i="3" s="1"/>
  <c r="P1378" i="3"/>
  <c r="Q1378" i="3" s="1"/>
  <c r="P1379" i="3"/>
  <c r="Q1379" i="3" s="1"/>
  <c r="P1380" i="3"/>
  <c r="Q1380" i="3" s="1"/>
  <c r="P1381" i="3"/>
  <c r="Q1381" i="3" s="1"/>
  <c r="P1382" i="3"/>
  <c r="Q1382" i="3" s="1"/>
  <c r="P1383" i="3"/>
  <c r="Q1383" i="3" s="1"/>
  <c r="P1384" i="3"/>
  <c r="Q1384" i="3" s="1"/>
  <c r="P1385" i="3"/>
  <c r="Q1385" i="3" s="1"/>
  <c r="P1386" i="3"/>
  <c r="Q1386" i="3" s="1"/>
  <c r="P1387" i="3"/>
  <c r="Q1387" i="3" s="1"/>
  <c r="P1388" i="3"/>
  <c r="Q1388" i="3" s="1"/>
  <c r="P1389" i="3"/>
  <c r="Q1389" i="3" s="1"/>
  <c r="P1390" i="3"/>
  <c r="Q1390" i="3" s="1"/>
  <c r="P1391" i="3"/>
  <c r="Q1391" i="3" s="1"/>
  <c r="P1392" i="3"/>
  <c r="Q1392" i="3" s="1"/>
  <c r="P1393" i="3"/>
  <c r="Q1393" i="3" s="1"/>
  <c r="P1394" i="3"/>
  <c r="Q1394" i="3" s="1"/>
  <c r="P1395" i="3"/>
  <c r="Q1395" i="3" s="1"/>
  <c r="P1396" i="3"/>
  <c r="Q1396" i="3" s="1"/>
  <c r="P1397" i="3"/>
  <c r="Q1397" i="3" s="1"/>
  <c r="P1398" i="3"/>
  <c r="Q1398" i="3" s="1"/>
  <c r="P1399" i="3"/>
  <c r="Q1399" i="3" s="1"/>
  <c r="P1400" i="3"/>
  <c r="Q1400" i="3" s="1"/>
  <c r="P1401" i="3"/>
  <c r="Q1401" i="3" s="1"/>
  <c r="P1402" i="3"/>
  <c r="Q1402" i="3" s="1"/>
  <c r="P1403" i="3"/>
  <c r="Q1403" i="3" s="1"/>
  <c r="P1404" i="3"/>
  <c r="Q1404" i="3" s="1"/>
  <c r="P1405" i="3"/>
  <c r="Q1405" i="3" s="1"/>
  <c r="P1406" i="3"/>
  <c r="Q1406" i="3" s="1"/>
  <c r="P1407" i="3"/>
  <c r="Q1407" i="3" s="1"/>
  <c r="P1408" i="3"/>
  <c r="Q1408" i="3" s="1"/>
  <c r="P1409" i="3"/>
  <c r="Q1409" i="3" s="1"/>
  <c r="P1410" i="3"/>
  <c r="Q1410" i="3" s="1"/>
  <c r="P1411" i="3"/>
  <c r="Q1411" i="3" s="1"/>
  <c r="P1412" i="3"/>
  <c r="Q1412" i="3" s="1"/>
  <c r="P1413" i="3"/>
  <c r="Q1413" i="3" s="1"/>
  <c r="P1414" i="3"/>
  <c r="Q1414" i="3" s="1"/>
  <c r="P1415" i="3"/>
  <c r="Q1415" i="3" s="1"/>
  <c r="P1416" i="3"/>
  <c r="Q1416" i="3" s="1"/>
  <c r="P1417" i="3"/>
  <c r="Q1417" i="3" s="1"/>
  <c r="P1418" i="3"/>
  <c r="Q1418" i="3" s="1"/>
  <c r="P1419" i="3"/>
  <c r="Q1419" i="3" s="1"/>
  <c r="P1420" i="3"/>
  <c r="Q1420" i="3" s="1"/>
  <c r="P1421" i="3"/>
  <c r="Q1421" i="3" s="1"/>
  <c r="P1422" i="3"/>
  <c r="Q1422" i="3" s="1"/>
  <c r="P1423" i="3"/>
  <c r="Q1423" i="3" s="1"/>
  <c r="P1424" i="3"/>
  <c r="Q1424" i="3" s="1"/>
  <c r="P1425" i="3"/>
  <c r="Q1425" i="3" s="1"/>
  <c r="P1426" i="3"/>
  <c r="Q1426" i="3" s="1"/>
  <c r="P1427" i="3"/>
  <c r="Q1427" i="3" s="1"/>
  <c r="P1428" i="3"/>
  <c r="Q1428" i="3" s="1"/>
  <c r="P1429" i="3"/>
  <c r="Q1429" i="3" s="1"/>
  <c r="P1430" i="3"/>
  <c r="Q1430" i="3" s="1"/>
  <c r="P1431" i="3"/>
  <c r="Q1431" i="3" s="1"/>
  <c r="P1432" i="3"/>
  <c r="Q1432" i="3" s="1"/>
  <c r="P1433" i="3"/>
  <c r="Q1433" i="3" s="1"/>
  <c r="P1434" i="3"/>
  <c r="Q1434" i="3" s="1"/>
  <c r="P1435" i="3"/>
  <c r="Q1435" i="3" s="1"/>
  <c r="P1436" i="3"/>
  <c r="Q1436" i="3" s="1"/>
  <c r="P1437" i="3"/>
  <c r="Q1437" i="3" s="1"/>
  <c r="P1438" i="3"/>
  <c r="Q1438" i="3" s="1"/>
  <c r="P1439" i="3"/>
  <c r="Q1439" i="3" s="1"/>
  <c r="P1440" i="3"/>
  <c r="Q1440" i="3" s="1"/>
  <c r="P1441" i="3"/>
  <c r="Q1441" i="3" s="1"/>
  <c r="P1442" i="3"/>
  <c r="Q1442" i="3" s="1"/>
  <c r="P1443" i="3"/>
  <c r="Q1443" i="3" s="1"/>
  <c r="P1444" i="3"/>
  <c r="Q1444" i="3" s="1"/>
  <c r="P1445" i="3"/>
  <c r="Q1445" i="3" s="1"/>
  <c r="P1446" i="3"/>
  <c r="Q1446" i="3" s="1"/>
  <c r="P1447" i="3"/>
  <c r="Q1447" i="3" s="1"/>
  <c r="P1448" i="3"/>
  <c r="Q1448" i="3" s="1"/>
  <c r="P1449" i="3"/>
  <c r="Q1449" i="3" s="1"/>
  <c r="P1450" i="3"/>
  <c r="Q1450" i="3" s="1"/>
  <c r="P1451" i="3"/>
  <c r="Q1451" i="3" s="1"/>
  <c r="P1452" i="3"/>
  <c r="Q1452" i="3" s="1"/>
  <c r="P1453" i="3"/>
  <c r="Q1453" i="3" s="1"/>
  <c r="P1454" i="3"/>
  <c r="Q1454" i="3" s="1"/>
  <c r="P1455" i="3"/>
  <c r="Q1455" i="3" s="1"/>
  <c r="P1456" i="3"/>
  <c r="Q1456" i="3" s="1"/>
  <c r="P1457" i="3"/>
  <c r="Q1457" i="3" s="1"/>
  <c r="P1458" i="3"/>
  <c r="Q1458" i="3" s="1"/>
  <c r="P1459" i="3"/>
  <c r="Q1459" i="3" s="1"/>
  <c r="P1460" i="3"/>
  <c r="Q1460" i="3" s="1"/>
  <c r="P1461" i="3"/>
  <c r="Q1461" i="3" s="1"/>
  <c r="P1462" i="3"/>
  <c r="Q1462" i="3" s="1"/>
  <c r="P1463" i="3"/>
  <c r="Q1463" i="3" s="1"/>
  <c r="P1464" i="3"/>
  <c r="Q1464" i="3" s="1"/>
  <c r="P1465" i="3"/>
  <c r="Q1465" i="3" s="1"/>
  <c r="P1466" i="3"/>
  <c r="Q1466" i="3" s="1"/>
  <c r="P1467" i="3"/>
  <c r="Q1467" i="3" s="1"/>
  <c r="P1468" i="3"/>
  <c r="Q1468" i="3" s="1"/>
  <c r="P1469" i="3"/>
  <c r="Q1469" i="3" s="1"/>
  <c r="P1470" i="3"/>
  <c r="Q1470" i="3" s="1"/>
  <c r="P1471" i="3"/>
  <c r="Q1471" i="3" s="1"/>
  <c r="P1472" i="3"/>
  <c r="Q1472" i="3" s="1"/>
  <c r="P1473" i="3"/>
  <c r="Q1473" i="3" s="1"/>
  <c r="P1474" i="3"/>
  <c r="Q1474" i="3" s="1"/>
  <c r="P1475" i="3"/>
  <c r="Q1475" i="3" s="1"/>
  <c r="P1476" i="3"/>
  <c r="Q1476" i="3" s="1"/>
  <c r="P1477" i="3"/>
  <c r="Q1477" i="3" s="1"/>
  <c r="P1478" i="3"/>
  <c r="Q1478" i="3" s="1"/>
  <c r="P1479" i="3"/>
  <c r="Q1479" i="3" s="1"/>
  <c r="P1480" i="3"/>
  <c r="Q1480" i="3" s="1"/>
  <c r="P1481" i="3"/>
  <c r="Q1481" i="3" s="1"/>
  <c r="P1482" i="3"/>
  <c r="Q1482" i="3" s="1"/>
  <c r="P1483" i="3"/>
  <c r="Q1483" i="3" s="1"/>
  <c r="P1484" i="3"/>
  <c r="Q1484" i="3" s="1"/>
  <c r="P1485" i="3"/>
  <c r="Q1485" i="3" s="1"/>
  <c r="P1486" i="3"/>
  <c r="Q1486" i="3" s="1"/>
  <c r="P1487" i="3"/>
  <c r="Q1487" i="3" s="1"/>
  <c r="P1488" i="3"/>
  <c r="Q1488" i="3" s="1"/>
  <c r="P1489" i="3"/>
  <c r="Q1489" i="3" s="1"/>
  <c r="P1490" i="3"/>
  <c r="Q1490" i="3" s="1"/>
  <c r="P1491" i="3"/>
  <c r="Q1491" i="3" s="1"/>
  <c r="P1492" i="3"/>
  <c r="Q1492" i="3" s="1"/>
  <c r="P1493" i="3"/>
  <c r="Q1493" i="3" s="1"/>
  <c r="P1494" i="3"/>
  <c r="Q1494" i="3" s="1"/>
  <c r="P1495" i="3"/>
  <c r="Q1495" i="3" s="1"/>
  <c r="P1496" i="3"/>
  <c r="Q1496" i="3" s="1"/>
  <c r="P1497" i="3"/>
  <c r="Q1497" i="3" s="1"/>
  <c r="P1498" i="3"/>
  <c r="Q1498" i="3" s="1"/>
  <c r="P1499" i="3"/>
  <c r="Q1499" i="3" s="1"/>
  <c r="P1500" i="3"/>
  <c r="Q1500" i="3" s="1"/>
  <c r="P1501" i="3"/>
  <c r="Q1501" i="3" s="1"/>
  <c r="P1502" i="3"/>
  <c r="Q1502" i="3" s="1"/>
  <c r="P1503" i="3"/>
  <c r="Q1503" i="3" s="1"/>
  <c r="P1504" i="3"/>
  <c r="Q1504" i="3" s="1"/>
  <c r="P1505" i="3"/>
  <c r="Q1505" i="3" s="1"/>
  <c r="P1506" i="3"/>
  <c r="Q1506" i="3" s="1"/>
  <c r="P1507" i="3"/>
  <c r="Q1507" i="3" s="1"/>
  <c r="P1508" i="3"/>
  <c r="Q1508" i="3" s="1"/>
  <c r="P1509" i="3"/>
  <c r="Q1509" i="3" s="1"/>
  <c r="P1510" i="3"/>
  <c r="Q1510" i="3" s="1"/>
  <c r="P1511" i="3"/>
  <c r="Q1511" i="3" s="1"/>
  <c r="P1512" i="3"/>
  <c r="Q1512" i="3" s="1"/>
  <c r="P1513" i="3"/>
  <c r="Q1513" i="3" s="1"/>
  <c r="P1514" i="3"/>
  <c r="Q1514" i="3" s="1"/>
  <c r="P1515" i="3"/>
  <c r="Q1515" i="3" s="1"/>
  <c r="P1516" i="3"/>
  <c r="Q1516" i="3" s="1"/>
  <c r="P1517" i="3"/>
  <c r="Q1517" i="3" s="1"/>
  <c r="P1518" i="3"/>
  <c r="Q1518" i="3" s="1"/>
  <c r="P1519" i="3"/>
  <c r="Q1519" i="3" s="1"/>
  <c r="P1520" i="3"/>
  <c r="Q1520" i="3" s="1"/>
  <c r="P1521" i="3"/>
  <c r="Q1521" i="3" s="1"/>
  <c r="P1522" i="3"/>
  <c r="Q1522" i="3" s="1"/>
  <c r="P1523" i="3"/>
  <c r="Q1523" i="3" s="1"/>
  <c r="P1524" i="3"/>
  <c r="Q1524" i="3" s="1"/>
  <c r="P1525" i="3"/>
  <c r="Q1525" i="3" s="1"/>
  <c r="P1526" i="3"/>
  <c r="Q1526" i="3" s="1"/>
  <c r="P1527" i="3"/>
  <c r="Q1527" i="3" s="1"/>
  <c r="P1528" i="3"/>
  <c r="Q1528" i="3" s="1"/>
  <c r="P1529" i="3"/>
  <c r="Q1529" i="3" s="1"/>
  <c r="P1530" i="3"/>
  <c r="Q1530" i="3" s="1"/>
  <c r="P1531" i="3"/>
  <c r="Q1531" i="3" s="1"/>
  <c r="P1532" i="3"/>
  <c r="Q1532" i="3" s="1"/>
  <c r="P1533" i="3"/>
  <c r="Q1533" i="3" s="1"/>
  <c r="P1534" i="3"/>
  <c r="Q1534" i="3" s="1"/>
  <c r="P1535" i="3"/>
  <c r="Q1535" i="3" s="1"/>
  <c r="P1536" i="3"/>
  <c r="Q1536" i="3" s="1"/>
  <c r="P1537" i="3"/>
  <c r="Q1537" i="3" s="1"/>
  <c r="P1538" i="3"/>
  <c r="Q1538" i="3" s="1"/>
  <c r="P1539" i="3"/>
  <c r="Q1539" i="3" s="1"/>
  <c r="P1540" i="3"/>
  <c r="Q1540" i="3" s="1"/>
  <c r="P1541" i="3"/>
  <c r="Q1541" i="3" s="1"/>
  <c r="P1542" i="3"/>
  <c r="Q1542" i="3" s="1"/>
  <c r="P1543" i="3"/>
  <c r="Q1543" i="3" s="1"/>
  <c r="P1544" i="3"/>
  <c r="Q1544" i="3" s="1"/>
  <c r="P1545" i="3"/>
  <c r="Q1545" i="3" s="1"/>
  <c r="P1546" i="3"/>
  <c r="Q1546" i="3" s="1"/>
  <c r="P1547" i="3"/>
  <c r="Q1547" i="3" s="1"/>
  <c r="P1548" i="3"/>
  <c r="Q1548" i="3" s="1"/>
  <c r="P1549" i="3"/>
  <c r="Q1549" i="3" s="1"/>
  <c r="P1550" i="3"/>
  <c r="Q1550" i="3" s="1"/>
  <c r="P1551" i="3"/>
  <c r="Q1551" i="3" s="1"/>
  <c r="P1552" i="3"/>
  <c r="Q1552" i="3" s="1"/>
  <c r="P1553" i="3"/>
  <c r="Q1553" i="3" s="1"/>
  <c r="P1554" i="3"/>
  <c r="Q1554" i="3" s="1"/>
  <c r="P1555" i="3"/>
  <c r="Q1555" i="3" s="1"/>
  <c r="P1556" i="3"/>
  <c r="Q1556" i="3" s="1"/>
  <c r="P1557" i="3"/>
  <c r="Q1557" i="3" s="1"/>
  <c r="P1558" i="3"/>
  <c r="Q1558" i="3" s="1"/>
  <c r="P1559" i="3"/>
  <c r="Q1559" i="3" s="1"/>
  <c r="P1560" i="3"/>
  <c r="Q1560" i="3" s="1"/>
  <c r="P1561" i="3"/>
  <c r="Q1561" i="3" s="1"/>
  <c r="P1562" i="3"/>
  <c r="Q1562" i="3" s="1"/>
  <c r="P1563" i="3"/>
  <c r="Q1563" i="3" s="1"/>
  <c r="P1564" i="3"/>
  <c r="Q1564" i="3" s="1"/>
  <c r="P1565" i="3"/>
  <c r="Q1565" i="3" s="1"/>
  <c r="P1566" i="3"/>
  <c r="Q1566" i="3" s="1"/>
  <c r="P1567" i="3"/>
  <c r="Q1567" i="3" s="1"/>
  <c r="P1568" i="3"/>
  <c r="Q1568" i="3" s="1"/>
  <c r="P1569" i="3"/>
  <c r="Q1569" i="3" s="1"/>
  <c r="P1570" i="3"/>
  <c r="Q1570" i="3" s="1"/>
  <c r="P1571" i="3"/>
  <c r="Q1571" i="3" s="1"/>
  <c r="P1572" i="3"/>
  <c r="Q1572" i="3" s="1"/>
  <c r="P1573" i="3"/>
  <c r="Q1573" i="3" s="1"/>
  <c r="P1574" i="3"/>
  <c r="Q1574" i="3" s="1"/>
  <c r="P1575" i="3"/>
  <c r="Q1575" i="3" s="1"/>
  <c r="P1576" i="3"/>
  <c r="Q1576" i="3" s="1"/>
  <c r="P1577" i="3"/>
  <c r="Q1577" i="3" s="1"/>
  <c r="P1578" i="3"/>
  <c r="Q1578" i="3" s="1"/>
  <c r="P1579" i="3"/>
  <c r="Q1579" i="3" s="1"/>
  <c r="P1580" i="3"/>
  <c r="Q1580" i="3" s="1"/>
  <c r="P1581" i="3"/>
  <c r="Q1581" i="3" s="1"/>
  <c r="P1582" i="3"/>
  <c r="Q1582" i="3" s="1"/>
  <c r="P1583" i="3"/>
  <c r="Q1583" i="3" s="1"/>
  <c r="P1584" i="3"/>
  <c r="Q1584" i="3" s="1"/>
  <c r="P1585" i="3"/>
  <c r="Q1585" i="3" s="1"/>
  <c r="P1586" i="3"/>
  <c r="Q1586" i="3" s="1"/>
  <c r="P1587" i="3"/>
  <c r="Q1587" i="3" s="1"/>
  <c r="P1588" i="3"/>
  <c r="Q1588" i="3" s="1"/>
  <c r="P1589" i="3"/>
  <c r="Q1589" i="3" s="1"/>
  <c r="P1590" i="3"/>
  <c r="Q1590" i="3" s="1"/>
  <c r="P1591" i="3"/>
  <c r="Q1591" i="3" s="1"/>
  <c r="P1592" i="3"/>
  <c r="Q1592" i="3" s="1"/>
  <c r="P1593" i="3"/>
  <c r="Q1593" i="3" s="1"/>
  <c r="P1594" i="3"/>
  <c r="Q1594" i="3" s="1"/>
  <c r="P1595" i="3"/>
  <c r="Q1595" i="3" s="1"/>
  <c r="P1596" i="3"/>
  <c r="Q1596" i="3" s="1"/>
  <c r="P1597" i="3"/>
  <c r="Q1597" i="3" s="1"/>
  <c r="P1598" i="3"/>
  <c r="Q1598" i="3" s="1"/>
  <c r="P1599" i="3"/>
  <c r="Q1599" i="3" s="1"/>
  <c r="P1600" i="3"/>
  <c r="Q1600" i="3" s="1"/>
  <c r="P1601" i="3"/>
  <c r="Q1601" i="3" s="1"/>
  <c r="P1602" i="3"/>
  <c r="Q1602" i="3" s="1"/>
  <c r="P1603" i="3"/>
  <c r="Q1603" i="3" s="1"/>
  <c r="P1604" i="3"/>
  <c r="Q1604" i="3" s="1"/>
  <c r="P1605" i="3"/>
  <c r="Q1605" i="3" s="1"/>
  <c r="P1606" i="3"/>
  <c r="Q1606" i="3" s="1"/>
  <c r="P1607" i="3"/>
  <c r="Q1607" i="3" s="1"/>
  <c r="P1608" i="3"/>
  <c r="Q1608" i="3" s="1"/>
  <c r="P1609" i="3"/>
  <c r="Q1609" i="3" s="1"/>
  <c r="P1610" i="3"/>
  <c r="Q1610" i="3" s="1"/>
  <c r="P1611" i="3"/>
  <c r="Q1611" i="3" s="1"/>
  <c r="P1612" i="3"/>
  <c r="Q1612" i="3" s="1"/>
  <c r="P1613" i="3"/>
  <c r="Q1613" i="3" s="1"/>
  <c r="P1614" i="3"/>
  <c r="Q1614" i="3" s="1"/>
  <c r="P1615" i="3"/>
  <c r="Q1615" i="3" s="1"/>
  <c r="P1616" i="3"/>
  <c r="Q1616" i="3" s="1"/>
  <c r="P1617" i="3"/>
  <c r="Q1617" i="3" s="1"/>
  <c r="P1618" i="3"/>
  <c r="Q1618" i="3" s="1"/>
  <c r="P1619" i="3"/>
  <c r="Q1619" i="3" s="1"/>
  <c r="P1620" i="3"/>
  <c r="Q1620" i="3" s="1"/>
  <c r="P1621" i="3"/>
  <c r="Q1621" i="3" s="1"/>
  <c r="P1622" i="3"/>
  <c r="Q1622" i="3" s="1"/>
  <c r="P1623" i="3"/>
  <c r="Q1623" i="3" s="1"/>
  <c r="P1624" i="3"/>
  <c r="Q1624" i="3" s="1"/>
  <c r="P1625" i="3"/>
  <c r="Q1625" i="3" s="1"/>
  <c r="P1626" i="3"/>
  <c r="Q1626" i="3" s="1"/>
  <c r="P1627" i="3"/>
  <c r="Q1627" i="3" s="1"/>
  <c r="P1628" i="3"/>
  <c r="Q1628" i="3" s="1"/>
  <c r="P1629" i="3"/>
  <c r="Q1629" i="3" s="1"/>
  <c r="P1630" i="3"/>
  <c r="Q1630" i="3" s="1"/>
  <c r="P1631" i="3"/>
  <c r="Q1631" i="3" s="1"/>
  <c r="P1632" i="3"/>
  <c r="Q1632" i="3" s="1"/>
  <c r="P1633" i="3"/>
  <c r="Q1633" i="3" s="1"/>
  <c r="P1634" i="3"/>
  <c r="Q1634" i="3" s="1"/>
  <c r="P1635" i="3"/>
  <c r="Q1635" i="3" s="1"/>
  <c r="P1636" i="3"/>
  <c r="Q1636" i="3" s="1"/>
  <c r="P1637" i="3"/>
  <c r="Q1637" i="3" s="1"/>
  <c r="P1638" i="3"/>
  <c r="Q1638" i="3" s="1"/>
  <c r="P1639" i="3"/>
  <c r="Q1639" i="3" s="1"/>
  <c r="P1640" i="3"/>
  <c r="Q1640" i="3" s="1"/>
  <c r="P1641" i="3"/>
  <c r="Q1641" i="3" s="1"/>
  <c r="P1642" i="3"/>
  <c r="Q1642" i="3" s="1"/>
  <c r="P1643" i="3"/>
  <c r="Q1643" i="3" s="1"/>
  <c r="P1644" i="3"/>
  <c r="Q1644" i="3" s="1"/>
  <c r="P1645" i="3"/>
  <c r="Q1645" i="3" s="1"/>
  <c r="P1646" i="3"/>
  <c r="Q1646" i="3" s="1"/>
  <c r="P1647" i="3"/>
  <c r="Q1647" i="3" s="1"/>
  <c r="P1648" i="3"/>
  <c r="Q1648" i="3" s="1"/>
  <c r="P1649" i="3"/>
  <c r="Q1649" i="3" s="1"/>
  <c r="P1650" i="3"/>
  <c r="Q1650" i="3" s="1"/>
  <c r="P1651" i="3"/>
  <c r="Q1651" i="3" s="1"/>
  <c r="P1652" i="3"/>
  <c r="Q1652" i="3" s="1"/>
  <c r="P1653" i="3"/>
  <c r="Q1653" i="3" s="1"/>
  <c r="P1654" i="3"/>
  <c r="Q1654" i="3" s="1"/>
  <c r="P1655" i="3"/>
  <c r="Q1655" i="3" s="1"/>
  <c r="P1656" i="3"/>
  <c r="Q1656" i="3" s="1"/>
  <c r="P1657" i="3"/>
  <c r="Q1657" i="3" s="1"/>
  <c r="P1658" i="3"/>
  <c r="Q1658" i="3" s="1"/>
  <c r="P1659" i="3"/>
  <c r="Q1659" i="3" s="1"/>
  <c r="P1660" i="3"/>
  <c r="Q1660" i="3" s="1"/>
  <c r="P1661" i="3"/>
  <c r="Q1661" i="3" s="1"/>
  <c r="P1662" i="3"/>
  <c r="Q1662" i="3" s="1"/>
  <c r="P1663" i="3"/>
  <c r="Q1663" i="3" s="1"/>
  <c r="P1664" i="3"/>
  <c r="Q1664" i="3" s="1"/>
  <c r="P1665" i="3"/>
  <c r="Q1665" i="3" s="1"/>
  <c r="P1666" i="3"/>
  <c r="Q1666" i="3" s="1"/>
  <c r="P1667" i="3"/>
  <c r="Q1667" i="3" s="1"/>
  <c r="P1668" i="3"/>
  <c r="Q1668" i="3" s="1"/>
  <c r="P1669" i="3"/>
  <c r="Q1669" i="3" s="1"/>
  <c r="P1670" i="3"/>
  <c r="Q1670" i="3" s="1"/>
  <c r="P1671" i="3"/>
  <c r="Q1671" i="3" s="1"/>
  <c r="P1672" i="3"/>
  <c r="Q1672" i="3" s="1"/>
  <c r="P1673" i="3"/>
  <c r="Q1673" i="3" s="1"/>
  <c r="P1674" i="3"/>
  <c r="Q1674" i="3" s="1"/>
  <c r="P1675" i="3"/>
  <c r="Q1675" i="3" s="1"/>
  <c r="P1676" i="3"/>
  <c r="Q1676" i="3" s="1"/>
  <c r="P1677" i="3"/>
  <c r="Q1677" i="3" s="1"/>
  <c r="P1678" i="3"/>
  <c r="Q1678" i="3" s="1"/>
  <c r="P1679" i="3"/>
  <c r="Q1679" i="3" s="1"/>
  <c r="P1680" i="3"/>
  <c r="Q1680" i="3" s="1"/>
  <c r="P1681" i="3"/>
  <c r="Q1681" i="3" s="1"/>
  <c r="P1682" i="3"/>
  <c r="Q1682" i="3" s="1"/>
  <c r="P1683" i="3"/>
  <c r="Q1683" i="3" s="1"/>
  <c r="P1684" i="3"/>
  <c r="Q1684" i="3" s="1"/>
  <c r="P1685" i="3"/>
  <c r="Q1685" i="3" s="1"/>
  <c r="P1686" i="3"/>
  <c r="Q1686" i="3" s="1"/>
  <c r="P1687" i="3"/>
  <c r="Q1687" i="3" s="1"/>
  <c r="P1688" i="3"/>
  <c r="Q1688" i="3" s="1"/>
  <c r="P1689" i="3"/>
  <c r="Q1689" i="3" s="1"/>
  <c r="P1690" i="3"/>
  <c r="Q1690" i="3" s="1"/>
  <c r="P1691" i="3"/>
  <c r="Q1691" i="3" s="1"/>
  <c r="P1692" i="3"/>
  <c r="Q1692" i="3" s="1"/>
  <c r="P1693" i="3"/>
  <c r="Q1693" i="3" s="1"/>
  <c r="P1694" i="3"/>
  <c r="Q1694" i="3" s="1"/>
  <c r="P1695" i="3"/>
  <c r="Q1695" i="3" s="1"/>
  <c r="P1696" i="3"/>
  <c r="Q1696" i="3" s="1"/>
  <c r="P1697" i="3"/>
  <c r="Q1697" i="3" s="1"/>
  <c r="P1698" i="3"/>
  <c r="Q1698" i="3" s="1"/>
  <c r="P1699" i="3"/>
  <c r="Q1699" i="3" s="1"/>
  <c r="P1700" i="3"/>
  <c r="Q1700" i="3" s="1"/>
  <c r="P1701" i="3"/>
  <c r="Q1701" i="3" s="1"/>
  <c r="P1702" i="3"/>
  <c r="Q1702" i="3" s="1"/>
  <c r="P1703" i="3"/>
  <c r="Q1703" i="3" s="1"/>
  <c r="P1704" i="3"/>
  <c r="Q1704" i="3" s="1"/>
  <c r="P1705" i="3"/>
  <c r="Q1705" i="3" s="1"/>
  <c r="P1706" i="3"/>
  <c r="Q1706" i="3" s="1"/>
  <c r="P1707" i="3"/>
  <c r="Q1707" i="3" s="1"/>
  <c r="P1708" i="3"/>
  <c r="Q1708" i="3" s="1"/>
  <c r="P1709" i="3"/>
  <c r="Q1709" i="3" s="1"/>
  <c r="P1710" i="3"/>
  <c r="Q1710" i="3" s="1"/>
  <c r="P1711" i="3"/>
  <c r="Q1711" i="3" s="1"/>
  <c r="P1712" i="3"/>
  <c r="Q1712" i="3" s="1"/>
  <c r="P1713" i="3"/>
  <c r="Q1713" i="3" s="1"/>
  <c r="P1714" i="3"/>
  <c r="Q1714" i="3" s="1"/>
  <c r="P1715" i="3"/>
  <c r="Q1715" i="3" s="1"/>
  <c r="P1716" i="3"/>
  <c r="Q1716" i="3" s="1"/>
  <c r="P1717" i="3"/>
  <c r="Q1717" i="3" s="1"/>
  <c r="P1718" i="3"/>
  <c r="Q1718" i="3" s="1"/>
  <c r="P1719" i="3"/>
  <c r="Q1719" i="3" s="1"/>
  <c r="P1720" i="3"/>
  <c r="Q1720" i="3" s="1"/>
  <c r="P1721" i="3"/>
  <c r="Q1721" i="3" s="1"/>
  <c r="P1722" i="3"/>
  <c r="Q1722" i="3" s="1"/>
  <c r="P1723" i="3"/>
  <c r="Q1723" i="3" s="1"/>
  <c r="P1724" i="3"/>
  <c r="Q1724" i="3" s="1"/>
  <c r="P1725" i="3"/>
  <c r="Q1725" i="3" s="1"/>
  <c r="P1726" i="3"/>
  <c r="Q1726" i="3" s="1"/>
  <c r="P1727" i="3"/>
  <c r="Q1727" i="3" s="1"/>
  <c r="P1728" i="3"/>
  <c r="Q1728" i="3" s="1"/>
  <c r="P1729" i="3"/>
  <c r="Q1729" i="3" s="1"/>
  <c r="P1730" i="3"/>
  <c r="Q1730" i="3" s="1"/>
  <c r="P1731" i="3"/>
  <c r="Q1731" i="3" s="1"/>
  <c r="P1732" i="3"/>
  <c r="Q1732" i="3" s="1"/>
  <c r="P1733" i="3"/>
  <c r="Q1733" i="3" s="1"/>
  <c r="P1734" i="3"/>
  <c r="Q1734" i="3" s="1"/>
  <c r="P1735" i="3"/>
  <c r="Q1735" i="3" s="1"/>
  <c r="P1736" i="3"/>
  <c r="Q1736" i="3" s="1"/>
  <c r="P1737" i="3"/>
  <c r="Q1737" i="3" s="1"/>
  <c r="P1738" i="3"/>
  <c r="Q1738" i="3" s="1"/>
  <c r="P1739" i="3"/>
  <c r="Q1739" i="3" s="1"/>
  <c r="P1740" i="3"/>
  <c r="Q1740" i="3" s="1"/>
  <c r="P1741" i="3"/>
  <c r="Q1741" i="3" s="1"/>
  <c r="P1742" i="3"/>
  <c r="Q1742" i="3" s="1"/>
  <c r="P1743" i="3"/>
  <c r="Q1743" i="3" s="1"/>
  <c r="P1744" i="3"/>
  <c r="Q1744" i="3" s="1"/>
  <c r="P1745" i="3"/>
  <c r="Q1745" i="3" s="1"/>
  <c r="P1746" i="3"/>
  <c r="Q1746" i="3" s="1"/>
  <c r="P1747" i="3"/>
  <c r="Q1747" i="3" s="1"/>
  <c r="P1748" i="3"/>
  <c r="Q1748" i="3" s="1"/>
  <c r="P1749" i="3"/>
  <c r="Q1749" i="3" s="1"/>
  <c r="P1750" i="3"/>
  <c r="Q1750" i="3" s="1"/>
  <c r="P1751" i="3"/>
  <c r="Q1751" i="3" s="1"/>
  <c r="P1752" i="3"/>
  <c r="Q1752" i="3" s="1"/>
  <c r="P1753" i="3"/>
  <c r="Q1753" i="3" s="1"/>
  <c r="P1754" i="3"/>
  <c r="Q1754" i="3" s="1"/>
  <c r="P1755" i="3"/>
  <c r="Q1755" i="3" s="1"/>
  <c r="P1756" i="3"/>
  <c r="Q1756" i="3" s="1"/>
  <c r="P1757" i="3"/>
  <c r="Q1757" i="3" s="1"/>
  <c r="P1758" i="3"/>
  <c r="Q1758" i="3" s="1"/>
  <c r="P1759" i="3"/>
  <c r="Q1759" i="3" s="1"/>
  <c r="P1760" i="3"/>
  <c r="Q1760" i="3" s="1"/>
  <c r="P1761" i="3"/>
  <c r="Q1761" i="3" s="1"/>
  <c r="P1762" i="3"/>
  <c r="Q1762" i="3" s="1"/>
  <c r="P1763" i="3"/>
  <c r="Q1763" i="3" s="1"/>
  <c r="P1764" i="3"/>
  <c r="Q1764" i="3" s="1"/>
  <c r="P1765" i="3"/>
  <c r="Q1765" i="3" s="1"/>
  <c r="P1766" i="3"/>
  <c r="Q1766" i="3" s="1"/>
  <c r="P1767" i="3"/>
  <c r="Q1767" i="3" s="1"/>
  <c r="P1768" i="3"/>
  <c r="Q1768" i="3" s="1"/>
  <c r="P1769" i="3"/>
  <c r="Q1769" i="3" s="1"/>
  <c r="P1770" i="3"/>
  <c r="Q1770" i="3" s="1"/>
  <c r="P1771" i="3"/>
  <c r="Q1771" i="3" s="1"/>
  <c r="P1772" i="3"/>
  <c r="Q1772" i="3" s="1"/>
  <c r="P1773" i="3"/>
  <c r="Q1773" i="3" s="1"/>
  <c r="P1774" i="3"/>
  <c r="Q1774" i="3" s="1"/>
  <c r="P1775" i="3"/>
  <c r="Q1775" i="3" s="1"/>
  <c r="P1776" i="3"/>
  <c r="Q1776" i="3" s="1"/>
  <c r="P1777" i="3"/>
  <c r="Q1777" i="3" s="1"/>
  <c r="P1778" i="3"/>
  <c r="Q1778" i="3" s="1"/>
  <c r="P1779" i="3"/>
  <c r="Q1779" i="3" s="1"/>
  <c r="P1780" i="3"/>
  <c r="Q1780" i="3" s="1"/>
  <c r="P1781" i="3"/>
  <c r="Q1781" i="3" s="1"/>
  <c r="P1782" i="3"/>
  <c r="Q1782" i="3" s="1"/>
  <c r="P1783" i="3"/>
  <c r="Q1783" i="3" s="1"/>
  <c r="P1784" i="3"/>
  <c r="Q1784" i="3" s="1"/>
  <c r="P1785" i="3"/>
  <c r="Q1785" i="3" s="1"/>
  <c r="P1786" i="3"/>
  <c r="Q1786" i="3" s="1"/>
  <c r="P1787" i="3"/>
  <c r="Q1787" i="3" s="1"/>
  <c r="P1788" i="3"/>
  <c r="Q1788" i="3" s="1"/>
  <c r="P1789" i="3"/>
  <c r="Q1789" i="3" s="1"/>
  <c r="P1790" i="3"/>
  <c r="Q1790" i="3" s="1"/>
  <c r="P1791" i="3"/>
  <c r="Q1791" i="3" s="1"/>
  <c r="P1792" i="3"/>
  <c r="Q1792" i="3" s="1"/>
  <c r="P1793" i="3"/>
  <c r="Q1793" i="3" s="1"/>
  <c r="P1794" i="3"/>
  <c r="Q1794" i="3" s="1"/>
  <c r="P1795" i="3"/>
  <c r="Q1795" i="3" s="1"/>
  <c r="P1796" i="3"/>
  <c r="Q1796" i="3" s="1"/>
  <c r="P1797" i="3"/>
  <c r="Q1797" i="3" s="1"/>
  <c r="P1798" i="3"/>
  <c r="Q1798" i="3" s="1"/>
  <c r="P1799" i="3"/>
  <c r="Q1799" i="3" s="1"/>
  <c r="P1800" i="3"/>
  <c r="Q1800" i="3" s="1"/>
  <c r="P1801" i="3"/>
  <c r="Q1801" i="3" s="1"/>
  <c r="P1802" i="3"/>
  <c r="Q1802" i="3" s="1"/>
  <c r="P1803" i="3"/>
  <c r="Q1803" i="3" s="1"/>
  <c r="P1804" i="3"/>
  <c r="Q1804" i="3" s="1"/>
  <c r="P1805" i="3"/>
  <c r="Q1805" i="3" s="1"/>
  <c r="P1806" i="3"/>
  <c r="Q1806" i="3" s="1"/>
  <c r="P1807" i="3"/>
  <c r="Q1807" i="3" s="1"/>
  <c r="P1808" i="3"/>
  <c r="Q1808" i="3" s="1"/>
  <c r="P1809" i="3"/>
  <c r="Q1809" i="3" s="1"/>
  <c r="P1810" i="3"/>
  <c r="Q1810" i="3" s="1"/>
  <c r="P1811" i="3"/>
  <c r="Q1811" i="3" s="1"/>
  <c r="P1812" i="3"/>
  <c r="Q1812" i="3" s="1"/>
  <c r="P1813" i="3"/>
  <c r="Q1813" i="3" s="1"/>
  <c r="P1814" i="3"/>
  <c r="Q1814" i="3" s="1"/>
  <c r="P1815" i="3"/>
  <c r="Q1815" i="3" s="1"/>
  <c r="P1816" i="3"/>
  <c r="Q1816" i="3" s="1"/>
  <c r="P1817" i="3"/>
  <c r="Q1817" i="3" s="1"/>
  <c r="P1818" i="3"/>
  <c r="Q1818" i="3" s="1"/>
  <c r="P1819" i="3"/>
  <c r="Q1819" i="3" s="1"/>
  <c r="P1820" i="3"/>
  <c r="Q1820" i="3" s="1"/>
  <c r="P1821" i="3"/>
  <c r="Q1821" i="3" s="1"/>
  <c r="P1822" i="3"/>
  <c r="Q1822" i="3" s="1"/>
  <c r="P1823" i="3"/>
  <c r="Q1823" i="3" s="1"/>
  <c r="P1824" i="3"/>
  <c r="Q1824" i="3" s="1"/>
  <c r="P1825" i="3"/>
  <c r="Q1825" i="3" s="1"/>
  <c r="P1826" i="3"/>
  <c r="Q1826" i="3" s="1"/>
  <c r="P1827" i="3"/>
  <c r="Q1827" i="3" s="1"/>
  <c r="P1828" i="3"/>
  <c r="Q1828" i="3" s="1"/>
  <c r="P1829" i="3"/>
  <c r="Q1829" i="3" s="1"/>
  <c r="P1830" i="3"/>
  <c r="Q1830" i="3" s="1"/>
  <c r="P1831" i="3"/>
  <c r="Q1831" i="3" s="1"/>
  <c r="P1832" i="3"/>
  <c r="Q1832" i="3" s="1"/>
  <c r="P1833" i="3"/>
  <c r="Q1833" i="3" s="1"/>
  <c r="P1834" i="3"/>
  <c r="Q1834" i="3" s="1"/>
  <c r="P1835" i="3"/>
  <c r="Q1835" i="3" s="1"/>
  <c r="P1836" i="3"/>
  <c r="Q1836" i="3" s="1"/>
  <c r="P1837" i="3"/>
  <c r="Q1837" i="3" s="1"/>
  <c r="P1838" i="3"/>
  <c r="Q1838" i="3" s="1"/>
  <c r="P1839" i="3"/>
  <c r="Q1839" i="3" s="1"/>
  <c r="P1840" i="3"/>
  <c r="Q1840" i="3" s="1"/>
  <c r="P1841" i="3"/>
  <c r="Q1841" i="3" s="1"/>
  <c r="P1842" i="3"/>
  <c r="Q1842" i="3" s="1"/>
  <c r="P1843" i="3"/>
  <c r="Q1843" i="3" s="1"/>
  <c r="P1844" i="3"/>
  <c r="Q1844" i="3" s="1"/>
  <c r="P1845" i="3"/>
  <c r="Q1845" i="3" s="1"/>
  <c r="P1846" i="3"/>
  <c r="Q1846" i="3" s="1"/>
  <c r="P1847" i="3"/>
  <c r="Q1847" i="3" s="1"/>
  <c r="P1848" i="3"/>
  <c r="Q1848" i="3" s="1"/>
  <c r="P1849" i="3"/>
  <c r="Q1849" i="3" s="1"/>
  <c r="P1850" i="3"/>
  <c r="Q1850" i="3" s="1"/>
  <c r="P1851" i="3"/>
  <c r="Q1851" i="3" s="1"/>
  <c r="P1852" i="3"/>
  <c r="Q1852" i="3" s="1"/>
  <c r="P1853" i="3"/>
  <c r="Q1853" i="3" s="1"/>
  <c r="P1854" i="3"/>
  <c r="Q1854" i="3" s="1"/>
  <c r="P1855" i="3"/>
  <c r="Q1855" i="3" s="1"/>
  <c r="P1856" i="3"/>
  <c r="Q1856" i="3" s="1"/>
  <c r="P1857" i="3"/>
  <c r="Q1857" i="3" s="1"/>
  <c r="P1858" i="3"/>
  <c r="Q1858" i="3" s="1"/>
  <c r="P1859" i="3"/>
  <c r="Q1859" i="3" s="1"/>
  <c r="P1860" i="3"/>
  <c r="Q1860" i="3" s="1"/>
  <c r="P1861" i="3"/>
  <c r="Q1861" i="3" s="1"/>
  <c r="P1862" i="3"/>
  <c r="Q1862" i="3" s="1"/>
  <c r="P1863" i="3"/>
  <c r="Q1863" i="3" s="1"/>
  <c r="P1864" i="3"/>
  <c r="Q1864" i="3" s="1"/>
  <c r="P1865" i="3"/>
  <c r="Q1865" i="3" s="1"/>
  <c r="P1866" i="3"/>
  <c r="Q1866" i="3" s="1"/>
  <c r="P1867" i="3"/>
  <c r="Q1867" i="3" s="1"/>
  <c r="P1868" i="3"/>
  <c r="Q1868" i="3" s="1"/>
  <c r="P1869" i="3"/>
  <c r="Q1869" i="3" s="1"/>
  <c r="P1870" i="3"/>
  <c r="Q1870" i="3" s="1"/>
  <c r="P1871" i="3"/>
  <c r="Q1871" i="3" s="1"/>
  <c r="P1872" i="3"/>
  <c r="Q1872" i="3" s="1"/>
  <c r="P1873" i="3"/>
  <c r="Q1873" i="3" s="1"/>
  <c r="P1874" i="3"/>
  <c r="Q1874" i="3" s="1"/>
  <c r="P1875" i="3"/>
  <c r="Q1875" i="3" s="1"/>
  <c r="P1876" i="3"/>
  <c r="Q1876" i="3" s="1"/>
  <c r="P1877" i="3"/>
  <c r="Q1877" i="3" s="1"/>
  <c r="P1878" i="3"/>
  <c r="Q1878" i="3" s="1"/>
  <c r="P1879" i="3"/>
  <c r="Q1879" i="3" s="1"/>
  <c r="P1880" i="3"/>
  <c r="Q1880" i="3" s="1"/>
  <c r="P1881" i="3"/>
  <c r="Q1881" i="3" s="1"/>
  <c r="P1882" i="3"/>
  <c r="Q1882" i="3" s="1"/>
  <c r="P1883" i="3"/>
  <c r="Q1883" i="3" s="1"/>
  <c r="P1884" i="3"/>
  <c r="Q1884" i="3" s="1"/>
  <c r="P1885" i="3"/>
  <c r="Q1885" i="3" s="1"/>
  <c r="P1886" i="3"/>
  <c r="Q1886" i="3" s="1"/>
  <c r="P1887" i="3"/>
  <c r="Q1887" i="3" s="1"/>
  <c r="P1888" i="3"/>
  <c r="Q1888" i="3" s="1"/>
  <c r="P1889" i="3"/>
  <c r="Q1889" i="3" s="1"/>
  <c r="P1890" i="3"/>
  <c r="Q1890" i="3" s="1"/>
  <c r="P1891" i="3"/>
  <c r="Q1891" i="3" s="1"/>
  <c r="P1892" i="3"/>
  <c r="Q1892" i="3" s="1"/>
  <c r="P1893" i="3"/>
  <c r="Q1893" i="3" s="1"/>
  <c r="P1894" i="3"/>
  <c r="Q1894" i="3" s="1"/>
  <c r="P1895" i="3"/>
  <c r="Q1895" i="3" s="1"/>
  <c r="P1896" i="3"/>
  <c r="Q1896" i="3" s="1"/>
  <c r="P1897" i="3"/>
  <c r="Q1897" i="3" s="1"/>
  <c r="P1898" i="3"/>
  <c r="Q1898" i="3" s="1"/>
  <c r="P1899" i="3"/>
  <c r="Q1899" i="3" s="1"/>
  <c r="P1900" i="3"/>
  <c r="Q1900" i="3" s="1"/>
  <c r="P1901" i="3"/>
  <c r="Q1901" i="3" s="1"/>
  <c r="P1902" i="3"/>
  <c r="Q1902" i="3" s="1"/>
  <c r="P1903" i="3"/>
  <c r="Q1903" i="3" s="1"/>
  <c r="P1904" i="3"/>
  <c r="Q1904" i="3" s="1"/>
  <c r="P1905" i="3"/>
  <c r="Q1905" i="3" s="1"/>
  <c r="P1906" i="3"/>
  <c r="Q1906" i="3" s="1"/>
  <c r="P1907" i="3"/>
  <c r="Q1907" i="3" s="1"/>
  <c r="P1908" i="3"/>
  <c r="Q1908" i="3" s="1"/>
  <c r="P1909" i="3"/>
  <c r="Q1909" i="3" s="1"/>
  <c r="P1910" i="3"/>
  <c r="Q1910" i="3" s="1"/>
  <c r="P1911" i="3"/>
  <c r="Q1911" i="3" s="1"/>
  <c r="P1912" i="3"/>
  <c r="Q1912" i="3" s="1"/>
  <c r="P1913" i="3"/>
  <c r="Q1913" i="3" s="1"/>
  <c r="P1914" i="3"/>
  <c r="Q1914" i="3" s="1"/>
  <c r="P1915" i="3"/>
  <c r="Q1915" i="3" s="1"/>
  <c r="P1916" i="3"/>
  <c r="Q1916" i="3" s="1"/>
  <c r="P1917" i="3"/>
  <c r="Q1917" i="3" s="1"/>
  <c r="P1918" i="3"/>
  <c r="Q1918" i="3" s="1"/>
  <c r="P1919" i="3"/>
  <c r="Q1919" i="3" s="1"/>
  <c r="P1920" i="3"/>
  <c r="Q1920" i="3" s="1"/>
  <c r="P1921" i="3"/>
  <c r="Q1921" i="3" s="1"/>
  <c r="P1922" i="3"/>
  <c r="Q1922" i="3" s="1"/>
  <c r="P1923" i="3"/>
  <c r="Q1923" i="3" s="1"/>
  <c r="P1924" i="3"/>
  <c r="Q1924" i="3" s="1"/>
  <c r="P1925" i="3"/>
  <c r="Q1925" i="3" s="1"/>
  <c r="P1926" i="3"/>
  <c r="Q1926" i="3" s="1"/>
  <c r="P1927" i="3"/>
  <c r="Q1927" i="3" s="1"/>
  <c r="P1928" i="3"/>
  <c r="Q1928" i="3" s="1"/>
  <c r="P1929" i="3"/>
  <c r="Q1929" i="3" s="1"/>
  <c r="P1930" i="3"/>
  <c r="Q1930" i="3" s="1"/>
  <c r="P1931" i="3"/>
  <c r="Q1931" i="3" s="1"/>
  <c r="P1932" i="3"/>
  <c r="Q1932" i="3" s="1"/>
  <c r="P1933" i="3"/>
  <c r="Q1933" i="3" s="1"/>
  <c r="P1934" i="3"/>
  <c r="Q1934" i="3" s="1"/>
  <c r="P1935" i="3"/>
  <c r="Q1935" i="3" s="1"/>
  <c r="P1936" i="3"/>
  <c r="Q1936" i="3" s="1"/>
  <c r="P1937" i="3"/>
  <c r="Q1937" i="3" s="1"/>
  <c r="P1938" i="3"/>
  <c r="Q1938" i="3" s="1"/>
  <c r="P1939" i="3"/>
  <c r="Q1939" i="3" s="1"/>
  <c r="P1940" i="3"/>
  <c r="Q1940" i="3" s="1"/>
  <c r="P1941" i="3"/>
  <c r="Q1941" i="3" s="1"/>
  <c r="P1942" i="3"/>
  <c r="Q1942" i="3" s="1"/>
  <c r="P1943" i="3"/>
  <c r="Q1943" i="3" s="1"/>
  <c r="P1944" i="3"/>
  <c r="Q1944" i="3" s="1"/>
  <c r="P1945" i="3"/>
  <c r="Q1945" i="3" s="1"/>
  <c r="P1946" i="3"/>
  <c r="Q1946" i="3" s="1"/>
  <c r="P1947" i="3"/>
  <c r="Q1947" i="3" s="1"/>
  <c r="P1948" i="3"/>
  <c r="Q1948" i="3" s="1"/>
  <c r="P1949" i="3"/>
  <c r="Q1949" i="3" s="1"/>
  <c r="P1950" i="3"/>
  <c r="Q1950" i="3" s="1"/>
  <c r="P1951" i="3"/>
  <c r="Q1951" i="3" s="1"/>
  <c r="P1952" i="3"/>
  <c r="Q1952" i="3" s="1"/>
  <c r="P1953" i="3"/>
  <c r="Q1953" i="3" s="1"/>
  <c r="P1954" i="3"/>
  <c r="Q1954" i="3" s="1"/>
  <c r="P1955" i="3"/>
  <c r="Q1955" i="3" s="1"/>
  <c r="P1956" i="3"/>
  <c r="Q1956" i="3" s="1"/>
  <c r="P1957" i="3"/>
  <c r="Q1957" i="3" s="1"/>
  <c r="P1958" i="3"/>
  <c r="Q1958" i="3" s="1"/>
  <c r="P1959" i="3"/>
  <c r="Q1959" i="3" s="1"/>
  <c r="P1960" i="3"/>
  <c r="Q1960" i="3" s="1"/>
  <c r="P1961" i="3"/>
  <c r="Q1961" i="3" s="1"/>
  <c r="P1962" i="3"/>
  <c r="Q1962" i="3" s="1"/>
  <c r="P1963" i="3"/>
  <c r="Q1963" i="3" s="1"/>
  <c r="P1964" i="3"/>
  <c r="Q1964" i="3" s="1"/>
  <c r="P1965" i="3"/>
  <c r="Q1965" i="3" s="1"/>
  <c r="P1966" i="3"/>
  <c r="Q1966" i="3" s="1"/>
  <c r="P1967" i="3"/>
  <c r="Q1967" i="3" s="1"/>
  <c r="P1968" i="3"/>
  <c r="Q1968" i="3" s="1"/>
  <c r="P1969" i="3"/>
  <c r="Q1969" i="3" s="1"/>
  <c r="P1970" i="3"/>
  <c r="Q1970" i="3" s="1"/>
  <c r="P1971" i="3"/>
  <c r="Q1971" i="3" s="1"/>
  <c r="P1972" i="3"/>
  <c r="Q1972" i="3" s="1"/>
  <c r="P1973" i="3"/>
  <c r="Q1973" i="3" s="1"/>
  <c r="P1974" i="3"/>
  <c r="Q1974" i="3" s="1"/>
  <c r="P1975" i="3"/>
  <c r="Q1975" i="3" s="1"/>
  <c r="P1976" i="3"/>
  <c r="Q1976" i="3" s="1"/>
  <c r="P1977" i="3"/>
  <c r="Q1977" i="3" s="1"/>
  <c r="P1978" i="3"/>
  <c r="Q1978" i="3" s="1"/>
  <c r="P1979" i="3"/>
  <c r="Q1979" i="3" s="1"/>
  <c r="P1980" i="3"/>
  <c r="Q1980" i="3" s="1"/>
  <c r="P1981" i="3"/>
  <c r="Q1981" i="3" s="1"/>
  <c r="P1982" i="3"/>
  <c r="Q1982" i="3" s="1"/>
  <c r="P1983" i="3"/>
  <c r="Q1983" i="3" s="1"/>
  <c r="P1984" i="3"/>
  <c r="Q1984" i="3" s="1"/>
  <c r="P1985" i="3"/>
  <c r="Q1985" i="3" s="1"/>
  <c r="P1986" i="3"/>
  <c r="Q1986" i="3" s="1"/>
  <c r="P1987" i="3"/>
  <c r="Q1987" i="3" s="1"/>
  <c r="P1988" i="3"/>
  <c r="Q1988" i="3" s="1"/>
  <c r="P1989" i="3"/>
  <c r="Q1989" i="3" s="1"/>
  <c r="P1990" i="3"/>
  <c r="Q1990" i="3" s="1"/>
  <c r="P1991" i="3"/>
  <c r="Q1991" i="3" s="1"/>
  <c r="P1992" i="3"/>
  <c r="Q1992" i="3" s="1"/>
  <c r="P1993" i="3"/>
  <c r="Q1993" i="3" s="1"/>
  <c r="P1994" i="3"/>
  <c r="Q1994" i="3" s="1"/>
  <c r="P1995" i="3"/>
  <c r="Q1995" i="3" s="1"/>
  <c r="P1996" i="3"/>
  <c r="Q1996" i="3" s="1"/>
  <c r="P1997" i="3"/>
  <c r="Q1997" i="3" s="1"/>
  <c r="P1998" i="3"/>
  <c r="Q1998" i="3" s="1"/>
  <c r="P1999" i="3"/>
  <c r="Q1999" i="3" s="1"/>
  <c r="P2000" i="3"/>
  <c r="Q2000" i="3" s="1"/>
  <c r="P2001" i="3"/>
  <c r="Q2001" i="3" s="1"/>
  <c r="P2002" i="3"/>
  <c r="Q2002" i="3" s="1"/>
  <c r="P2003" i="3"/>
  <c r="Q2003" i="3" s="1"/>
  <c r="P2004" i="3"/>
  <c r="Q2004" i="3" s="1"/>
  <c r="P2005" i="3"/>
  <c r="Q2005" i="3" s="1"/>
  <c r="P2006" i="3"/>
  <c r="Q2006" i="3" s="1"/>
  <c r="P2007" i="3"/>
  <c r="Q2007" i="3" s="1"/>
  <c r="P2008" i="3"/>
  <c r="Q2008" i="3" s="1"/>
  <c r="P2009" i="3"/>
  <c r="Q2009" i="3" s="1"/>
  <c r="P2010" i="3"/>
  <c r="Q2010" i="3" s="1"/>
  <c r="P2011" i="3"/>
  <c r="Q2011" i="3" s="1"/>
  <c r="P2012" i="3"/>
  <c r="Q2012" i="3" s="1"/>
  <c r="P2013" i="3"/>
  <c r="Q2013" i="3" s="1"/>
  <c r="P2014" i="3"/>
  <c r="Q2014" i="3" s="1"/>
  <c r="P2015" i="3"/>
  <c r="Q2015" i="3" s="1"/>
  <c r="P2016" i="3"/>
  <c r="Q2016" i="3" s="1"/>
  <c r="P2017" i="3"/>
  <c r="Q2017" i="3" s="1"/>
  <c r="P2018" i="3"/>
  <c r="Q2018" i="3" s="1"/>
  <c r="P2019" i="3"/>
  <c r="Q2019" i="3" s="1"/>
  <c r="P2020" i="3"/>
  <c r="Q2020" i="3" s="1"/>
  <c r="P2021" i="3"/>
  <c r="Q2021" i="3" s="1"/>
  <c r="P2022" i="3"/>
  <c r="Q2022" i="3" s="1"/>
  <c r="P2023" i="3"/>
  <c r="Q2023" i="3" s="1"/>
  <c r="P2024" i="3"/>
  <c r="Q2024" i="3" s="1"/>
  <c r="P2025" i="3"/>
  <c r="Q2025" i="3" s="1"/>
  <c r="P2026" i="3"/>
  <c r="Q2026" i="3" s="1"/>
  <c r="P2027" i="3"/>
  <c r="Q2027" i="3" s="1"/>
  <c r="P2028" i="3"/>
  <c r="Q2028" i="3" s="1"/>
  <c r="P2029" i="3"/>
  <c r="Q2029" i="3" s="1"/>
  <c r="P2030" i="3"/>
  <c r="Q2030" i="3" s="1"/>
  <c r="P2031" i="3"/>
  <c r="Q2031" i="3" s="1"/>
  <c r="P2032" i="3"/>
  <c r="Q2032" i="3" s="1"/>
  <c r="P2033" i="3"/>
  <c r="Q2033" i="3" s="1"/>
  <c r="P2034" i="3"/>
  <c r="Q2034" i="3" s="1"/>
  <c r="P2035" i="3"/>
  <c r="Q2035" i="3" s="1"/>
  <c r="P2036" i="3"/>
  <c r="Q2036" i="3" s="1"/>
  <c r="P2037" i="3"/>
  <c r="Q2037" i="3" s="1"/>
  <c r="P2038" i="3"/>
  <c r="Q2038" i="3" s="1"/>
  <c r="P2039" i="3"/>
  <c r="Q2039" i="3" s="1"/>
  <c r="P2040" i="3"/>
  <c r="Q2040" i="3" s="1"/>
  <c r="P2041" i="3"/>
  <c r="Q2041" i="3" s="1"/>
  <c r="P2042" i="3"/>
  <c r="Q2042" i="3" s="1"/>
  <c r="P2043" i="3"/>
  <c r="Q2043" i="3" s="1"/>
  <c r="P2044" i="3"/>
  <c r="Q2044" i="3" s="1"/>
  <c r="P2045" i="3"/>
  <c r="Q2045" i="3" s="1"/>
  <c r="P2046" i="3"/>
  <c r="Q2046" i="3" s="1"/>
  <c r="P2047" i="3"/>
  <c r="Q2047" i="3" s="1"/>
  <c r="P2048" i="3"/>
  <c r="Q2048" i="3" s="1"/>
  <c r="P2049" i="3"/>
  <c r="Q2049" i="3" s="1"/>
  <c r="P2050" i="3"/>
  <c r="Q2050" i="3" s="1"/>
  <c r="P2051" i="3"/>
  <c r="Q2051" i="3" s="1"/>
  <c r="P2052" i="3"/>
  <c r="Q2052" i="3" s="1"/>
  <c r="P2053" i="3"/>
  <c r="Q2053" i="3" s="1"/>
  <c r="P2054" i="3"/>
  <c r="Q2054" i="3" s="1"/>
  <c r="P2055" i="3"/>
  <c r="Q2055" i="3" s="1"/>
  <c r="P2056" i="3"/>
  <c r="Q2056" i="3" s="1"/>
  <c r="P2057" i="3"/>
  <c r="Q2057" i="3" s="1"/>
  <c r="P2058" i="3"/>
  <c r="Q2058" i="3" s="1"/>
  <c r="P2059" i="3"/>
  <c r="Q2059" i="3" s="1"/>
  <c r="P2060" i="3"/>
  <c r="Q2060" i="3" s="1"/>
  <c r="P2061" i="3"/>
  <c r="Q2061" i="3" s="1"/>
  <c r="P2062" i="3"/>
  <c r="Q2062" i="3" s="1"/>
  <c r="P2063" i="3"/>
  <c r="Q2063" i="3" s="1"/>
  <c r="P2064" i="3"/>
  <c r="Q2064" i="3" s="1"/>
  <c r="P2065" i="3"/>
  <c r="Q2065" i="3" s="1"/>
  <c r="P2066" i="3"/>
  <c r="Q2066" i="3" s="1"/>
  <c r="P2067" i="3"/>
  <c r="Q2067" i="3" s="1"/>
  <c r="P2068" i="3"/>
  <c r="Q2068" i="3" s="1"/>
  <c r="P2069" i="3"/>
  <c r="Q2069" i="3" s="1"/>
  <c r="P2070" i="3"/>
  <c r="Q2070" i="3" s="1"/>
  <c r="P2071" i="3"/>
  <c r="Q2071" i="3" s="1"/>
  <c r="P2072" i="3"/>
  <c r="Q2072" i="3" s="1"/>
  <c r="P2073" i="3"/>
  <c r="Q2073" i="3" s="1"/>
  <c r="P2074" i="3"/>
  <c r="Q2074" i="3" s="1"/>
  <c r="P2075" i="3"/>
  <c r="Q2075" i="3" s="1"/>
  <c r="P2076" i="3"/>
  <c r="Q2076" i="3" s="1"/>
  <c r="P2077" i="3"/>
  <c r="Q2077" i="3" s="1"/>
  <c r="P2078" i="3"/>
  <c r="Q2078" i="3" s="1"/>
  <c r="P2079" i="3"/>
  <c r="Q2079" i="3" s="1"/>
  <c r="P2080" i="3"/>
  <c r="Q2080" i="3" s="1"/>
  <c r="P2081" i="3"/>
  <c r="Q2081" i="3" s="1"/>
  <c r="P2082" i="3"/>
  <c r="Q2082" i="3" s="1"/>
  <c r="P2083" i="3"/>
  <c r="Q2083" i="3" s="1"/>
  <c r="P2084" i="3"/>
  <c r="Q2084" i="3" s="1"/>
  <c r="P2085" i="3"/>
  <c r="Q2085" i="3" s="1"/>
  <c r="P2086" i="3"/>
  <c r="Q2086" i="3" s="1"/>
  <c r="P2087" i="3"/>
  <c r="Q2087" i="3" s="1"/>
  <c r="P2088" i="3"/>
  <c r="Q2088" i="3" s="1"/>
  <c r="P2089" i="3"/>
  <c r="Q2089" i="3" s="1"/>
  <c r="P2090" i="3"/>
  <c r="Q2090" i="3" s="1"/>
  <c r="P2091" i="3"/>
  <c r="Q2091" i="3" s="1"/>
  <c r="P2092" i="3"/>
  <c r="Q2092" i="3" s="1"/>
  <c r="P2093" i="3"/>
  <c r="Q2093" i="3" s="1"/>
  <c r="P2094" i="3"/>
  <c r="Q2094" i="3" s="1"/>
  <c r="P2095" i="3"/>
  <c r="Q2095" i="3" s="1"/>
  <c r="P2096" i="3"/>
  <c r="Q2096" i="3" s="1"/>
  <c r="P2097" i="3"/>
  <c r="Q2097" i="3" s="1"/>
  <c r="P2098" i="3"/>
  <c r="Q2098" i="3" s="1"/>
  <c r="P2099" i="3"/>
  <c r="Q2099" i="3" s="1"/>
  <c r="P2100" i="3"/>
  <c r="Q2100" i="3" s="1"/>
  <c r="P2101" i="3"/>
  <c r="Q2101" i="3" s="1"/>
  <c r="P2102" i="3"/>
  <c r="Q2102" i="3" s="1"/>
  <c r="P2103" i="3"/>
  <c r="Q2103" i="3" s="1"/>
  <c r="P2104" i="3"/>
  <c r="Q2104" i="3" s="1"/>
  <c r="P2105" i="3"/>
  <c r="Q2105" i="3" s="1"/>
  <c r="P2106" i="3"/>
  <c r="Q2106" i="3" s="1"/>
  <c r="P2107" i="3"/>
  <c r="Q2107" i="3" s="1"/>
  <c r="P2108" i="3"/>
  <c r="Q2108" i="3" s="1"/>
  <c r="P2109" i="3"/>
  <c r="Q2109" i="3" s="1"/>
  <c r="P2110" i="3"/>
  <c r="Q2110" i="3" s="1"/>
  <c r="P2111" i="3"/>
  <c r="Q2111" i="3" s="1"/>
  <c r="P2112" i="3"/>
  <c r="Q2112" i="3" s="1"/>
  <c r="P2113" i="3"/>
  <c r="Q2113" i="3" s="1"/>
  <c r="P2114" i="3"/>
  <c r="Q2114" i="3" s="1"/>
  <c r="P2115" i="3"/>
  <c r="Q2115" i="3" s="1"/>
  <c r="P2116" i="3"/>
  <c r="Q2116" i="3" s="1"/>
  <c r="P2117" i="3"/>
  <c r="Q2117" i="3" s="1"/>
  <c r="P2118" i="3"/>
  <c r="Q2118" i="3" s="1"/>
  <c r="P2119" i="3"/>
  <c r="Q2119" i="3" s="1"/>
  <c r="P2120" i="3"/>
  <c r="Q2120" i="3" s="1"/>
  <c r="P2121" i="3"/>
  <c r="Q2121" i="3" s="1"/>
  <c r="P2122" i="3"/>
  <c r="Q2122" i="3" s="1"/>
  <c r="P2123" i="3"/>
  <c r="Q2123" i="3" s="1"/>
  <c r="P2124" i="3"/>
  <c r="Q2124" i="3" s="1"/>
  <c r="P2125" i="3"/>
  <c r="Q2125" i="3" s="1"/>
  <c r="P2126" i="3"/>
  <c r="Q2126" i="3" s="1"/>
  <c r="P2127" i="3"/>
  <c r="Q2127" i="3" s="1"/>
  <c r="P2128" i="3"/>
  <c r="Q2128" i="3" s="1"/>
  <c r="P2129" i="3"/>
  <c r="Q2129" i="3" s="1"/>
  <c r="P2130" i="3"/>
  <c r="Q2130" i="3" s="1"/>
  <c r="P2131" i="3"/>
  <c r="Q2131" i="3" s="1"/>
  <c r="P2132" i="3"/>
  <c r="Q2132" i="3" s="1"/>
  <c r="P2133" i="3"/>
  <c r="Q2133" i="3" s="1"/>
  <c r="P2134" i="3"/>
  <c r="Q2134" i="3" s="1"/>
  <c r="P2135" i="3"/>
  <c r="Q2135" i="3" s="1"/>
  <c r="P2136" i="3"/>
  <c r="Q2136" i="3" s="1"/>
  <c r="P2137" i="3"/>
  <c r="Q2137" i="3" s="1"/>
  <c r="P2138" i="3"/>
  <c r="Q2138" i="3" s="1"/>
  <c r="P2139" i="3"/>
  <c r="Q2139" i="3" s="1"/>
  <c r="P2140" i="3"/>
  <c r="Q2140" i="3" s="1"/>
  <c r="P2141" i="3"/>
  <c r="Q2141" i="3" s="1"/>
  <c r="P2142" i="3"/>
  <c r="Q2142" i="3" s="1"/>
  <c r="P2143" i="3"/>
  <c r="Q2143" i="3" s="1"/>
  <c r="P2144" i="3"/>
  <c r="Q2144" i="3" s="1"/>
  <c r="P2145" i="3"/>
  <c r="Q2145" i="3" s="1"/>
  <c r="P2146" i="3"/>
  <c r="Q2146" i="3" s="1"/>
  <c r="P2147" i="3"/>
  <c r="Q2147" i="3" s="1"/>
  <c r="P2148" i="3"/>
  <c r="Q2148" i="3" s="1"/>
  <c r="P2149" i="3"/>
  <c r="Q2149" i="3" s="1"/>
  <c r="P2150" i="3"/>
  <c r="Q2150" i="3" s="1"/>
  <c r="P2151" i="3"/>
  <c r="Q2151" i="3" s="1"/>
  <c r="P2152" i="3"/>
  <c r="Q2152" i="3" s="1"/>
  <c r="P2153" i="3"/>
  <c r="Q2153" i="3" s="1"/>
  <c r="P2154" i="3"/>
  <c r="Q2154" i="3" s="1"/>
  <c r="P2155" i="3"/>
  <c r="Q2155" i="3" s="1"/>
  <c r="P2156" i="3"/>
  <c r="Q2156" i="3" s="1"/>
  <c r="P2157" i="3"/>
  <c r="Q2157" i="3" s="1"/>
  <c r="P2158" i="3"/>
  <c r="Q2158" i="3" s="1"/>
  <c r="P2159" i="3"/>
  <c r="Q2159" i="3" s="1"/>
  <c r="P2160" i="3"/>
  <c r="Q2160" i="3" s="1"/>
  <c r="P2161" i="3"/>
  <c r="Q2161" i="3" s="1"/>
  <c r="P2162" i="3"/>
  <c r="Q2162" i="3" s="1"/>
  <c r="P2163" i="3"/>
  <c r="Q2163" i="3" s="1"/>
  <c r="P2164" i="3"/>
  <c r="Q2164" i="3" s="1"/>
  <c r="P2165" i="3"/>
  <c r="Q2165" i="3" s="1"/>
  <c r="P2166" i="3"/>
  <c r="Q2166" i="3" s="1"/>
  <c r="P2167" i="3"/>
  <c r="Q2167" i="3" s="1"/>
  <c r="P2168" i="3"/>
  <c r="Q2168" i="3" s="1"/>
  <c r="P2169" i="3"/>
  <c r="Q2169" i="3" s="1"/>
  <c r="P2170" i="3"/>
  <c r="Q2170" i="3" s="1"/>
  <c r="P2171" i="3"/>
  <c r="Q2171" i="3" s="1"/>
  <c r="P2172" i="3"/>
  <c r="Q2172" i="3" s="1"/>
  <c r="P2173" i="3"/>
  <c r="Q2173" i="3" s="1"/>
  <c r="P2174" i="3"/>
  <c r="Q2174" i="3" s="1"/>
  <c r="P2175" i="3"/>
  <c r="Q2175" i="3" s="1"/>
  <c r="P2176" i="3"/>
  <c r="Q2176" i="3" s="1"/>
  <c r="P2177" i="3"/>
  <c r="Q2177" i="3" s="1"/>
  <c r="P2178" i="3"/>
  <c r="Q2178" i="3" s="1"/>
  <c r="P2179" i="3"/>
  <c r="Q2179" i="3" s="1"/>
  <c r="P2180" i="3"/>
  <c r="Q2180" i="3" s="1"/>
  <c r="P2181" i="3"/>
  <c r="Q2181" i="3" s="1"/>
  <c r="P2182" i="3"/>
  <c r="Q2182" i="3" s="1"/>
  <c r="P2183" i="3"/>
  <c r="Q2183" i="3" s="1"/>
  <c r="P2184" i="3"/>
  <c r="Q2184" i="3" s="1"/>
  <c r="P2185" i="3"/>
  <c r="Q2185" i="3" s="1"/>
  <c r="P2186" i="3"/>
  <c r="Q2186" i="3" s="1"/>
  <c r="P2187" i="3"/>
  <c r="Q2187" i="3" s="1"/>
  <c r="P2188" i="3"/>
  <c r="Q2188" i="3" s="1"/>
  <c r="P2189" i="3"/>
  <c r="Q2189" i="3" s="1"/>
  <c r="P2190" i="3"/>
  <c r="Q2190" i="3" s="1"/>
  <c r="P2191" i="3"/>
  <c r="Q2191" i="3" s="1"/>
  <c r="P2192" i="3"/>
  <c r="Q2192" i="3" s="1"/>
  <c r="P2193" i="3"/>
  <c r="Q2193" i="3" s="1"/>
  <c r="P2194" i="3"/>
  <c r="Q2194" i="3" s="1"/>
  <c r="P2195" i="3"/>
  <c r="Q2195" i="3" s="1"/>
  <c r="P2196" i="3"/>
  <c r="Q2196" i="3" s="1"/>
  <c r="P2197" i="3"/>
  <c r="Q2197" i="3" s="1"/>
  <c r="P2198" i="3"/>
  <c r="Q2198" i="3" s="1"/>
  <c r="P2199" i="3"/>
  <c r="Q2199" i="3" s="1"/>
  <c r="P2200" i="3"/>
  <c r="Q2200" i="3" s="1"/>
  <c r="P2" i="3"/>
  <c r="Q2" i="3" s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" i="3"/>
  <c r="B3" i="3" a="1"/>
  <c r="B3" i="3" s="1"/>
  <c r="B4" i="3" a="1"/>
  <c r="B4" i="3" s="1"/>
  <c r="B5" i="3" a="1"/>
  <c r="B5" i="3" s="1"/>
  <c r="B6" i="3" a="1"/>
  <c r="B6" i="3" s="1"/>
  <c r="B7" i="3" a="1"/>
  <c r="B7" i="3" s="1"/>
  <c r="B8" i="3" a="1"/>
  <c r="B8" i="3" s="1"/>
  <c r="B9" i="3" a="1"/>
  <c r="B9" i="3" s="1"/>
  <c r="B10" i="3" a="1"/>
  <c r="B10" i="3" s="1"/>
  <c r="B11" i="3" a="1"/>
  <c r="B11" i="3" s="1"/>
  <c r="B12" i="3" a="1"/>
  <c r="B12" i="3" s="1"/>
  <c r="B13" i="3" a="1"/>
  <c r="B13" i="3" s="1"/>
  <c r="B14" i="3" a="1"/>
  <c r="B14" i="3" s="1"/>
  <c r="B15" i="3" a="1"/>
  <c r="B15" i="3" s="1"/>
  <c r="B16" i="3" a="1"/>
  <c r="B16" i="3" s="1"/>
  <c r="B17" i="3" a="1"/>
  <c r="B17" i="3" s="1"/>
  <c r="B18" i="3" a="1"/>
  <c r="B18" i="3" s="1"/>
  <c r="B19" i="3" a="1"/>
  <c r="B19" i="3" s="1"/>
  <c r="B20" i="3" a="1"/>
  <c r="B20" i="3" s="1"/>
  <c r="B21" i="3" a="1"/>
  <c r="B21" i="3" s="1"/>
  <c r="B22" i="3" a="1"/>
  <c r="B22" i="3" s="1"/>
  <c r="B23" i="3" a="1"/>
  <c r="B23" i="3" s="1"/>
  <c r="B24" i="3" a="1"/>
  <c r="B24" i="3" s="1"/>
  <c r="B25" i="3" a="1"/>
  <c r="B25" i="3" s="1"/>
  <c r="B26" i="3" a="1"/>
  <c r="B26" i="3" s="1"/>
  <c r="B27" i="3" a="1"/>
  <c r="B27" i="3" s="1"/>
  <c r="B28" i="3" a="1"/>
  <c r="B28" i="3" s="1"/>
  <c r="B29" i="3" a="1"/>
  <c r="B29" i="3" s="1"/>
  <c r="B30" i="3" a="1"/>
  <c r="B30" i="3" s="1"/>
  <c r="B31" i="3" a="1"/>
  <c r="B31" i="3" s="1"/>
  <c r="B32" i="3" a="1"/>
  <c r="B32" i="3" s="1"/>
  <c r="B33" i="3" a="1"/>
  <c r="B33" i="3" s="1"/>
  <c r="B34" i="3" a="1"/>
  <c r="B34" i="3" s="1"/>
  <c r="B35" i="3" a="1"/>
  <c r="B35" i="3" s="1"/>
  <c r="B36" i="3" a="1"/>
  <c r="B36" i="3" s="1"/>
  <c r="B37" i="3" a="1"/>
  <c r="B37" i="3" s="1"/>
  <c r="B38" i="3" a="1"/>
  <c r="B38" i="3" s="1"/>
  <c r="B39" i="3" a="1"/>
  <c r="B39" i="3" s="1"/>
  <c r="B40" i="3" a="1"/>
  <c r="B40" i="3" s="1"/>
  <c r="B41" i="3" a="1"/>
  <c r="B41" i="3" s="1"/>
  <c r="B42" i="3" a="1"/>
  <c r="B42" i="3" s="1"/>
  <c r="B43" i="3" a="1"/>
  <c r="B43" i="3" s="1"/>
  <c r="B44" i="3" a="1"/>
  <c r="B44" i="3" s="1"/>
  <c r="B45" i="3" a="1"/>
  <c r="B45" i="3" s="1"/>
  <c r="B46" i="3" a="1"/>
  <c r="B46" i="3" s="1"/>
  <c r="B47" i="3" a="1"/>
  <c r="B47" i="3" s="1"/>
  <c r="B48" i="3" a="1"/>
  <c r="B48" i="3" s="1"/>
  <c r="B49" i="3" a="1"/>
  <c r="B49" i="3" s="1"/>
  <c r="B50" i="3" a="1"/>
  <c r="B50" i="3" s="1"/>
  <c r="B51" i="3" a="1"/>
  <c r="B51" i="3" s="1"/>
  <c r="B52" i="3" a="1"/>
  <c r="B52" i="3" s="1"/>
  <c r="B53" i="3" a="1"/>
  <c r="B53" i="3" s="1"/>
  <c r="B54" i="3" a="1"/>
  <c r="B54" i="3" s="1"/>
  <c r="B55" i="3" a="1"/>
  <c r="B55" i="3" s="1"/>
  <c r="B56" i="3" a="1"/>
  <c r="B56" i="3" s="1"/>
  <c r="B57" i="3" a="1"/>
  <c r="B57" i="3" s="1"/>
  <c r="B58" i="3" a="1"/>
  <c r="B58" i="3" s="1"/>
  <c r="B59" i="3" a="1"/>
  <c r="B59" i="3" s="1"/>
  <c r="B60" i="3" a="1"/>
  <c r="B60" i="3" s="1"/>
  <c r="B61" i="3" a="1"/>
  <c r="B61" i="3" s="1"/>
  <c r="B62" i="3" a="1"/>
  <c r="B62" i="3" s="1"/>
  <c r="B63" i="3" a="1"/>
  <c r="B63" i="3" s="1"/>
  <c r="B64" i="3" a="1"/>
  <c r="B64" i="3" s="1"/>
  <c r="B65" i="3" a="1"/>
  <c r="B65" i="3" s="1"/>
  <c r="B66" i="3" a="1"/>
  <c r="B66" i="3" s="1"/>
  <c r="B67" i="3" a="1"/>
  <c r="B67" i="3" s="1"/>
  <c r="B68" i="3" a="1"/>
  <c r="B68" i="3" s="1"/>
  <c r="B69" i="3" a="1"/>
  <c r="B69" i="3" s="1"/>
  <c r="B70" i="3" a="1"/>
  <c r="B70" i="3" s="1"/>
  <c r="B71" i="3" a="1"/>
  <c r="B71" i="3" s="1"/>
  <c r="B72" i="3" a="1"/>
  <c r="B72" i="3" s="1"/>
  <c r="B73" i="3" a="1"/>
  <c r="B73" i="3" s="1"/>
  <c r="B74" i="3" a="1"/>
  <c r="B74" i="3" s="1"/>
  <c r="B75" i="3" a="1"/>
  <c r="B75" i="3" s="1"/>
  <c r="B76" i="3" a="1"/>
  <c r="B76" i="3" s="1"/>
  <c r="B77" i="3" a="1"/>
  <c r="B77" i="3" s="1"/>
  <c r="B78" i="3" a="1"/>
  <c r="B78" i="3" s="1"/>
  <c r="B79" i="3" a="1"/>
  <c r="B79" i="3" s="1"/>
  <c r="B80" i="3" a="1"/>
  <c r="B80" i="3" s="1"/>
  <c r="B81" i="3" a="1"/>
  <c r="B81" i="3" s="1"/>
  <c r="B82" i="3" a="1"/>
  <c r="B82" i="3" s="1"/>
  <c r="B83" i="3" a="1"/>
  <c r="B83" i="3" s="1"/>
  <c r="B84" i="3" a="1"/>
  <c r="B84" i="3" s="1"/>
  <c r="B85" i="3" a="1"/>
  <c r="B85" i="3" s="1"/>
  <c r="B86" i="3" a="1"/>
  <c r="B86" i="3" s="1"/>
  <c r="B87" i="3" a="1"/>
  <c r="B87" i="3" s="1"/>
  <c r="B88" i="3" a="1"/>
  <c r="B88" i="3" s="1"/>
  <c r="B89" i="3" a="1"/>
  <c r="B89" i="3" s="1"/>
  <c r="B90" i="3" a="1"/>
  <c r="B90" i="3" s="1"/>
  <c r="B91" i="3" a="1"/>
  <c r="B91" i="3" s="1"/>
  <c r="B92" i="3" a="1"/>
  <c r="B92" i="3" s="1"/>
  <c r="B93" i="3" a="1"/>
  <c r="B93" i="3" s="1"/>
  <c r="B94" i="3" a="1"/>
  <c r="B94" i="3" s="1"/>
  <c r="B95" i="3" a="1"/>
  <c r="B95" i="3" s="1"/>
  <c r="B96" i="3" a="1"/>
  <c r="B96" i="3" s="1"/>
  <c r="B97" i="3" a="1"/>
  <c r="B97" i="3" s="1"/>
  <c r="B98" i="3" a="1"/>
  <c r="B98" i="3" s="1"/>
  <c r="B99" i="3" a="1"/>
  <c r="B99" i="3" s="1"/>
  <c r="B100" i="3" a="1"/>
  <c r="B100" i="3" s="1"/>
  <c r="B101" i="3" a="1"/>
  <c r="B101" i="3" s="1"/>
  <c r="B102" i="3" a="1"/>
  <c r="B102" i="3" s="1"/>
  <c r="B103" i="3" a="1"/>
  <c r="B103" i="3" s="1"/>
  <c r="B104" i="3" a="1"/>
  <c r="B104" i="3" s="1"/>
  <c r="B105" i="3" a="1"/>
  <c r="B105" i="3" s="1"/>
  <c r="B106" i="3" a="1"/>
  <c r="B106" i="3" s="1"/>
  <c r="B107" i="3" a="1"/>
  <c r="B107" i="3" s="1"/>
  <c r="B108" i="3" a="1"/>
  <c r="B108" i="3" s="1"/>
  <c r="B109" i="3" a="1"/>
  <c r="B109" i="3" s="1"/>
  <c r="B110" i="3" a="1"/>
  <c r="B110" i="3" s="1"/>
  <c r="B111" i="3" a="1"/>
  <c r="B111" i="3" s="1"/>
  <c r="B112" i="3" a="1"/>
  <c r="B112" i="3" s="1"/>
  <c r="B113" i="3" a="1"/>
  <c r="B113" i="3" s="1"/>
  <c r="B114" i="3" a="1"/>
  <c r="B114" i="3" s="1"/>
  <c r="B115" i="3" a="1"/>
  <c r="B115" i="3" s="1"/>
  <c r="B116" i="3" a="1"/>
  <c r="B116" i="3" s="1"/>
  <c r="B117" i="3" a="1"/>
  <c r="B117" i="3" s="1"/>
  <c r="B118" i="3" a="1"/>
  <c r="B118" i="3" s="1"/>
  <c r="B119" i="3" a="1"/>
  <c r="B119" i="3" s="1"/>
  <c r="B120" i="3" a="1"/>
  <c r="B120" i="3" s="1"/>
  <c r="B121" i="3" a="1"/>
  <c r="B121" i="3" s="1"/>
  <c r="B122" i="3" a="1"/>
  <c r="B122" i="3" s="1"/>
  <c r="B123" i="3" a="1"/>
  <c r="B123" i="3" s="1"/>
  <c r="B124" i="3" a="1"/>
  <c r="B124" i="3" s="1"/>
  <c r="B125" i="3" a="1"/>
  <c r="B125" i="3" s="1"/>
  <c r="B126" i="3" a="1"/>
  <c r="B126" i="3" s="1"/>
  <c r="B127" i="3" a="1"/>
  <c r="B127" i="3" s="1"/>
  <c r="B128" i="3" a="1"/>
  <c r="B128" i="3" s="1"/>
  <c r="B129" i="3" a="1"/>
  <c r="B129" i="3" s="1"/>
  <c r="B130" i="3" a="1"/>
  <c r="B130" i="3" s="1"/>
  <c r="B131" i="3" a="1"/>
  <c r="B131" i="3" s="1"/>
  <c r="B132" i="3" a="1"/>
  <c r="B132" i="3" s="1"/>
  <c r="B133" i="3" a="1"/>
  <c r="B133" i="3" s="1"/>
  <c r="B134" i="3" a="1"/>
  <c r="B134" i="3" s="1"/>
  <c r="B135" i="3" a="1"/>
  <c r="B135" i="3" s="1"/>
  <c r="B136" i="3" a="1"/>
  <c r="B136" i="3" s="1"/>
  <c r="B137" i="3" a="1"/>
  <c r="B137" i="3" s="1"/>
  <c r="B138" i="3" a="1"/>
  <c r="B138" i="3" s="1"/>
  <c r="B139" i="3" a="1"/>
  <c r="B139" i="3" s="1"/>
  <c r="B140" i="3" a="1"/>
  <c r="B140" i="3" s="1"/>
  <c r="B141" i="3" a="1"/>
  <c r="B141" i="3" s="1"/>
  <c r="B142" i="3" a="1"/>
  <c r="B142" i="3" s="1"/>
  <c r="B143" i="3" a="1"/>
  <c r="B143" i="3" s="1"/>
  <c r="B144" i="3" a="1"/>
  <c r="B144" i="3" s="1"/>
  <c r="B145" i="3" a="1"/>
  <c r="B145" i="3" s="1"/>
  <c r="B146" i="3" a="1"/>
  <c r="B146" i="3" s="1"/>
  <c r="B147" i="3" a="1"/>
  <c r="B147" i="3" s="1"/>
  <c r="B148" i="3" a="1"/>
  <c r="B148" i="3" s="1"/>
  <c r="B149" i="3" a="1"/>
  <c r="B149" i="3" s="1"/>
  <c r="B150" i="3" a="1"/>
  <c r="B150" i="3" s="1"/>
  <c r="B151" i="3" a="1"/>
  <c r="B151" i="3" s="1"/>
  <c r="B152" i="3" a="1"/>
  <c r="B152" i="3" s="1"/>
  <c r="B153" i="3" a="1"/>
  <c r="B153" i="3" s="1"/>
  <c r="B154" i="3" a="1"/>
  <c r="B154" i="3" s="1"/>
  <c r="B155" i="3" a="1"/>
  <c r="B155" i="3" s="1"/>
  <c r="B156" i="3" a="1"/>
  <c r="B156" i="3" s="1"/>
  <c r="B157" i="3" a="1"/>
  <c r="B157" i="3" s="1"/>
  <c r="B158" i="3" a="1"/>
  <c r="B158" i="3" s="1"/>
  <c r="B159" i="3" a="1"/>
  <c r="B159" i="3" s="1"/>
  <c r="B160" i="3" a="1"/>
  <c r="B160" i="3" s="1"/>
  <c r="B161" i="3" a="1"/>
  <c r="B161" i="3" s="1"/>
  <c r="B162" i="3" a="1"/>
  <c r="B162" i="3" s="1"/>
  <c r="B163" i="3" a="1"/>
  <c r="B163" i="3" s="1"/>
  <c r="B164" i="3" a="1"/>
  <c r="B164" i="3" s="1"/>
  <c r="B165" i="3" a="1"/>
  <c r="B165" i="3" s="1"/>
  <c r="B166" i="3" a="1"/>
  <c r="B166" i="3" s="1"/>
  <c r="B167" i="3" a="1"/>
  <c r="B167" i="3" s="1"/>
  <c r="B168" i="3" a="1"/>
  <c r="B168" i="3" s="1"/>
  <c r="B169" i="3" a="1"/>
  <c r="B169" i="3" s="1"/>
  <c r="B170" i="3" a="1"/>
  <c r="B170" i="3" s="1"/>
  <c r="B171" i="3" a="1"/>
  <c r="B171" i="3" s="1"/>
  <c r="B172" i="3" a="1"/>
  <c r="B172" i="3" s="1"/>
  <c r="B173" i="3" a="1"/>
  <c r="B173" i="3" s="1"/>
  <c r="B174" i="3" a="1"/>
  <c r="B174" i="3" s="1"/>
  <c r="B175" i="3" a="1"/>
  <c r="B175" i="3" s="1"/>
  <c r="B176" i="3" a="1"/>
  <c r="B176" i="3" s="1"/>
  <c r="B177" i="3" a="1"/>
  <c r="B177" i="3" s="1"/>
  <c r="B178" i="3" a="1"/>
  <c r="B178" i="3" s="1"/>
  <c r="B179" i="3" a="1"/>
  <c r="B179" i="3" s="1"/>
  <c r="B180" i="3" a="1"/>
  <c r="B180" i="3" s="1"/>
  <c r="B181" i="3" a="1"/>
  <c r="B181" i="3" s="1"/>
  <c r="B182" i="3" a="1"/>
  <c r="B182" i="3" s="1"/>
  <c r="B183" i="3" a="1"/>
  <c r="B183" i="3" s="1"/>
  <c r="B184" i="3" a="1"/>
  <c r="B184" i="3" s="1"/>
  <c r="B185" i="3" a="1"/>
  <c r="B185" i="3" s="1"/>
  <c r="B186" i="3" a="1"/>
  <c r="B186" i="3" s="1"/>
  <c r="B187" i="3" a="1"/>
  <c r="B187" i="3" s="1"/>
  <c r="B188" i="3" a="1"/>
  <c r="B188" i="3" s="1"/>
  <c r="B189" i="3" a="1"/>
  <c r="B189" i="3" s="1"/>
  <c r="B190" i="3" a="1"/>
  <c r="B190" i="3" s="1"/>
  <c r="B191" i="3" a="1"/>
  <c r="B191" i="3" s="1"/>
  <c r="B192" i="3" a="1"/>
  <c r="B192" i="3" s="1"/>
  <c r="B193" i="3" a="1"/>
  <c r="B193" i="3" s="1"/>
  <c r="B194" i="3" a="1"/>
  <c r="B194" i="3" s="1"/>
  <c r="B195" i="3" a="1"/>
  <c r="B195" i="3" s="1"/>
  <c r="B196" i="3" a="1"/>
  <c r="B196" i="3" s="1"/>
  <c r="B197" i="3" a="1"/>
  <c r="B197" i="3" s="1"/>
  <c r="B198" i="3" a="1"/>
  <c r="B198" i="3" s="1"/>
  <c r="B199" i="3" a="1"/>
  <c r="B199" i="3" s="1"/>
  <c r="B200" i="3" a="1"/>
  <c r="B200" i="3" s="1"/>
  <c r="B201" i="3" a="1"/>
  <c r="B201" i="3" s="1"/>
  <c r="B202" i="3" a="1"/>
  <c r="B202" i="3" s="1"/>
  <c r="B203" i="3" a="1"/>
  <c r="B203" i="3" s="1"/>
  <c r="B204" i="3" a="1"/>
  <c r="B204" i="3" s="1"/>
  <c r="B205" i="3" a="1"/>
  <c r="B205" i="3" s="1"/>
  <c r="B206" i="3" a="1"/>
  <c r="B206" i="3" s="1"/>
  <c r="B207" i="3" a="1"/>
  <c r="B207" i="3" s="1"/>
  <c r="B208" i="3" a="1"/>
  <c r="B208" i="3" s="1"/>
  <c r="B209" i="3" a="1"/>
  <c r="B209" i="3" s="1"/>
  <c r="B210" i="3" a="1"/>
  <c r="B210" i="3" s="1"/>
  <c r="B211" i="3" a="1"/>
  <c r="B211" i="3" s="1"/>
  <c r="B212" i="3" a="1"/>
  <c r="B212" i="3" s="1"/>
  <c r="B213" i="3" a="1"/>
  <c r="B213" i="3" s="1"/>
  <c r="B214" i="3" a="1"/>
  <c r="B214" i="3" s="1"/>
  <c r="B215" i="3" a="1"/>
  <c r="B215" i="3" s="1"/>
  <c r="B216" i="3" a="1"/>
  <c r="B216" i="3" s="1"/>
  <c r="B217" i="3" a="1"/>
  <c r="B217" i="3" s="1"/>
  <c r="B218" i="3" a="1"/>
  <c r="B218" i="3" s="1"/>
  <c r="B219" i="3" a="1"/>
  <c r="B219" i="3" s="1"/>
  <c r="B220" i="3" a="1"/>
  <c r="B220" i="3" s="1"/>
  <c r="B221" i="3" a="1"/>
  <c r="B221" i="3" s="1"/>
  <c r="B222" i="3" a="1"/>
  <c r="B222" i="3" s="1"/>
  <c r="B223" i="3" a="1"/>
  <c r="B223" i="3" s="1"/>
  <c r="B224" i="3" a="1"/>
  <c r="B224" i="3" s="1"/>
  <c r="B225" i="3" a="1"/>
  <c r="B225" i="3" s="1"/>
  <c r="B226" i="3" a="1"/>
  <c r="B226" i="3" s="1"/>
  <c r="B227" i="3" a="1"/>
  <c r="B227" i="3" s="1"/>
  <c r="B228" i="3" a="1"/>
  <c r="B228" i="3" s="1"/>
  <c r="B229" i="3" a="1"/>
  <c r="B229" i="3" s="1"/>
  <c r="B230" i="3" a="1"/>
  <c r="B230" i="3" s="1"/>
  <c r="B231" i="3" a="1"/>
  <c r="B231" i="3" s="1"/>
  <c r="B232" i="3" a="1"/>
  <c r="B232" i="3" s="1"/>
  <c r="B233" i="3" a="1"/>
  <c r="B233" i="3" s="1"/>
  <c r="B234" i="3" a="1"/>
  <c r="B234" i="3" s="1"/>
  <c r="B235" i="3" a="1"/>
  <c r="B235" i="3" s="1"/>
  <c r="B236" i="3" a="1"/>
  <c r="B236" i="3" s="1"/>
  <c r="B237" i="3" a="1"/>
  <c r="B237" i="3" s="1"/>
  <c r="B238" i="3" a="1"/>
  <c r="B238" i="3" s="1"/>
  <c r="B239" i="3" a="1"/>
  <c r="B239" i="3" s="1"/>
  <c r="B240" i="3" a="1"/>
  <c r="B240" i="3" s="1"/>
  <c r="B241" i="3" a="1"/>
  <c r="B241" i="3" s="1"/>
  <c r="B242" i="3" a="1"/>
  <c r="B242" i="3" s="1"/>
  <c r="B243" i="3" a="1"/>
  <c r="B243" i="3" s="1"/>
  <c r="B244" i="3" a="1"/>
  <c r="B244" i="3" s="1"/>
  <c r="B245" i="3" a="1"/>
  <c r="B245" i="3" s="1"/>
  <c r="B246" i="3" a="1"/>
  <c r="B246" i="3" s="1"/>
  <c r="B247" i="3" a="1"/>
  <c r="B247" i="3" s="1"/>
  <c r="B248" i="3" a="1"/>
  <c r="B248" i="3" s="1"/>
  <c r="B249" i="3" a="1"/>
  <c r="B249" i="3" s="1"/>
  <c r="B250" i="3" a="1"/>
  <c r="B250" i="3" s="1"/>
  <c r="B251" i="3" a="1"/>
  <c r="B251" i="3" s="1"/>
  <c r="B252" i="3" a="1"/>
  <c r="B252" i="3" s="1"/>
  <c r="B253" i="3" a="1"/>
  <c r="B253" i="3" s="1"/>
  <c r="B254" i="3" a="1"/>
  <c r="B254" i="3" s="1"/>
  <c r="B255" i="3" a="1"/>
  <c r="B255" i="3" s="1"/>
  <c r="B256" i="3" a="1"/>
  <c r="B256" i="3" s="1"/>
  <c r="B257" i="3" a="1"/>
  <c r="B257" i="3" s="1"/>
  <c r="B258" i="3" a="1"/>
  <c r="B258" i="3" s="1"/>
  <c r="B259" i="3" a="1"/>
  <c r="B259" i="3" s="1"/>
  <c r="B260" i="3" a="1"/>
  <c r="B260" i="3" s="1"/>
  <c r="B261" i="3" a="1"/>
  <c r="B261" i="3" s="1"/>
  <c r="B262" i="3" a="1"/>
  <c r="B262" i="3" s="1"/>
  <c r="B263" i="3" a="1"/>
  <c r="B263" i="3" s="1"/>
  <c r="B264" i="3" a="1"/>
  <c r="B264" i="3" s="1"/>
  <c r="B265" i="3" a="1"/>
  <c r="B265" i="3" s="1"/>
  <c r="B266" i="3" a="1"/>
  <c r="B266" i="3" s="1"/>
  <c r="B267" i="3" a="1"/>
  <c r="B267" i="3" s="1"/>
  <c r="B268" i="3" a="1"/>
  <c r="B268" i="3" s="1"/>
  <c r="B269" i="3" a="1"/>
  <c r="B269" i="3" s="1"/>
  <c r="B270" i="3" a="1"/>
  <c r="B270" i="3" s="1"/>
  <c r="B271" i="3" a="1"/>
  <c r="B271" i="3" s="1"/>
  <c r="B272" i="3" a="1"/>
  <c r="B272" i="3" s="1"/>
  <c r="B273" i="3" a="1"/>
  <c r="B273" i="3" s="1"/>
  <c r="B274" i="3" a="1"/>
  <c r="B274" i="3" s="1"/>
  <c r="B275" i="3" a="1"/>
  <c r="B275" i="3" s="1"/>
  <c r="B276" i="3" a="1"/>
  <c r="B276" i="3" s="1"/>
  <c r="B277" i="3" a="1"/>
  <c r="B277" i="3" s="1"/>
  <c r="B278" i="3" a="1"/>
  <c r="B278" i="3" s="1"/>
  <c r="B279" i="3" a="1"/>
  <c r="B279" i="3" s="1"/>
  <c r="B280" i="3" a="1"/>
  <c r="B280" i="3" s="1"/>
  <c r="B281" i="3" a="1"/>
  <c r="B281" i="3" s="1"/>
  <c r="B282" i="3" a="1"/>
  <c r="B282" i="3" s="1"/>
  <c r="B283" i="3" a="1"/>
  <c r="B283" i="3" s="1"/>
  <c r="B284" i="3" a="1"/>
  <c r="B284" i="3" s="1"/>
  <c r="B285" i="3" a="1"/>
  <c r="B285" i="3" s="1"/>
  <c r="B286" i="3" a="1"/>
  <c r="B286" i="3" s="1"/>
  <c r="B287" i="3" a="1"/>
  <c r="B287" i="3" s="1"/>
  <c r="B288" i="3" a="1"/>
  <c r="B288" i="3" s="1"/>
  <c r="B289" i="3" a="1"/>
  <c r="B289" i="3" s="1"/>
  <c r="B290" i="3" a="1"/>
  <c r="B290" i="3" s="1"/>
  <c r="B291" i="3" a="1"/>
  <c r="B291" i="3" s="1"/>
  <c r="B292" i="3" a="1"/>
  <c r="B292" i="3" s="1"/>
  <c r="B293" i="3" a="1"/>
  <c r="B293" i="3" s="1"/>
  <c r="B294" i="3" a="1"/>
  <c r="B294" i="3" s="1"/>
  <c r="B295" i="3" a="1"/>
  <c r="B295" i="3" s="1"/>
  <c r="B296" i="3" a="1"/>
  <c r="B296" i="3" s="1"/>
  <c r="B297" i="3" a="1"/>
  <c r="B297" i="3" s="1"/>
  <c r="B298" i="3" a="1"/>
  <c r="B298" i="3" s="1"/>
  <c r="B299" i="3" a="1"/>
  <c r="B299" i="3" s="1"/>
  <c r="B300" i="3" a="1"/>
  <c r="B300" i="3" s="1"/>
  <c r="B301" i="3" a="1"/>
  <c r="B301" i="3" s="1"/>
  <c r="B302" i="3" a="1"/>
  <c r="B302" i="3" s="1"/>
  <c r="B303" i="3" a="1"/>
  <c r="B303" i="3" s="1"/>
  <c r="B304" i="3" a="1"/>
  <c r="B304" i="3" s="1"/>
  <c r="B305" i="3" a="1"/>
  <c r="B305" i="3" s="1"/>
  <c r="B306" i="3" a="1"/>
  <c r="B306" i="3" s="1"/>
  <c r="B307" i="3" a="1"/>
  <c r="B307" i="3" s="1"/>
  <c r="B308" i="3" a="1"/>
  <c r="B308" i="3" s="1"/>
  <c r="B309" i="3" a="1"/>
  <c r="B309" i="3" s="1"/>
  <c r="B310" i="3" a="1"/>
  <c r="B310" i="3" s="1"/>
  <c r="B311" i="3" a="1"/>
  <c r="B311" i="3" s="1"/>
  <c r="B312" i="3" a="1"/>
  <c r="B312" i="3" s="1"/>
  <c r="B313" i="3" a="1"/>
  <c r="B313" i="3" s="1"/>
  <c r="B314" i="3" a="1"/>
  <c r="B314" i="3" s="1"/>
  <c r="B315" i="3" a="1"/>
  <c r="B315" i="3" s="1"/>
  <c r="B316" i="3" a="1"/>
  <c r="B316" i="3" s="1"/>
  <c r="B317" i="3" a="1"/>
  <c r="B317" i="3" s="1"/>
  <c r="B318" i="3" a="1"/>
  <c r="B318" i="3" s="1"/>
  <c r="B319" i="3" a="1"/>
  <c r="B319" i="3" s="1"/>
  <c r="B320" i="3" a="1"/>
  <c r="B320" i="3" s="1"/>
  <c r="B321" i="3" a="1"/>
  <c r="B321" i="3" s="1"/>
  <c r="B322" i="3" a="1"/>
  <c r="B322" i="3" s="1"/>
  <c r="B323" i="3" a="1"/>
  <c r="B323" i="3" s="1"/>
  <c r="B324" i="3" a="1"/>
  <c r="B324" i="3" s="1"/>
  <c r="B325" i="3" a="1"/>
  <c r="B325" i="3" s="1"/>
  <c r="B326" i="3" a="1"/>
  <c r="B326" i="3" s="1"/>
  <c r="B327" i="3" a="1"/>
  <c r="B327" i="3" s="1"/>
  <c r="B328" i="3" a="1"/>
  <c r="B328" i="3" s="1"/>
  <c r="B329" i="3" a="1"/>
  <c r="B329" i="3" s="1"/>
  <c r="B330" i="3" a="1"/>
  <c r="B330" i="3" s="1"/>
  <c r="B331" i="3" a="1"/>
  <c r="B331" i="3" s="1"/>
  <c r="B332" i="3" a="1"/>
  <c r="B332" i="3" s="1"/>
  <c r="B333" i="3" a="1"/>
  <c r="B333" i="3" s="1"/>
  <c r="B334" i="3" a="1"/>
  <c r="B334" i="3" s="1"/>
  <c r="B335" i="3" a="1"/>
  <c r="B335" i="3" s="1"/>
  <c r="B336" i="3" a="1"/>
  <c r="B336" i="3" s="1"/>
  <c r="B337" i="3" a="1"/>
  <c r="B337" i="3" s="1"/>
  <c r="B338" i="3" a="1"/>
  <c r="B338" i="3" s="1"/>
  <c r="B339" i="3" a="1"/>
  <c r="B339" i="3" s="1"/>
  <c r="B340" i="3" a="1"/>
  <c r="B340" i="3" s="1"/>
  <c r="B341" i="3" a="1"/>
  <c r="B341" i="3" s="1"/>
  <c r="B342" i="3" a="1"/>
  <c r="B342" i="3" s="1"/>
  <c r="B343" i="3" a="1"/>
  <c r="B343" i="3" s="1"/>
  <c r="B344" i="3" a="1"/>
  <c r="B344" i="3" s="1"/>
  <c r="B345" i="3" a="1"/>
  <c r="B345" i="3" s="1"/>
  <c r="B346" i="3" a="1"/>
  <c r="B346" i="3" s="1"/>
  <c r="B347" i="3" a="1"/>
  <c r="B347" i="3" s="1"/>
  <c r="B348" i="3" a="1"/>
  <c r="B348" i="3" s="1"/>
  <c r="B349" i="3" a="1"/>
  <c r="B349" i="3" s="1"/>
  <c r="B350" i="3" a="1"/>
  <c r="B350" i="3" s="1"/>
  <c r="B351" i="3" a="1"/>
  <c r="B351" i="3" s="1"/>
  <c r="B352" i="3" a="1"/>
  <c r="B352" i="3" s="1"/>
  <c r="B353" i="3" a="1"/>
  <c r="B353" i="3" s="1"/>
  <c r="B354" i="3" a="1"/>
  <c r="B354" i="3" s="1"/>
  <c r="B355" i="3" a="1"/>
  <c r="B355" i="3" s="1"/>
  <c r="B356" i="3" a="1"/>
  <c r="B356" i="3" s="1"/>
  <c r="B357" i="3" a="1"/>
  <c r="B357" i="3" s="1"/>
  <c r="B358" i="3" a="1"/>
  <c r="B358" i="3" s="1"/>
  <c r="B359" i="3" a="1"/>
  <c r="B359" i="3" s="1"/>
  <c r="B360" i="3" a="1"/>
  <c r="B360" i="3" s="1"/>
  <c r="B361" i="3" a="1"/>
  <c r="B361" i="3" s="1"/>
  <c r="B362" i="3" a="1"/>
  <c r="B362" i="3" s="1"/>
  <c r="B363" i="3" a="1"/>
  <c r="B363" i="3" s="1"/>
  <c r="B364" i="3" a="1"/>
  <c r="B364" i="3" s="1"/>
  <c r="B365" i="3" a="1"/>
  <c r="B365" i="3" s="1"/>
  <c r="B366" i="3" a="1"/>
  <c r="B366" i="3" s="1"/>
  <c r="B367" i="3" a="1"/>
  <c r="B367" i="3" s="1"/>
  <c r="B368" i="3" a="1"/>
  <c r="B368" i="3" s="1"/>
  <c r="B369" i="3" a="1"/>
  <c r="B369" i="3" s="1"/>
  <c r="B370" i="3" a="1"/>
  <c r="B370" i="3" s="1"/>
  <c r="B371" i="3" a="1"/>
  <c r="B371" i="3" s="1"/>
  <c r="B372" i="3" a="1"/>
  <c r="B372" i="3" s="1"/>
  <c r="B373" i="3" a="1"/>
  <c r="B373" i="3" s="1"/>
  <c r="B374" i="3" a="1"/>
  <c r="B374" i="3" s="1"/>
  <c r="B375" i="3" a="1"/>
  <c r="B375" i="3" s="1"/>
  <c r="B376" i="3" a="1"/>
  <c r="B376" i="3" s="1"/>
  <c r="B377" i="3" a="1"/>
  <c r="B377" i="3" s="1"/>
  <c r="B378" i="3" a="1"/>
  <c r="B378" i="3" s="1"/>
  <c r="B379" i="3" a="1"/>
  <c r="B379" i="3" s="1"/>
  <c r="B380" i="3" a="1"/>
  <c r="B380" i="3" s="1"/>
  <c r="B381" i="3" a="1"/>
  <c r="B381" i="3" s="1"/>
  <c r="B382" i="3" a="1"/>
  <c r="B382" i="3" s="1"/>
  <c r="B383" i="3" a="1"/>
  <c r="B383" i="3" s="1"/>
  <c r="B384" i="3" a="1"/>
  <c r="B384" i="3" s="1"/>
  <c r="B385" i="3" a="1"/>
  <c r="B385" i="3" s="1"/>
  <c r="B386" i="3" a="1"/>
  <c r="B386" i="3" s="1"/>
  <c r="B387" i="3" a="1"/>
  <c r="B387" i="3" s="1"/>
  <c r="B388" i="3" a="1"/>
  <c r="B388" i="3" s="1"/>
  <c r="B389" i="3" a="1"/>
  <c r="B389" i="3" s="1"/>
  <c r="B390" i="3" a="1"/>
  <c r="B390" i="3" s="1"/>
  <c r="B391" i="3" a="1"/>
  <c r="B391" i="3" s="1"/>
  <c r="B392" i="3" a="1"/>
  <c r="B392" i="3" s="1"/>
  <c r="B393" i="3" a="1"/>
  <c r="B393" i="3" s="1"/>
  <c r="B394" i="3" a="1"/>
  <c r="B394" i="3" s="1"/>
  <c r="B395" i="3" a="1"/>
  <c r="B395" i="3" s="1"/>
  <c r="B396" i="3" a="1"/>
  <c r="B396" i="3" s="1"/>
  <c r="B397" i="3" a="1"/>
  <c r="B397" i="3" s="1"/>
  <c r="B398" i="3" a="1"/>
  <c r="B398" i="3" s="1"/>
  <c r="B399" i="3" a="1"/>
  <c r="B399" i="3" s="1"/>
  <c r="B400" i="3" a="1"/>
  <c r="B400" i="3" s="1"/>
  <c r="B401" i="3" a="1"/>
  <c r="B401" i="3" s="1"/>
  <c r="B402" i="3" a="1"/>
  <c r="B402" i="3" s="1"/>
  <c r="B403" i="3" a="1"/>
  <c r="B403" i="3" s="1"/>
  <c r="B404" i="3" a="1"/>
  <c r="B404" i="3" s="1"/>
  <c r="B405" i="3" a="1"/>
  <c r="B405" i="3" s="1"/>
  <c r="B406" i="3" a="1"/>
  <c r="B406" i="3" s="1"/>
  <c r="B407" i="3" a="1"/>
  <c r="B407" i="3" s="1"/>
  <c r="B408" i="3" a="1"/>
  <c r="B408" i="3" s="1"/>
  <c r="B409" i="3" a="1"/>
  <c r="B409" i="3" s="1"/>
  <c r="B410" i="3" a="1"/>
  <c r="B410" i="3" s="1"/>
  <c r="B411" i="3" a="1"/>
  <c r="B411" i="3" s="1"/>
  <c r="B412" i="3" a="1"/>
  <c r="B412" i="3" s="1"/>
  <c r="B413" i="3" a="1"/>
  <c r="B413" i="3" s="1"/>
  <c r="B414" i="3" a="1"/>
  <c r="B414" i="3" s="1"/>
  <c r="B415" i="3" a="1"/>
  <c r="B415" i="3" s="1"/>
  <c r="B416" i="3" a="1"/>
  <c r="B416" i="3" s="1"/>
  <c r="B417" i="3" a="1"/>
  <c r="B417" i="3" s="1"/>
  <c r="B418" i="3" a="1"/>
  <c r="B418" i="3" s="1"/>
  <c r="B419" i="3" a="1"/>
  <c r="B419" i="3" s="1"/>
  <c r="B420" i="3" a="1"/>
  <c r="B420" i="3" s="1"/>
  <c r="B421" i="3" a="1"/>
  <c r="B421" i="3" s="1"/>
  <c r="B422" i="3" a="1"/>
  <c r="B422" i="3" s="1"/>
  <c r="B423" i="3" a="1"/>
  <c r="B423" i="3" s="1"/>
  <c r="B424" i="3" a="1"/>
  <c r="B424" i="3" s="1"/>
  <c r="B425" i="3" a="1"/>
  <c r="B425" i="3" s="1"/>
  <c r="B426" i="3" a="1"/>
  <c r="B426" i="3" s="1"/>
  <c r="B427" i="3" a="1"/>
  <c r="B427" i="3" s="1"/>
  <c r="B428" i="3" a="1"/>
  <c r="B428" i="3" s="1"/>
  <c r="B429" i="3" a="1"/>
  <c r="B429" i="3" s="1"/>
  <c r="B430" i="3" a="1"/>
  <c r="B430" i="3" s="1"/>
  <c r="B431" i="3" a="1"/>
  <c r="B431" i="3" s="1"/>
  <c r="B432" i="3" a="1"/>
  <c r="B432" i="3" s="1"/>
  <c r="B433" i="3" a="1"/>
  <c r="B433" i="3" s="1"/>
  <c r="B434" i="3" a="1"/>
  <c r="B434" i="3" s="1"/>
  <c r="B435" i="3" a="1"/>
  <c r="B435" i="3" s="1"/>
  <c r="B436" i="3" a="1"/>
  <c r="B436" i="3" s="1"/>
  <c r="B437" i="3" a="1"/>
  <c r="B437" i="3" s="1"/>
  <c r="B438" i="3" a="1"/>
  <c r="B438" i="3" s="1"/>
  <c r="B439" i="3" a="1"/>
  <c r="B439" i="3" s="1"/>
  <c r="B440" i="3" a="1"/>
  <c r="B440" i="3" s="1"/>
  <c r="B441" i="3" a="1"/>
  <c r="B441" i="3" s="1"/>
  <c r="B442" i="3" a="1"/>
  <c r="B442" i="3" s="1"/>
  <c r="B443" i="3" a="1"/>
  <c r="B443" i="3" s="1"/>
  <c r="B444" i="3" a="1"/>
  <c r="B444" i="3" s="1"/>
  <c r="B445" i="3" a="1"/>
  <c r="B445" i="3" s="1"/>
  <c r="B446" i="3" a="1"/>
  <c r="B446" i="3" s="1"/>
  <c r="B447" i="3" a="1"/>
  <c r="B447" i="3" s="1"/>
  <c r="B448" i="3" a="1"/>
  <c r="B448" i="3" s="1"/>
  <c r="B449" i="3" a="1"/>
  <c r="B449" i="3" s="1"/>
  <c r="B450" i="3" a="1"/>
  <c r="B450" i="3" s="1"/>
  <c r="B451" i="3" a="1"/>
  <c r="B451" i="3" s="1"/>
  <c r="B452" i="3" a="1"/>
  <c r="B452" i="3" s="1"/>
  <c r="B453" i="3" a="1"/>
  <c r="B453" i="3" s="1"/>
  <c r="B454" i="3" a="1"/>
  <c r="B454" i="3" s="1"/>
  <c r="B455" i="3" a="1"/>
  <c r="B455" i="3" s="1"/>
  <c r="B456" i="3" a="1"/>
  <c r="B456" i="3" s="1"/>
  <c r="B457" i="3" a="1"/>
  <c r="B457" i="3" s="1"/>
  <c r="B458" i="3" a="1"/>
  <c r="B458" i="3" s="1"/>
  <c r="B459" i="3" a="1"/>
  <c r="B459" i="3" s="1"/>
  <c r="B460" i="3" a="1"/>
  <c r="B460" i="3" s="1"/>
  <c r="B461" i="3" a="1"/>
  <c r="B461" i="3" s="1"/>
  <c r="B462" i="3" a="1"/>
  <c r="B462" i="3" s="1"/>
  <c r="B463" i="3" a="1"/>
  <c r="B463" i="3" s="1"/>
  <c r="B464" i="3" a="1"/>
  <c r="B464" i="3" s="1"/>
  <c r="B465" i="3" a="1"/>
  <c r="B465" i="3" s="1"/>
  <c r="B466" i="3" a="1"/>
  <c r="B466" i="3" s="1"/>
  <c r="B467" i="3" a="1"/>
  <c r="B467" i="3" s="1"/>
  <c r="B468" i="3" a="1"/>
  <c r="B468" i="3" s="1"/>
  <c r="B469" i="3" a="1"/>
  <c r="B469" i="3" s="1"/>
  <c r="B470" i="3" a="1"/>
  <c r="B470" i="3" s="1"/>
  <c r="B471" i="3" a="1"/>
  <c r="B471" i="3" s="1"/>
  <c r="B472" i="3" a="1"/>
  <c r="B472" i="3" s="1"/>
  <c r="B473" i="3" a="1"/>
  <c r="B473" i="3" s="1"/>
  <c r="B474" i="3" a="1"/>
  <c r="B474" i="3" s="1"/>
  <c r="B475" i="3" a="1"/>
  <c r="B475" i="3" s="1"/>
  <c r="B476" i="3" a="1"/>
  <c r="B476" i="3" s="1"/>
  <c r="B477" i="3" a="1"/>
  <c r="B477" i="3" s="1"/>
  <c r="B478" i="3" a="1"/>
  <c r="B478" i="3" s="1"/>
  <c r="B479" i="3" a="1"/>
  <c r="B479" i="3" s="1"/>
  <c r="B480" i="3" a="1"/>
  <c r="B480" i="3" s="1"/>
  <c r="B481" i="3" a="1"/>
  <c r="B481" i="3" s="1"/>
  <c r="B482" i="3" a="1"/>
  <c r="B482" i="3" s="1"/>
  <c r="B483" i="3" a="1"/>
  <c r="B483" i="3" s="1"/>
  <c r="B484" i="3" a="1"/>
  <c r="B484" i="3" s="1"/>
  <c r="B485" i="3" a="1"/>
  <c r="B485" i="3" s="1"/>
  <c r="B486" i="3" a="1"/>
  <c r="B486" i="3" s="1"/>
  <c r="B487" i="3" a="1"/>
  <c r="B487" i="3" s="1"/>
  <c r="B488" i="3" a="1"/>
  <c r="B488" i="3" s="1"/>
  <c r="B489" i="3" a="1"/>
  <c r="B489" i="3" s="1"/>
  <c r="B490" i="3" a="1"/>
  <c r="B490" i="3" s="1"/>
  <c r="B491" i="3" a="1"/>
  <c r="B491" i="3" s="1"/>
  <c r="B492" i="3" a="1"/>
  <c r="B492" i="3" s="1"/>
  <c r="B493" i="3" a="1"/>
  <c r="B493" i="3" s="1"/>
  <c r="B494" i="3" a="1"/>
  <c r="B494" i="3" s="1"/>
  <c r="B495" i="3" a="1"/>
  <c r="B495" i="3" s="1"/>
  <c r="B496" i="3" a="1"/>
  <c r="B496" i="3" s="1"/>
  <c r="B497" i="3" a="1"/>
  <c r="B497" i="3" s="1"/>
  <c r="B498" i="3" a="1"/>
  <c r="B498" i="3" s="1"/>
  <c r="B499" i="3" a="1"/>
  <c r="B499" i="3" s="1"/>
  <c r="B500" i="3" a="1"/>
  <c r="B500" i="3" s="1"/>
  <c r="B501" i="3" a="1"/>
  <c r="B501" i="3" s="1"/>
  <c r="B502" i="3" a="1"/>
  <c r="B502" i="3" s="1"/>
  <c r="B503" i="3" a="1"/>
  <c r="B503" i="3" s="1"/>
  <c r="B504" i="3" a="1"/>
  <c r="B504" i="3" s="1"/>
  <c r="B505" i="3" a="1"/>
  <c r="B505" i="3" s="1"/>
  <c r="B506" i="3" a="1"/>
  <c r="B506" i="3" s="1"/>
  <c r="B507" i="3" a="1"/>
  <c r="B507" i="3" s="1"/>
  <c r="B508" i="3" a="1"/>
  <c r="B508" i="3" s="1"/>
  <c r="B509" i="3" a="1"/>
  <c r="B509" i="3" s="1"/>
  <c r="B510" i="3" a="1"/>
  <c r="B510" i="3" s="1"/>
  <c r="B511" i="3" a="1"/>
  <c r="B511" i="3" s="1"/>
  <c r="B512" i="3" a="1"/>
  <c r="B512" i="3" s="1"/>
  <c r="B513" i="3" a="1"/>
  <c r="B513" i="3" s="1"/>
  <c r="B514" i="3" a="1"/>
  <c r="B514" i="3" s="1"/>
  <c r="B515" i="3" a="1"/>
  <c r="B515" i="3" s="1"/>
  <c r="B516" i="3" a="1"/>
  <c r="B516" i="3" s="1"/>
  <c r="B517" i="3" a="1"/>
  <c r="B517" i="3" s="1"/>
  <c r="B518" i="3" a="1"/>
  <c r="B518" i="3" s="1"/>
  <c r="B519" i="3" a="1"/>
  <c r="B519" i="3" s="1"/>
  <c r="B520" i="3" a="1"/>
  <c r="B520" i="3" s="1"/>
  <c r="B521" i="3" a="1"/>
  <c r="B521" i="3" s="1"/>
  <c r="B522" i="3" a="1"/>
  <c r="B522" i="3" s="1"/>
  <c r="B523" i="3" a="1"/>
  <c r="B523" i="3" s="1"/>
  <c r="B524" i="3" a="1"/>
  <c r="B524" i="3" s="1"/>
  <c r="B525" i="3" a="1"/>
  <c r="B525" i="3" s="1"/>
  <c r="B526" i="3" a="1"/>
  <c r="B526" i="3" s="1"/>
  <c r="B527" i="3" a="1"/>
  <c r="B527" i="3" s="1"/>
  <c r="B528" i="3" a="1"/>
  <c r="B528" i="3" s="1"/>
  <c r="B529" i="3" a="1"/>
  <c r="B529" i="3" s="1"/>
  <c r="B530" i="3" a="1"/>
  <c r="B530" i="3" s="1"/>
  <c r="B531" i="3" a="1"/>
  <c r="B531" i="3" s="1"/>
  <c r="B532" i="3" a="1"/>
  <c r="B532" i="3" s="1"/>
  <c r="B533" i="3" a="1"/>
  <c r="B533" i="3" s="1"/>
  <c r="B534" i="3" a="1"/>
  <c r="B534" i="3" s="1"/>
  <c r="B535" i="3" a="1"/>
  <c r="B535" i="3" s="1"/>
  <c r="B536" i="3" a="1"/>
  <c r="B536" i="3" s="1"/>
  <c r="B537" i="3" a="1"/>
  <c r="B537" i="3" s="1"/>
  <c r="B538" i="3" a="1"/>
  <c r="B538" i="3" s="1"/>
  <c r="B539" i="3" a="1"/>
  <c r="B539" i="3" s="1"/>
  <c r="B540" i="3" a="1"/>
  <c r="B540" i="3" s="1"/>
  <c r="B541" i="3" a="1"/>
  <c r="B541" i="3" s="1"/>
  <c r="B542" i="3" a="1"/>
  <c r="B542" i="3" s="1"/>
  <c r="B543" i="3" a="1"/>
  <c r="B543" i="3" s="1"/>
  <c r="B544" i="3" a="1"/>
  <c r="B544" i="3" s="1"/>
  <c r="B545" i="3" a="1"/>
  <c r="B545" i="3" s="1"/>
  <c r="B546" i="3" a="1"/>
  <c r="B546" i="3" s="1"/>
  <c r="B547" i="3" a="1"/>
  <c r="B547" i="3" s="1"/>
  <c r="B548" i="3" a="1"/>
  <c r="B548" i="3" s="1"/>
  <c r="B549" i="3" a="1"/>
  <c r="B549" i="3" s="1"/>
  <c r="B550" i="3" a="1"/>
  <c r="B550" i="3" s="1"/>
  <c r="B551" i="3" a="1"/>
  <c r="B551" i="3" s="1"/>
  <c r="B552" i="3" a="1"/>
  <c r="B552" i="3" s="1"/>
  <c r="B553" i="3" a="1"/>
  <c r="B553" i="3" s="1"/>
  <c r="B554" i="3" a="1"/>
  <c r="B554" i="3" s="1"/>
  <c r="B555" i="3" a="1"/>
  <c r="B555" i="3" s="1"/>
  <c r="B556" i="3" a="1"/>
  <c r="B556" i="3" s="1"/>
  <c r="B557" i="3" a="1"/>
  <c r="B557" i="3" s="1"/>
  <c r="B558" i="3" a="1"/>
  <c r="B558" i="3" s="1"/>
  <c r="B559" i="3" a="1"/>
  <c r="B559" i="3" s="1"/>
  <c r="B560" i="3" a="1"/>
  <c r="B560" i="3" s="1"/>
  <c r="B561" i="3" a="1"/>
  <c r="B561" i="3" s="1"/>
  <c r="B562" i="3" a="1"/>
  <c r="B562" i="3" s="1"/>
  <c r="B563" i="3" a="1"/>
  <c r="B563" i="3" s="1"/>
  <c r="B564" i="3" a="1"/>
  <c r="B564" i="3" s="1"/>
  <c r="B565" i="3" a="1"/>
  <c r="B565" i="3" s="1"/>
  <c r="B566" i="3" a="1"/>
  <c r="B566" i="3" s="1"/>
  <c r="B567" i="3" a="1"/>
  <c r="B567" i="3" s="1"/>
  <c r="B568" i="3" a="1"/>
  <c r="B568" i="3" s="1"/>
  <c r="B569" i="3" a="1"/>
  <c r="B569" i="3" s="1"/>
  <c r="B570" i="3" a="1"/>
  <c r="B570" i="3" s="1"/>
  <c r="B571" i="3" a="1"/>
  <c r="B571" i="3" s="1"/>
  <c r="B572" i="3" a="1"/>
  <c r="B572" i="3" s="1"/>
  <c r="B573" i="3" a="1"/>
  <c r="B573" i="3" s="1"/>
  <c r="B574" i="3" a="1"/>
  <c r="B574" i="3" s="1"/>
  <c r="B575" i="3" a="1"/>
  <c r="B575" i="3" s="1"/>
  <c r="B576" i="3" a="1"/>
  <c r="B576" i="3" s="1"/>
  <c r="B577" i="3" a="1"/>
  <c r="B577" i="3" s="1"/>
  <c r="B578" i="3" a="1"/>
  <c r="B578" i="3" s="1"/>
  <c r="B579" i="3" a="1"/>
  <c r="B579" i="3" s="1"/>
  <c r="B580" i="3" a="1"/>
  <c r="B580" i="3" s="1"/>
  <c r="B581" i="3" a="1"/>
  <c r="B581" i="3" s="1"/>
  <c r="B582" i="3" a="1"/>
  <c r="B582" i="3" s="1"/>
  <c r="B583" i="3" a="1"/>
  <c r="B583" i="3" s="1"/>
  <c r="B584" i="3" a="1"/>
  <c r="B584" i="3" s="1"/>
  <c r="B585" i="3" a="1"/>
  <c r="B585" i="3" s="1"/>
  <c r="B586" i="3" a="1"/>
  <c r="B586" i="3" s="1"/>
  <c r="B587" i="3" a="1"/>
  <c r="B587" i="3" s="1"/>
  <c r="B588" i="3" a="1"/>
  <c r="B588" i="3" s="1"/>
  <c r="B589" i="3" a="1"/>
  <c r="B589" i="3" s="1"/>
  <c r="B590" i="3" a="1"/>
  <c r="B590" i="3" s="1"/>
  <c r="B591" i="3" a="1"/>
  <c r="B591" i="3" s="1"/>
  <c r="B592" i="3" a="1"/>
  <c r="B592" i="3" s="1"/>
  <c r="B593" i="3" a="1"/>
  <c r="B593" i="3" s="1"/>
  <c r="B594" i="3" a="1"/>
  <c r="B594" i="3" s="1"/>
  <c r="B595" i="3" a="1"/>
  <c r="B595" i="3" s="1"/>
  <c r="B596" i="3" a="1"/>
  <c r="B596" i="3" s="1"/>
  <c r="B597" i="3" a="1"/>
  <c r="B597" i="3" s="1"/>
  <c r="B598" i="3" a="1"/>
  <c r="B598" i="3" s="1"/>
  <c r="B599" i="3" a="1"/>
  <c r="B599" i="3" s="1"/>
  <c r="B600" i="3" a="1"/>
  <c r="B600" i="3" s="1"/>
  <c r="B601" i="3" a="1"/>
  <c r="B601" i="3" s="1"/>
  <c r="B602" i="3" a="1"/>
  <c r="B602" i="3" s="1"/>
  <c r="B603" i="3" a="1"/>
  <c r="B603" i="3" s="1"/>
  <c r="B604" i="3" a="1"/>
  <c r="B604" i="3" s="1"/>
  <c r="B605" i="3" a="1"/>
  <c r="B605" i="3" s="1"/>
  <c r="B606" i="3" a="1"/>
  <c r="B606" i="3" s="1"/>
  <c r="B607" i="3" a="1"/>
  <c r="B607" i="3" s="1"/>
  <c r="B608" i="3" a="1"/>
  <c r="B608" i="3" s="1"/>
  <c r="B609" i="3" a="1"/>
  <c r="B609" i="3" s="1"/>
  <c r="B610" i="3" a="1"/>
  <c r="B610" i="3" s="1"/>
  <c r="B611" i="3" a="1"/>
  <c r="B611" i="3" s="1"/>
  <c r="B612" i="3" a="1"/>
  <c r="B612" i="3" s="1"/>
  <c r="B613" i="3" a="1"/>
  <c r="B613" i="3" s="1"/>
  <c r="B614" i="3" a="1"/>
  <c r="B614" i="3" s="1"/>
  <c r="B615" i="3" a="1"/>
  <c r="B615" i="3" s="1"/>
  <c r="B616" i="3" a="1"/>
  <c r="B616" i="3" s="1"/>
  <c r="B617" i="3" a="1"/>
  <c r="B617" i="3" s="1"/>
  <c r="B618" i="3" a="1"/>
  <c r="B618" i="3" s="1"/>
  <c r="B619" i="3" a="1"/>
  <c r="B619" i="3" s="1"/>
  <c r="B620" i="3" a="1"/>
  <c r="B620" i="3" s="1"/>
  <c r="B621" i="3" a="1"/>
  <c r="B621" i="3" s="1"/>
  <c r="B622" i="3" a="1"/>
  <c r="B622" i="3" s="1"/>
  <c r="B623" i="3" a="1"/>
  <c r="B623" i="3" s="1"/>
  <c r="B624" i="3" a="1"/>
  <c r="B624" i="3" s="1"/>
  <c r="B625" i="3" a="1"/>
  <c r="B625" i="3" s="1"/>
  <c r="B626" i="3" a="1"/>
  <c r="B626" i="3" s="1"/>
  <c r="B627" i="3" a="1"/>
  <c r="B627" i="3" s="1"/>
  <c r="B628" i="3" a="1"/>
  <c r="B628" i="3" s="1"/>
  <c r="B629" i="3" a="1"/>
  <c r="B629" i="3" s="1"/>
  <c r="B630" i="3" a="1"/>
  <c r="B630" i="3" s="1"/>
  <c r="B631" i="3" a="1"/>
  <c r="B631" i="3" s="1"/>
  <c r="B632" i="3" a="1"/>
  <c r="B632" i="3" s="1"/>
  <c r="B633" i="3" a="1"/>
  <c r="B633" i="3" s="1"/>
  <c r="B634" i="3" a="1"/>
  <c r="B634" i="3" s="1"/>
  <c r="B635" i="3" a="1"/>
  <c r="B635" i="3" s="1"/>
  <c r="B636" i="3" a="1"/>
  <c r="B636" i="3" s="1"/>
  <c r="B637" i="3" a="1"/>
  <c r="B637" i="3" s="1"/>
  <c r="B638" i="3" a="1"/>
  <c r="B638" i="3" s="1"/>
  <c r="B639" i="3" a="1"/>
  <c r="B639" i="3" s="1"/>
  <c r="B640" i="3" a="1"/>
  <c r="B640" i="3" s="1"/>
  <c r="B641" i="3" a="1"/>
  <c r="B641" i="3" s="1"/>
  <c r="B642" i="3" a="1"/>
  <c r="B642" i="3" s="1"/>
  <c r="B643" i="3" a="1"/>
  <c r="B643" i="3" s="1"/>
  <c r="B644" i="3" a="1"/>
  <c r="B644" i="3" s="1"/>
  <c r="B645" i="3" a="1"/>
  <c r="B645" i="3" s="1"/>
  <c r="B646" i="3" a="1"/>
  <c r="B646" i="3" s="1"/>
  <c r="B647" i="3" a="1"/>
  <c r="B647" i="3" s="1"/>
  <c r="B648" i="3" a="1"/>
  <c r="B648" i="3" s="1"/>
  <c r="B649" i="3" a="1"/>
  <c r="B649" i="3" s="1"/>
  <c r="B650" i="3" a="1"/>
  <c r="B650" i="3" s="1"/>
  <c r="B651" i="3" a="1"/>
  <c r="B651" i="3" s="1"/>
  <c r="B652" i="3" a="1"/>
  <c r="B652" i="3" s="1"/>
  <c r="B653" i="3" a="1"/>
  <c r="B653" i="3" s="1"/>
  <c r="B654" i="3" a="1"/>
  <c r="B654" i="3" s="1"/>
  <c r="B655" i="3" a="1"/>
  <c r="B655" i="3" s="1"/>
  <c r="B656" i="3" a="1"/>
  <c r="B656" i="3" s="1"/>
  <c r="B657" i="3" a="1"/>
  <c r="B657" i="3" s="1"/>
  <c r="B658" i="3" a="1"/>
  <c r="B658" i="3" s="1"/>
  <c r="B659" i="3" a="1"/>
  <c r="B659" i="3" s="1"/>
  <c r="B660" i="3" a="1"/>
  <c r="B660" i="3" s="1"/>
  <c r="B661" i="3" a="1"/>
  <c r="B661" i="3" s="1"/>
  <c r="B662" i="3" a="1"/>
  <c r="B662" i="3" s="1"/>
  <c r="B663" i="3" a="1"/>
  <c r="B663" i="3" s="1"/>
  <c r="B664" i="3" a="1"/>
  <c r="B664" i="3" s="1"/>
  <c r="B665" i="3" a="1"/>
  <c r="B665" i="3" s="1"/>
  <c r="B666" i="3" a="1"/>
  <c r="B666" i="3" s="1"/>
  <c r="B667" i="3" a="1"/>
  <c r="B667" i="3" s="1"/>
  <c r="B668" i="3" a="1"/>
  <c r="B668" i="3" s="1"/>
  <c r="B669" i="3" a="1"/>
  <c r="B669" i="3" s="1"/>
  <c r="B670" i="3" a="1"/>
  <c r="B670" i="3" s="1"/>
  <c r="B671" i="3" a="1"/>
  <c r="B671" i="3" s="1"/>
  <c r="B672" i="3" a="1"/>
  <c r="B672" i="3" s="1"/>
  <c r="B673" i="3" a="1"/>
  <c r="B673" i="3" s="1"/>
  <c r="B674" i="3" a="1"/>
  <c r="B674" i="3" s="1"/>
  <c r="B675" i="3" a="1"/>
  <c r="B675" i="3" s="1"/>
  <c r="B676" i="3" a="1"/>
  <c r="B676" i="3" s="1"/>
  <c r="B677" i="3" a="1"/>
  <c r="B677" i="3" s="1"/>
  <c r="B678" i="3" a="1"/>
  <c r="B678" i="3" s="1"/>
  <c r="B679" i="3" a="1"/>
  <c r="B679" i="3" s="1"/>
  <c r="B680" i="3" a="1"/>
  <c r="B680" i="3" s="1"/>
  <c r="B681" i="3" a="1"/>
  <c r="B681" i="3" s="1"/>
  <c r="B682" i="3" a="1"/>
  <c r="B682" i="3" s="1"/>
  <c r="B683" i="3" a="1"/>
  <c r="B683" i="3" s="1"/>
  <c r="B684" i="3" a="1"/>
  <c r="B684" i="3" s="1"/>
  <c r="B685" i="3" a="1"/>
  <c r="B685" i="3" s="1"/>
  <c r="B686" i="3" a="1"/>
  <c r="B686" i="3" s="1"/>
  <c r="B687" i="3" a="1"/>
  <c r="B687" i="3" s="1"/>
  <c r="B688" i="3" a="1"/>
  <c r="B688" i="3" s="1"/>
  <c r="B689" i="3" a="1"/>
  <c r="B689" i="3" s="1"/>
  <c r="B690" i="3" a="1"/>
  <c r="B690" i="3" s="1"/>
  <c r="B691" i="3" a="1"/>
  <c r="B691" i="3" s="1"/>
  <c r="B692" i="3" a="1"/>
  <c r="B692" i="3" s="1"/>
  <c r="B693" i="3" a="1"/>
  <c r="B693" i="3" s="1"/>
  <c r="B694" i="3" a="1"/>
  <c r="B694" i="3" s="1"/>
  <c r="B695" i="3" a="1"/>
  <c r="B695" i="3" s="1"/>
  <c r="B696" i="3" a="1"/>
  <c r="B696" i="3" s="1"/>
  <c r="B697" i="3" a="1"/>
  <c r="B697" i="3" s="1"/>
  <c r="B698" i="3" a="1"/>
  <c r="B698" i="3" s="1"/>
  <c r="B699" i="3" a="1"/>
  <c r="B699" i="3" s="1"/>
  <c r="B700" i="3" a="1"/>
  <c r="B700" i="3" s="1"/>
  <c r="B701" i="3" a="1"/>
  <c r="B701" i="3" s="1"/>
  <c r="B702" i="3" a="1"/>
  <c r="B702" i="3" s="1"/>
  <c r="B703" i="3" a="1"/>
  <c r="B703" i="3" s="1"/>
  <c r="B704" i="3" a="1"/>
  <c r="B704" i="3" s="1"/>
  <c r="B705" i="3" a="1"/>
  <c r="B705" i="3" s="1"/>
  <c r="B706" i="3" a="1"/>
  <c r="B706" i="3" s="1"/>
  <c r="B707" i="3" a="1"/>
  <c r="B707" i="3" s="1"/>
  <c r="B708" i="3" a="1"/>
  <c r="B708" i="3" s="1"/>
  <c r="B709" i="3" a="1"/>
  <c r="B709" i="3" s="1"/>
  <c r="B710" i="3" a="1"/>
  <c r="B710" i="3" s="1"/>
  <c r="B711" i="3" a="1"/>
  <c r="B711" i="3" s="1"/>
  <c r="B712" i="3" a="1"/>
  <c r="B712" i="3" s="1"/>
  <c r="B713" i="3" a="1"/>
  <c r="B713" i="3" s="1"/>
  <c r="B714" i="3" a="1"/>
  <c r="B714" i="3" s="1"/>
  <c r="B715" i="3" a="1"/>
  <c r="B715" i="3" s="1"/>
  <c r="B716" i="3" a="1"/>
  <c r="B716" i="3" s="1"/>
  <c r="B717" i="3" a="1"/>
  <c r="B717" i="3" s="1"/>
  <c r="B718" i="3" a="1"/>
  <c r="B718" i="3" s="1"/>
  <c r="B719" i="3" a="1"/>
  <c r="B719" i="3" s="1"/>
  <c r="B720" i="3" a="1"/>
  <c r="B720" i="3" s="1"/>
  <c r="B721" i="3" a="1"/>
  <c r="B721" i="3" s="1"/>
  <c r="B722" i="3" a="1"/>
  <c r="B722" i="3" s="1"/>
  <c r="B723" i="3" a="1"/>
  <c r="B723" i="3" s="1"/>
  <c r="B724" i="3" a="1"/>
  <c r="B724" i="3" s="1"/>
  <c r="B725" i="3" a="1"/>
  <c r="B725" i="3" s="1"/>
  <c r="B726" i="3" a="1"/>
  <c r="B726" i="3" s="1"/>
  <c r="B727" i="3" a="1"/>
  <c r="B727" i="3" s="1"/>
  <c r="B728" i="3" a="1"/>
  <c r="B728" i="3" s="1"/>
  <c r="B729" i="3" a="1"/>
  <c r="B729" i="3" s="1"/>
  <c r="B730" i="3" a="1"/>
  <c r="B730" i="3" s="1"/>
  <c r="B731" i="3" a="1"/>
  <c r="B731" i="3" s="1"/>
  <c r="B732" i="3" a="1"/>
  <c r="B732" i="3" s="1"/>
  <c r="B733" i="3" a="1"/>
  <c r="B733" i="3" s="1"/>
  <c r="B734" i="3" a="1"/>
  <c r="B734" i="3" s="1"/>
  <c r="B735" i="3" a="1"/>
  <c r="B735" i="3" s="1"/>
  <c r="B736" i="3" a="1"/>
  <c r="B736" i="3" s="1"/>
  <c r="B737" i="3" a="1"/>
  <c r="B737" i="3" s="1"/>
  <c r="B738" i="3" a="1"/>
  <c r="B738" i="3" s="1"/>
  <c r="B739" i="3" a="1"/>
  <c r="B739" i="3" s="1"/>
  <c r="B740" i="3" a="1"/>
  <c r="B740" i="3" s="1"/>
  <c r="B741" i="3" a="1"/>
  <c r="B741" i="3" s="1"/>
  <c r="B742" i="3" a="1"/>
  <c r="B742" i="3" s="1"/>
  <c r="B743" i="3" a="1"/>
  <c r="B743" i="3" s="1"/>
  <c r="B744" i="3" a="1"/>
  <c r="B744" i="3" s="1"/>
  <c r="B745" i="3" a="1"/>
  <c r="B745" i="3" s="1"/>
  <c r="B746" i="3" a="1"/>
  <c r="B746" i="3" s="1"/>
  <c r="B747" i="3" a="1"/>
  <c r="B747" i="3" s="1"/>
  <c r="B748" i="3" a="1"/>
  <c r="B748" i="3" s="1"/>
  <c r="B749" i="3" a="1"/>
  <c r="B749" i="3" s="1"/>
  <c r="B750" i="3" a="1"/>
  <c r="B750" i="3" s="1"/>
  <c r="B751" i="3" a="1"/>
  <c r="B751" i="3" s="1"/>
  <c r="B752" i="3" a="1"/>
  <c r="B752" i="3" s="1"/>
  <c r="B753" i="3" a="1"/>
  <c r="B753" i="3" s="1"/>
  <c r="B754" i="3" a="1"/>
  <c r="B754" i="3" s="1"/>
  <c r="B755" i="3" a="1"/>
  <c r="B755" i="3" s="1"/>
  <c r="B756" i="3" a="1"/>
  <c r="B756" i="3" s="1"/>
  <c r="B757" i="3" a="1"/>
  <c r="B757" i="3" s="1"/>
  <c r="B758" i="3" a="1"/>
  <c r="B758" i="3" s="1"/>
  <c r="B759" i="3" a="1"/>
  <c r="B759" i="3" s="1"/>
  <c r="B760" i="3" a="1"/>
  <c r="B760" i="3" s="1"/>
  <c r="B761" i="3" a="1"/>
  <c r="B761" i="3" s="1"/>
  <c r="B762" i="3" a="1"/>
  <c r="B762" i="3" s="1"/>
  <c r="B763" i="3" a="1"/>
  <c r="B763" i="3" s="1"/>
  <c r="B764" i="3" a="1"/>
  <c r="B764" i="3" s="1"/>
  <c r="B765" i="3" a="1"/>
  <c r="B765" i="3" s="1"/>
  <c r="B766" i="3" a="1"/>
  <c r="B766" i="3" s="1"/>
  <c r="B767" i="3" a="1"/>
  <c r="B767" i="3" s="1"/>
  <c r="B768" i="3" a="1"/>
  <c r="B768" i="3" s="1"/>
  <c r="B769" i="3" a="1"/>
  <c r="B769" i="3" s="1"/>
  <c r="B770" i="3" a="1"/>
  <c r="B770" i="3" s="1"/>
  <c r="B771" i="3" a="1"/>
  <c r="B771" i="3" s="1"/>
  <c r="B772" i="3" a="1"/>
  <c r="B772" i="3" s="1"/>
  <c r="B773" i="3" a="1"/>
  <c r="B773" i="3" s="1"/>
  <c r="B774" i="3" a="1"/>
  <c r="B774" i="3" s="1"/>
  <c r="B775" i="3" a="1"/>
  <c r="B775" i="3" s="1"/>
  <c r="B776" i="3" a="1"/>
  <c r="B776" i="3" s="1"/>
  <c r="B777" i="3" a="1"/>
  <c r="B777" i="3" s="1"/>
  <c r="B778" i="3" a="1"/>
  <c r="B778" i="3" s="1"/>
  <c r="B779" i="3" a="1"/>
  <c r="B779" i="3" s="1"/>
  <c r="B780" i="3" a="1"/>
  <c r="B780" i="3" s="1"/>
  <c r="B781" i="3" a="1"/>
  <c r="B781" i="3" s="1"/>
  <c r="B782" i="3" a="1"/>
  <c r="B782" i="3" s="1"/>
  <c r="B783" i="3" a="1"/>
  <c r="B783" i="3" s="1"/>
  <c r="B784" i="3" a="1"/>
  <c r="B784" i="3" s="1"/>
  <c r="B785" i="3" a="1"/>
  <c r="B785" i="3" s="1"/>
  <c r="B786" i="3" a="1"/>
  <c r="B786" i="3" s="1"/>
  <c r="B787" i="3" a="1"/>
  <c r="B787" i="3" s="1"/>
  <c r="B788" i="3" a="1"/>
  <c r="B788" i="3" s="1"/>
  <c r="B789" i="3" a="1"/>
  <c r="B789" i="3" s="1"/>
  <c r="B790" i="3" a="1"/>
  <c r="B790" i="3" s="1"/>
  <c r="B791" i="3" a="1"/>
  <c r="B791" i="3" s="1"/>
  <c r="B792" i="3" a="1"/>
  <c r="B792" i="3" s="1"/>
  <c r="B793" i="3" a="1"/>
  <c r="B793" i="3" s="1"/>
  <c r="B794" i="3" a="1"/>
  <c r="B794" i="3" s="1"/>
  <c r="B795" i="3" a="1"/>
  <c r="B795" i="3" s="1"/>
  <c r="B796" i="3" a="1"/>
  <c r="B796" i="3" s="1"/>
  <c r="B797" i="3" a="1"/>
  <c r="B797" i="3" s="1"/>
  <c r="B798" i="3" a="1"/>
  <c r="B798" i="3" s="1"/>
  <c r="B799" i="3" a="1"/>
  <c r="B799" i="3" s="1"/>
  <c r="B800" i="3" a="1"/>
  <c r="B800" i="3" s="1"/>
  <c r="B801" i="3" a="1"/>
  <c r="B801" i="3" s="1"/>
  <c r="B802" i="3" a="1"/>
  <c r="B802" i="3" s="1"/>
  <c r="B803" i="3" a="1"/>
  <c r="B803" i="3" s="1"/>
  <c r="B804" i="3" a="1"/>
  <c r="B804" i="3" s="1"/>
  <c r="B805" i="3" a="1"/>
  <c r="B805" i="3" s="1"/>
  <c r="B806" i="3" a="1"/>
  <c r="B806" i="3" s="1"/>
  <c r="B807" i="3" a="1"/>
  <c r="B807" i="3" s="1"/>
  <c r="B808" i="3" a="1"/>
  <c r="B808" i="3" s="1"/>
  <c r="B809" i="3" a="1"/>
  <c r="B809" i="3" s="1"/>
  <c r="B810" i="3" a="1"/>
  <c r="B810" i="3" s="1"/>
  <c r="B811" i="3" a="1"/>
  <c r="B811" i="3" s="1"/>
  <c r="B812" i="3" a="1"/>
  <c r="B812" i="3" s="1"/>
  <c r="B813" i="3" a="1"/>
  <c r="B813" i="3" s="1"/>
  <c r="B814" i="3" a="1"/>
  <c r="B814" i="3" s="1"/>
  <c r="B815" i="3" a="1"/>
  <c r="B815" i="3" s="1"/>
  <c r="B816" i="3" a="1"/>
  <c r="B816" i="3" s="1"/>
  <c r="B817" i="3" a="1"/>
  <c r="B817" i="3" s="1"/>
  <c r="B818" i="3" a="1"/>
  <c r="B818" i="3" s="1"/>
  <c r="B819" i="3" a="1"/>
  <c r="B819" i="3" s="1"/>
  <c r="B820" i="3" a="1"/>
  <c r="B820" i="3" s="1"/>
  <c r="B821" i="3" a="1"/>
  <c r="B821" i="3" s="1"/>
  <c r="B822" i="3" a="1"/>
  <c r="B822" i="3" s="1"/>
  <c r="B823" i="3" a="1"/>
  <c r="B823" i="3" s="1"/>
  <c r="B824" i="3" a="1"/>
  <c r="B824" i="3" s="1"/>
  <c r="B825" i="3" a="1"/>
  <c r="B825" i="3" s="1"/>
  <c r="B826" i="3" a="1"/>
  <c r="B826" i="3" s="1"/>
  <c r="B827" i="3" a="1"/>
  <c r="B827" i="3" s="1"/>
  <c r="B828" i="3" a="1"/>
  <c r="B828" i="3" s="1"/>
  <c r="B829" i="3" a="1"/>
  <c r="B829" i="3" s="1"/>
  <c r="B830" i="3" a="1"/>
  <c r="B830" i="3" s="1"/>
  <c r="B831" i="3" a="1"/>
  <c r="B831" i="3" s="1"/>
  <c r="B832" i="3" a="1"/>
  <c r="B832" i="3" s="1"/>
  <c r="B833" i="3" a="1"/>
  <c r="B833" i="3" s="1"/>
  <c r="B834" i="3" a="1"/>
  <c r="B834" i="3" s="1"/>
  <c r="B835" i="3" a="1"/>
  <c r="B835" i="3" s="1"/>
  <c r="B836" i="3" a="1"/>
  <c r="B836" i="3" s="1"/>
  <c r="B837" i="3" a="1"/>
  <c r="B837" i="3" s="1"/>
  <c r="B838" i="3" a="1"/>
  <c r="B838" i="3" s="1"/>
  <c r="B839" i="3" a="1"/>
  <c r="B839" i="3" s="1"/>
  <c r="B840" i="3" a="1"/>
  <c r="B840" i="3" s="1"/>
  <c r="B841" i="3" a="1"/>
  <c r="B841" i="3" s="1"/>
  <c r="B842" i="3" a="1"/>
  <c r="B842" i="3" s="1"/>
  <c r="B843" i="3" a="1"/>
  <c r="B843" i="3" s="1"/>
  <c r="B844" i="3" a="1"/>
  <c r="B844" i="3" s="1"/>
  <c r="B845" i="3" a="1"/>
  <c r="B845" i="3" s="1"/>
  <c r="B846" i="3" a="1"/>
  <c r="B846" i="3" s="1"/>
  <c r="B847" i="3" a="1"/>
  <c r="B847" i="3" s="1"/>
  <c r="B848" i="3" a="1"/>
  <c r="B848" i="3" s="1"/>
  <c r="B849" i="3" a="1"/>
  <c r="B849" i="3" s="1"/>
  <c r="B850" i="3" a="1"/>
  <c r="B850" i="3" s="1"/>
  <c r="B851" i="3" a="1"/>
  <c r="B851" i="3" s="1"/>
  <c r="B852" i="3" a="1"/>
  <c r="B852" i="3" s="1"/>
  <c r="B853" i="3" a="1"/>
  <c r="B853" i="3" s="1"/>
  <c r="B854" i="3" a="1"/>
  <c r="B854" i="3" s="1"/>
  <c r="B855" i="3" a="1"/>
  <c r="B855" i="3" s="1"/>
  <c r="B856" i="3" a="1"/>
  <c r="B856" i="3" s="1"/>
  <c r="B857" i="3" a="1"/>
  <c r="B857" i="3" s="1"/>
  <c r="B858" i="3" a="1"/>
  <c r="B858" i="3" s="1"/>
  <c r="B859" i="3" a="1"/>
  <c r="B859" i="3" s="1"/>
  <c r="B860" i="3" a="1"/>
  <c r="B860" i="3" s="1"/>
  <c r="B861" i="3" a="1"/>
  <c r="B861" i="3" s="1"/>
  <c r="B862" i="3" a="1"/>
  <c r="B862" i="3" s="1"/>
  <c r="B863" i="3" a="1"/>
  <c r="B863" i="3" s="1"/>
  <c r="B864" i="3" a="1"/>
  <c r="B864" i="3" s="1"/>
  <c r="B865" i="3" a="1"/>
  <c r="B865" i="3" s="1"/>
  <c r="B866" i="3" a="1"/>
  <c r="B866" i="3" s="1"/>
  <c r="B867" i="3" a="1"/>
  <c r="B867" i="3" s="1"/>
  <c r="B868" i="3" a="1"/>
  <c r="B868" i="3" s="1"/>
  <c r="B869" i="3" a="1"/>
  <c r="B869" i="3" s="1"/>
  <c r="B870" i="3" a="1"/>
  <c r="B870" i="3" s="1"/>
  <c r="B871" i="3" a="1"/>
  <c r="B871" i="3" s="1"/>
  <c r="B872" i="3" a="1"/>
  <c r="B872" i="3" s="1"/>
  <c r="B873" i="3" a="1"/>
  <c r="B873" i="3" s="1"/>
  <c r="B874" i="3" a="1"/>
  <c r="B874" i="3" s="1"/>
  <c r="B875" i="3" a="1"/>
  <c r="B875" i="3" s="1"/>
  <c r="B876" i="3" a="1"/>
  <c r="B876" i="3" s="1"/>
  <c r="B877" i="3" a="1"/>
  <c r="B877" i="3" s="1"/>
  <c r="B878" i="3" a="1"/>
  <c r="B878" i="3" s="1"/>
  <c r="B879" i="3" a="1"/>
  <c r="B879" i="3" s="1"/>
  <c r="B880" i="3" a="1"/>
  <c r="B880" i="3" s="1"/>
  <c r="B881" i="3" a="1"/>
  <c r="B881" i="3" s="1"/>
  <c r="B882" i="3" a="1"/>
  <c r="B882" i="3" s="1"/>
  <c r="B883" i="3" a="1"/>
  <c r="B883" i="3" s="1"/>
  <c r="B884" i="3" a="1"/>
  <c r="B884" i="3" s="1"/>
  <c r="B885" i="3" a="1"/>
  <c r="B885" i="3" s="1"/>
  <c r="B886" i="3" a="1"/>
  <c r="B886" i="3" s="1"/>
  <c r="B887" i="3" a="1"/>
  <c r="B887" i="3" s="1"/>
  <c r="B888" i="3" a="1"/>
  <c r="B888" i="3" s="1"/>
  <c r="B889" i="3" a="1"/>
  <c r="B889" i="3" s="1"/>
  <c r="B890" i="3" a="1"/>
  <c r="B890" i="3" s="1"/>
  <c r="B891" i="3" a="1"/>
  <c r="B891" i="3" s="1"/>
  <c r="B892" i="3" a="1"/>
  <c r="B892" i="3" s="1"/>
  <c r="B893" i="3" a="1"/>
  <c r="B893" i="3" s="1"/>
  <c r="B894" i="3" a="1"/>
  <c r="B894" i="3" s="1"/>
  <c r="B895" i="3" a="1"/>
  <c r="B895" i="3" s="1"/>
  <c r="B896" i="3" a="1"/>
  <c r="B896" i="3" s="1"/>
  <c r="B897" i="3" a="1"/>
  <c r="B897" i="3" s="1"/>
  <c r="B898" i="3" a="1"/>
  <c r="B898" i="3" s="1"/>
  <c r="B899" i="3" a="1"/>
  <c r="B899" i="3" s="1"/>
  <c r="B900" i="3" a="1"/>
  <c r="B900" i="3" s="1"/>
  <c r="B901" i="3" a="1"/>
  <c r="B901" i="3" s="1"/>
  <c r="B902" i="3" a="1"/>
  <c r="B902" i="3" s="1"/>
  <c r="B903" i="3" a="1"/>
  <c r="B903" i="3" s="1"/>
  <c r="B904" i="3" a="1"/>
  <c r="B904" i="3" s="1"/>
  <c r="B905" i="3" a="1"/>
  <c r="B905" i="3" s="1"/>
  <c r="B906" i="3" a="1"/>
  <c r="B906" i="3" s="1"/>
  <c r="B907" i="3" a="1"/>
  <c r="B907" i="3" s="1"/>
  <c r="B908" i="3" a="1"/>
  <c r="B908" i="3" s="1"/>
  <c r="B909" i="3" a="1"/>
  <c r="B909" i="3" s="1"/>
  <c r="B910" i="3" a="1"/>
  <c r="B910" i="3" s="1"/>
  <c r="B911" i="3" a="1"/>
  <c r="B911" i="3" s="1"/>
  <c r="B912" i="3" a="1"/>
  <c r="B912" i="3" s="1"/>
  <c r="B913" i="3" a="1"/>
  <c r="B913" i="3" s="1"/>
  <c r="B914" i="3" a="1"/>
  <c r="B914" i="3" s="1"/>
  <c r="B915" i="3" a="1"/>
  <c r="B915" i="3" s="1"/>
  <c r="B916" i="3" a="1"/>
  <c r="B916" i="3" s="1"/>
  <c r="B917" i="3" a="1"/>
  <c r="B917" i="3" s="1"/>
  <c r="B918" i="3" a="1"/>
  <c r="B918" i="3" s="1"/>
  <c r="B919" i="3" a="1"/>
  <c r="B919" i="3" s="1"/>
  <c r="B920" i="3" a="1"/>
  <c r="B920" i="3" s="1"/>
  <c r="B921" i="3" a="1"/>
  <c r="B921" i="3" s="1"/>
  <c r="B922" i="3" a="1"/>
  <c r="B922" i="3" s="1"/>
  <c r="B923" i="3" a="1"/>
  <c r="B923" i="3" s="1"/>
  <c r="B924" i="3" a="1"/>
  <c r="B924" i="3" s="1"/>
  <c r="B925" i="3" a="1"/>
  <c r="B925" i="3" s="1"/>
  <c r="B926" i="3" a="1"/>
  <c r="B926" i="3" s="1"/>
  <c r="B927" i="3" a="1"/>
  <c r="B927" i="3" s="1"/>
  <c r="B928" i="3" a="1"/>
  <c r="B928" i="3" s="1"/>
  <c r="B929" i="3" a="1"/>
  <c r="B929" i="3" s="1"/>
  <c r="B930" i="3" a="1"/>
  <c r="B930" i="3" s="1"/>
  <c r="B931" i="3" a="1"/>
  <c r="B931" i="3" s="1"/>
  <c r="B932" i="3" a="1"/>
  <c r="B932" i="3" s="1"/>
  <c r="B933" i="3" a="1"/>
  <c r="B933" i="3" s="1"/>
  <c r="B934" i="3" a="1"/>
  <c r="B934" i="3" s="1"/>
  <c r="B935" i="3" a="1"/>
  <c r="B935" i="3" s="1"/>
  <c r="B936" i="3" a="1"/>
  <c r="B936" i="3" s="1"/>
  <c r="B937" i="3" a="1"/>
  <c r="B937" i="3" s="1"/>
  <c r="B938" i="3" a="1"/>
  <c r="B938" i="3" s="1"/>
  <c r="B939" i="3" a="1"/>
  <c r="B939" i="3" s="1"/>
  <c r="B940" i="3" a="1"/>
  <c r="B940" i="3" s="1"/>
  <c r="B941" i="3" a="1"/>
  <c r="B941" i="3" s="1"/>
  <c r="B942" i="3" a="1"/>
  <c r="B942" i="3" s="1"/>
  <c r="B943" i="3" a="1"/>
  <c r="B943" i="3" s="1"/>
  <c r="B944" i="3" a="1"/>
  <c r="B944" i="3" s="1"/>
  <c r="B945" i="3" a="1"/>
  <c r="B945" i="3" s="1"/>
  <c r="B946" i="3" a="1"/>
  <c r="B946" i="3" s="1"/>
  <c r="B947" i="3" a="1"/>
  <c r="B947" i="3" s="1"/>
  <c r="B948" i="3" a="1"/>
  <c r="B948" i="3" s="1"/>
  <c r="B949" i="3" a="1"/>
  <c r="B949" i="3" s="1"/>
  <c r="B950" i="3" a="1"/>
  <c r="B950" i="3" s="1"/>
  <c r="B951" i="3" a="1"/>
  <c r="B951" i="3" s="1"/>
  <c r="B952" i="3" a="1"/>
  <c r="B952" i="3" s="1"/>
  <c r="B953" i="3" a="1"/>
  <c r="B953" i="3" s="1"/>
  <c r="B954" i="3" a="1"/>
  <c r="B954" i="3" s="1"/>
  <c r="B955" i="3" a="1"/>
  <c r="B955" i="3" s="1"/>
  <c r="B956" i="3" a="1"/>
  <c r="B956" i="3" s="1"/>
  <c r="B957" i="3" a="1"/>
  <c r="B957" i="3" s="1"/>
  <c r="B958" i="3" a="1"/>
  <c r="B958" i="3" s="1"/>
  <c r="B959" i="3" a="1"/>
  <c r="B959" i="3" s="1"/>
  <c r="B960" i="3" a="1"/>
  <c r="B960" i="3" s="1"/>
  <c r="B961" i="3" a="1"/>
  <c r="B961" i="3" s="1"/>
  <c r="B962" i="3" a="1"/>
  <c r="B962" i="3" s="1"/>
  <c r="B963" i="3" a="1"/>
  <c r="B963" i="3" s="1"/>
  <c r="B964" i="3" a="1"/>
  <c r="B964" i="3" s="1"/>
  <c r="B965" i="3" a="1"/>
  <c r="B965" i="3" s="1"/>
  <c r="B966" i="3" a="1"/>
  <c r="B966" i="3" s="1"/>
  <c r="B967" i="3" a="1"/>
  <c r="B967" i="3" s="1"/>
  <c r="B968" i="3" a="1"/>
  <c r="B968" i="3" s="1"/>
  <c r="B969" i="3" a="1"/>
  <c r="B969" i="3" s="1"/>
  <c r="B970" i="3" a="1"/>
  <c r="B970" i="3" s="1"/>
  <c r="B971" i="3" a="1"/>
  <c r="B971" i="3" s="1"/>
  <c r="B972" i="3" a="1"/>
  <c r="B972" i="3" s="1"/>
  <c r="B973" i="3" a="1"/>
  <c r="B973" i="3" s="1"/>
  <c r="B974" i="3" a="1"/>
  <c r="B974" i="3" s="1"/>
  <c r="B975" i="3" a="1"/>
  <c r="B975" i="3" s="1"/>
  <c r="B976" i="3" a="1"/>
  <c r="B976" i="3" s="1"/>
  <c r="B977" i="3" a="1"/>
  <c r="B977" i="3" s="1"/>
  <c r="B978" i="3" a="1"/>
  <c r="B978" i="3" s="1"/>
  <c r="B979" i="3" a="1"/>
  <c r="B979" i="3" s="1"/>
  <c r="B980" i="3" a="1"/>
  <c r="B980" i="3" s="1"/>
  <c r="B981" i="3" a="1"/>
  <c r="B981" i="3" s="1"/>
  <c r="B982" i="3" a="1"/>
  <c r="B982" i="3" s="1"/>
  <c r="B983" i="3" a="1"/>
  <c r="B983" i="3" s="1"/>
  <c r="B984" i="3" a="1"/>
  <c r="B984" i="3" s="1"/>
  <c r="B985" i="3" a="1"/>
  <c r="B985" i="3" s="1"/>
  <c r="B986" i="3" a="1"/>
  <c r="B986" i="3" s="1"/>
  <c r="B987" i="3" a="1"/>
  <c r="B987" i="3" s="1"/>
  <c r="B988" i="3" a="1"/>
  <c r="B988" i="3" s="1"/>
  <c r="B989" i="3" a="1"/>
  <c r="B989" i="3" s="1"/>
  <c r="B990" i="3" a="1"/>
  <c r="B990" i="3" s="1"/>
  <c r="B991" i="3" a="1"/>
  <c r="B991" i="3" s="1"/>
  <c r="B992" i="3" a="1"/>
  <c r="B992" i="3" s="1"/>
  <c r="B993" i="3" a="1"/>
  <c r="B993" i="3" s="1"/>
  <c r="B994" i="3" a="1"/>
  <c r="B994" i="3" s="1"/>
  <c r="B995" i="3" a="1"/>
  <c r="B995" i="3" s="1"/>
  <c r="B996" i="3" a="1"/>
  <c r="B996" i="3" s="1"/>
  <c r="B997" i="3" a="1"/>
  <c r="B997" i="3" s="1"/>
  <c r="B998" i="3" a="1"/>
  <c r="B998" i="3" s="1"/>
  <c r="B999" i="3" a="1"/>
  <c r="B999" i="3" s="1"/>
  <c r="B1000" i="3" a="1"/>
  <c r="B1000" i="3" s="1"/>
  <c r="B1001" i="3" a="1"/>
  <c r="B1001" i="3" s="1"/>
  <c r="B1002" i="3" a="1"/>
  <c r="B1002" i="3" s="1"/>
  <c r="B1003" i="3" a="1"/>
  <c r="B1003" i="3" s="1"/>
  <c r="B1004" i="3" a="1"/>
  <c r="B1004" i="3" s="1"/>
  <c r="B1005" i="3" a="1"/>
  <c r="B1005" i="3" s="1"/>
  <c r="B1006" i="3" a="1"/>
  <c r="B1006" i="3" s="1"/>
  <c r="B1007" i="3" a="1"/>
  <c r="B1007" i="3" s="1"/>
  <c r="B1008" i="3" a="1"/>
  <c r="B1008" i="3" s="1"/>
  <c r="B1009" i="3" a="1"/>
  <c r="B1009" i="3" s="1"/>
  <c r="B1010" i="3" a="1"/>
  <c r="B1010" i="3" s="1"/>
  <c r="B1011" i="3" a="1"/>
  <c r="B1011" i="3" s="1"/>
  <c r="B1012" i="3" a="1"/>
  <c r="B1012" i="3" s="1"/>
  <c r="B1013" i="3" a="1"/>
  <c r="B1013" i="3" s="1"/>
  <c r="B1014" i="3" a="1"/>
  <c r="B1014" i="3" s="1"/>
  <c r="B1015" i="3" a="1"/>
  <c r="B1015" i="3" s="1"/>
  <c r="B1016" i="3" a="1"/>
  <c r="B1016" i="3" s="1"/>
  <c r="B1017" i="3" a="1"/>
  <c r="B1017" i="3" s="1"/>
  <c r="B1018" i="3" a="1"/>
  <c r="B1018" i="3" s="1"/>
  <c r="B1019" i="3" a="1"/>
  <c r="B1019" i="3" s="1"/>
  <c r="B1020" i="3" a="1"/>
  <c r="B1020" i="3" s="1"/>
  <c r="B1021" i="3" a="1"/>
  <c r="B1021" i="3" s="1"/>
  <c r="B1022" i="3" a="1"/>
  <c r="B1022" i="3" s="1"/>
  <c r="B1023" i="3" a="1"/>
  <c r="B1023" i="3" s="1"/>
  <c r="B1024" i="3" a="1"/>
  <c r="B1024" i="3" s="1"/>
  <c r="B1025" i="3" a="1"/>
  <c r="B1025" i="3" s="1"/>
  <c r="B1026" i="3" a="1"/>
  <c r="B1026" i="3" s="1"/>
  <c r="B1027" i="3" a="1"/>
  <c r="B1027" i="3" s="1"/>
  <c r="B1028" i="3" a="1"/>
  <c r="B1028" i="3" s="1"/>
  <c r="B1029" i="3" a="1"/>
  <c r="B1029" i="3" s="1"/>
  <c r="B1030" i="3" a="1"/>
  <c r="B1030" i="3" s="1"/>
  <c r="B1031" i="3" a="1"/>
  <c r="B1031" i="3" s="1"/>
  <c r="B1032" i="3" a="1"/>
  <c r="B1032" i="3" s="1"/>
  <c r="B1033" i="3" a="1"/>
  <c r="B1033" i="3" s="1"/>
  <c r="B1034" i="3" a="1"/>
  <c r="B1034" i="3" s="1"/>
  <c r="B1035" i="3" a="1"/>
  <c r="B1035" i="3" s="1"/>
  <c r="B1036" i="3" a="1"/>
  <c r="B1036" i="3" s="1"/>
  <c r="B1037" i="3" a="1"/>
  <c r="B1037" i="3" s="1"/>
  <c r="B1038" i="3" a="1"/>
  <c r="B1038" i="3" s="1"/>
  <c r="B1039" i="3" a="1"/>
  <c r="B1039" i="3" s="1"/>
  <c r="B1040" i="3" a="1"/>
  <c r="B1040" i="3" s="1"/>
  <c r="B1041" i="3" a="1"/>
  <c r="B1041" i="3" s="1"/>
  <c r="B1042" i="3" a="1"/>
  <c r="B1042" i="3" s="1"/>
  <c r="B1043" i="3" a="1"/>
  <c r="B1043" i="3" s="1"/>
  <c r="B1044" i="3" a="1"/>
  <c r="B1044" i="3" s="1"/>
  <c r="B1045" i="3" a="1"/>
  <c r="B1045" i="3" s="1"/>
  <c r="B1046" i="3" a="1"/>
  <c r="B1046" i="3" s="1"/>
  <c r="B1047" i="3" a="1"/>
  <c r="B1047" i="3" s="1"/>
  <c r="B1048" i="3" a="1"/>
  <c r="B1048" i="3" s="1"/>
  <c r="B1049" i="3" a="1"/>
  <c r="B1049" i="3" s="1"/>
  <c r="B1050" i="3" a="1"/>
  <c r="B1050" i="3" s="1"/>
  <c r="B1051" i="3" a="1"/>
  <c r="B1051" i="3" s="1"/>
  <c r="B1052" i="3" a="1"/>
  <c r="B1052" i="3" s="1"/>
  <c r="B1053" i="3" a="1"/>
  <c r="B1053" i="3" s="1"/>
  <c r="B1054" i="3" a="1"/>
  <c r="B1054" i="3" s="1"/>
  <c r="B1055" i="3" a="1"/>
  <c r="B1055" i="3" s="1"/>
  <c r="B1056" i="3" a="1"/>
  <c r="B1056" i="3" s="1"/>
  <c r="B1057" i="3" a="1"/>
  <c r="B1057" i="3" s="1"/>
  <c r="B1058" i="3" a="1"/>
  <c r="B1058" i="3" s="1"/>
  <c r="B1059" i="3" a="1"/>
  <c r="B1059" i="3" s="1"/>
  <c r="B1060" i="3" a="1"/>
  <c r="B1060" i="3" s="1"/>
  <c r="B1061" i="3" a="1"/>
  <c r="B1061" i="3" s="1"/>
  <c r="B1062" i="3" a="1"/>
  <c r="B1062" i="3" s="1"/>
  <c r="B1063" i="3" a="1"/>
  <c r="B1063" i="3" s="1"/>
  <c r="B1064" i="3" a="1"/>
  <c r="B1064" i="3" s="1"/>
  <c r="B1065" i="3" a="1"/>
  <c r="B1065" i="3" s="1"/>
  <c r="B1066" i="3" a="1"/>
  <c r="B1066" i="3" s="1"/>
  <c r="B1067" i="3" a="1"/>
  <c r="B1067" i="3" s="1"/>
  <c r="B1068" i="3" a="1"/>
  <c r="B1068" i="3" s="1"/>
  <c r="B1069" i="3" a="1"/>
  <c r="B1069" i="3" s="1"/>
  <c r="B1070" i="3" a="1"/>
  <c r="B1070" i="3" s="1"/>
  <c r="B1071" i="3" a="1"/>
  <c r="B1071" i="3" s="1"/>
  <c r="B1072" i="3" a="1"/>
  <c r="B1072" i="3" s="1"/>
  <c r="B1073" i="3" a="1"/>
  <c r="B1073" i="3" s="1"/>
  <c r="B1074" i="3" a="1"/>
  <c r="B1074" i="3" s="1"/>
  <c r="B1075" i="3" a="1"/>
  <c r="B1075" i="3" s="1"/>
  <c r="B1076" i="3" a="1"/>
  <c r="B1076" i="3" s="1"/>
  <c r="B1077" i="3" a="1"/>
  <c r="B1077" i="3" s="1"/>
  <c r="B1078" i="3" a="1"/>
  <c r="B1078" i="3" s="1"/>
  <c r="B1079" i="3" a="1"/>
  <c r="B1079" i="3" s="1"/>
  <c r="B1080" i="3" a="1"/>
  <c r="B1080" i="3" s="1"/>
  <c r="B1081" i="3" a="1"/>
  <c r="B1081" i="3" s="1"/>
  <c r="B1082" i="3" a="1"/>
  <c r="B1082" i="3" s="1"/>
  <c r="B1083" i="3" a="1"/>
  <c r="B1083" i="3" s="1"/>
  <c r="B1084" i="3" a="1"/>
  <c r="B1084" i="3" s="1"/>
  <c r="B1085" i="3" a="1"/>
  <c r="B1085" i="3" s="1"/>
  <c r="B1086" i="3" a="1"/>
  <c r="B1086" i="3" s="1"/>
  <c r="B1087" i="3" a="1"/>
  <c r="B1087" i="3" s="1"/>
  <c r="B1088" i="3" a="1"/>
  <c r="B1088" i="3" s="1"/>
  <c r="B1089" i="3" a="1"/>
  <c r="B1089" i="3" s="1"/>
  <c r="B1090" i="3" a="1"/>
  <c r="B1090" i="3" s="1"/>
  <c r="B1091" i="3" a="1"/>
  <c r="B1091" i="3" s="1"/>
  <c r="B1092" i="3" a="1"/>
  <c r="B1092" i="3" s="1"/>
  <c r="B1093" i="3" a="1"/>
  <c r="B1093" i="3" s="1"/>
  <c r="B1094" i="3" a="1"/>
  <c r="B1094" i="3" s="1"/>
  <c r="B1095" i="3" a="1"/>
  <c r="B1095" i="3" s="1"/>
  <c r="B1096" i="3" a="1"/>
  <c r="B1096" i="3" s="1"/>
  <c r="B1097" i="3" a="1"/>
  <c r="B1097" i="3" s="1"/>
  <c r="B1098" i="3" a="1"/>
  <c r="B1098" i="3" s="1"/>
  <c r="B1099" i="3" a="1"/>
  <c r="B1099" i="3" s="1"/>
  <c r="B1100" i="3" a="1"/>
  <c r="B1100" i="3" s="1"/>
  <c r="B1101" i="3" a="1"/>
  <c r="B1101" i="3" s="1"/>
  <c r="B1102" i="3" a="1"/>
  <c r="B1102" i="3" s="1"/>
  <c r="B1103" i="3" a="1"/>
  <c r="B1103" i="3" s="1"/>
  <c r="B1104" i="3" a="1"/>
  <c r="B1104" i="3" s="1"/>
  <c r="B1105" i="3" a="1"/>
  <c r="B1105" i="3" s="1"/>
  <c r="B1106" i="3" a="1"/>
  <c r="B1106" i="3" s="1"/>
  <c r="B1107" i="3" a="1"/>
  <c r="B1107" i="3" s="1"/>
  <c r="B1108" i="3" a="1"/>
  <c r="B1108" i="3" s="1"/>
  <c r="B1109" i="3" a="1"/>
  <c r="B1109" i="3" s="1"/>
  <c r="B1110" i="3" a="1"/>
  <c r="B1110" i="3" s="1"/>
  <c r="B1111" i="3" a="1"/>
  <c r="B1111" i="3" s="1"/>
  <c r="B1112" i="3" a="1"/>
  <c r="B1112" i="3" s="1"/>
  <c r="B1113" i="3" a="1"/>
  <c r="B1113" i="3" s="1"/>
  <c r="B1114" i="3" a="1"/>
  <c r="B1114" i="3" s="1"/>
  <c r="B1115" i="3" a="1"/>
  <c r="B1115" i="3" s="1"/>
  <c r="B1116" i="3" a="1"/>
  <c r="B1116" i="3" s="1"/>
  <c r="B1117" i="3" a="1"/>
  <c r="B1117" i="3" s="1"/>
  <c r="B1118" i="3" a="1"/>
  <c r="B1118" i="3" s="1"/>
  <c r="B1119" i="3" a="1"/>
  <c r="B1119" i="3" s="1"/>
  <c r="B1120" i="3" a="1"/>
  <c r="B1120" i="3" s="1"/>
  <c r="B1121" i="3" a="1"/>
  <c r="B1121" i="3" s="1"/>
  <c r="B1122" i="3" a="1"/>
  <c r="B1122" i="3" s="1"/>
  <c r="B1123" i="3" a="1"/>
  <c r="B1123" i="3" s="1"/>
  <c r="B1124" i="3" a="1"/>
  <c r="B1124" i="3" s="1"/>
  <c r="B1125" i="3" a="1"/>
  <c r="B1125" i="3" s="1"/>
  <c r="B1126" i="3" a="1"/>
  <c r="B1126" i="3" s="1"/>
  <c r="B1127" i="3" a="1"/>
  <c r="B1127" i="3" s="1"/>
  <c r="B1128" i="3" a="1"/>
  <c r="B1128" i="3" s="1"/>
  <c r="B1129" i="3" a="1"/>
  <c r="B1129" i="3" s="1"/>
  <c r="B1130" i="3" a="1"/>
  <c r="B1130" i="3" s="1"/>
  <c r="B1131" i="3" a="1"/>
  <c r="B1131" i="3" s="1"/>
  <c r="B1132" i="3" a="1"/>
  <c r="B1132" i="3" s="1"/>
  <c r="B1133" i="3" a="1"/>
  <c r="B1133" i="3" s="1"/>
  <c r="B1134" i="3" a="1"/>
  <c r="B1134" i="3" s="1"/>
  <c r="B1135" i="3" a="1"/>
  <c r="B1135" i="3" s="1"/>
  <c r="B1136" i="3" a="1"/>
  <c r="B1136" i="3" s="1"/>
  <c r="B1137" i="3" a="1"/>
  <c r="B1137" i="3" s="1"/>
  <c r="B1138" i="3" a="1"/>
  <c r="B1138" i="3" s="1"/>
  <c r="B1139" i="3" a="1"/>
  <c r="B1139" i="3" s="1"/>
  <c r="B1140" i="3" a="1"/>
  <c r="B1140" i="3" s="1"/>
  <c r="B1141" i="3" a="1"/>
  <c r="B1141" i="3" s="1"/>
  <c r="B1142" i="3" a="1"/>
  <c r="B1142" i="3" s="1"/>
  <c r="B1143" i="3" a="1"/>
  <c r="B1143" i="3" s="1"/>
  <c r="B1144" i="3" a="1"/>
  <c r="B1144" i="3" s="1"/>
  <c r="B1145" i="3" a="1"/>
  <c r="B1145" i="3" s="1"/>
  <c r="B1146" i="3" a="1"/>
  <c r="B1146" i="3" s="1"/>
  <c r="B1147" i="3" a="1"/>
  <c r="B1147" i="3" s="1"/>
  <c r="B1148" i="3" a="1"/>
  <c r="B1148" i="3" s="1"/>
  <c r="B1149" i="3" a="1"/>
  <c r="B1149" i="3" s="1"/>
  <c r="B1150" i="3" a="1"/>
  <c r="B1150" i="3" s="1"/>
  <c r="B1151" i="3" a="1"/>
  <c r="B1151" i="3" s="1"/>
  <c r="B1152" i="3" a="1"/>
  <c r="B1152" i="3" s="1"/>
  <c r="B1153" i="3" a="1"/>
  <c r="B1153" i="3" s="1"/>
  <c r="B1154" i="3" a="1"/>
  <c r="B1154" i="3" s="1"/>
  <c r="B1155" i="3" a="1"/>
  <c r="B1155" i="3" s="1"/>
  <c r="B1156" i="3" a="1"/>
  <c r="B1156" i="3" s="1"/>
  <c r="B1157" i="3" a="1"/>
  <c r="B1157" i="3" s="1"/>
  <c r="B1158" i="3" a="1"/>
  <c r="B1158" i="3" s="1"/>
  <c r="B1159" i="3" a="1"/>
  <c r="B1159" i="3" s="1"/>
  <c r="B1160" i="3" a="1"/>
  <c r="B1160" i="3" s="1"/>
  <c r="B1161" i="3" a="1"/>
  <c r="B1161" i="3" s="1"/>
  <c r="B1162" i="3" a="1"/>
  <c r="B1162" i="3" s="1"/>
  <c r="B1163" i="3" a="1"/>
  <c r="B1163" i="3" s="1"/>
  <c r="B1164" i="3" a="1"/>
  <c r="B1164" i="3" s="1"/>
  <c r="B1165" i="3" a="1"/>
  <c r="B1165" i="3" s="1"/>
  <c r="B1166" i="3" a="1"/>
  <c r="B1166" i="3" s="1"/>
  <c r="B1167" i="3" a="1"/>
  <c r="B1167" i="3" s="1"/>
  <c r="B1168" i="3" a="1"/>
  <c r="B1168" i="3" s="1"/>
  <c r="B1169" i="3" a="1"/>
  <c r="B1169" i="3" s="1"/>
  <c r="B1170" i="3" a="1"/>
  <c r="B1170" i="3" s="1"/>
  <c r="B1171" i="3" a="1"/>
  <c r="B1171" i="3" s="1"/>
  <c r="B1172" i="3" a="1"/>
  <c r="B1172" i="3" s="1"/>
  <c r="B1173" i="3" a="1"/>
  <c r="B1173" i="3" s="1"/>
  <c r="B1174" i="3" a="1"/>
  <c r="B1174" i="3" s="1"/>
  <c r="B1175" i="3" a="1"/>
  <c r="B1175" i="3" s="1"/>
  <c r="B1176" i="3" a="1"/>
  <c r="B1176" i="3" s="1"/>
  <c r="B1177" i="3" a="1"/>
  <c r="B1177" i="3" s="1"/>
  <c r="B1178" i="3" a="1"/>
  <c r="B1178" i="3" s="1"/>
  <c r="B1179" i="3" a="1"/>
  <c r="B1179" i="3" s="1"/>
  <c r="B1180" i="3" a="1"/>
  <c r="B1180" i="3" s="1"/>
  <c r="B1181" i="3" a="1"/>
  <c r="B1181" i="3" s="1"/>
  <c r="B1182" i="3" a="1"/>
  <c r="B1182" i="3" s="1"/>
  <c r="B1183" i="3" a="1"/>
  <c r="B1183" i="3" s="1"/>
  <c r="B1184" i="3" a="1"/>
  <c r="B1184" i="3" s="1"/>
  <c r="B1185" i="3" a="1"/>
  <c r="B1185" i="3" s="1"/>
  <c r="B1186" i="3" a="1"/>
  <c r="B1186" i="3" s="1"/>
  <c r="B1187" i="3" a="1"/>
  <c r="B1187" i="3" s="1"/>
  <c r="B1188" i="3" a="1"/>
  <c r="B1188" i="3" s="1"/>
  <c r="B1189" i="3" a="1"/>
  <c r="B1189" i="3" s="1"/>
  <c r="B1190" i="3" a="1"/>
  <c r="B1190" i="3" s="1"/>
  <c r="B1191" i="3" a="1"/>
  <c r="B1191" i="3" s="1"/>
  <c r="B1192" i="3" a="1"/>
  <c r="B1192" i="3" s="1"/>
  <c r="B1193" i="3" a="1"/>
  <c r="B1193" i="3" s="1"/>
  <c r="B1194" i="3" a="1"/>
  <c r="B1194" i="3" s="1"/>
  <c r="B1195" i="3" a="1"/>
  <c r="B1195" i="3" s="1"/>
  <c r="B1196" i="3" a="1"/>
  <c r="B1196" i="3" s="1"/>
  <c r="B1197" i="3" a="1"/>
  <c r="B1197" i="3" s="1"/>
  <c r="B1198" i="3" a="1"/>
  <c r="B1198" i="3" s="1"/>
  <c r="B1199" i="3" a="1"/>
  <c r="B1199" i="3" s="1"/>
  <c r="B1200" i="3" a="1"/>
  <c r="B1200" i="3" s="1"/>
  <c r="B1201" i="3" a="1"/>
  <c r="B1201" i="3" s="1"/>
  <c r="B1202" i="3" a="1"/>
  <c r="B1202" i="3" s="1"/>
  <c r="B1203" i="3" a="1"/>
  <c r="B1203" i="3" s="1"/>
  <c r="B1204" i="3" a="1"/>
  <c r="B1204" i="3" s="1"/>
  <c r="B1205" i="3" a="1"/>
  <c r="B1205" i="3" s="1"/>
  <c r="B1206" i="3" a="1"/>
  <c r="B1206" i="3" s="1"/>
  <c r="B1207" i="3" a="1"/>
  <c r="B1207" i="3" s="1"/>
  <c r="B1208" i="3" a="1"/>
  <c r="B1208" i="3" s="1"/>
  <c r="B1209" i="3" a="1"/>
  <c r="B1209" i="3" s="1"/>
  <c r="B1210" i="3" a="1"/>
  <c r="B1210" i="3" s="1"/>
  <c r="B1211" i="3" a="1"/>
  <c r="B1211" i="3" s="1"/>
  <c r="B1212" i="3" a="1"/>
  <c r="B1212" i="3" s="1"/>
  <c r="B1213" i="3" a="1"/>
  <c r="B1213" i="3" s="1"/>
  <c r="B1214" i="3" a="1"/>
  <c r="B1214" i="3" s="1"/>
  <c r="B1215" i="3" a="1"/>
  <c r="B1215" i="3" s="1"/>
  <c r="B1216" i="3" a="1"/>
  <c r="B1216" i="3" s="1"/>
  <c r="B1217" i="3" a="1"/>
  <c r="B1217" i="3" s="1"/>
  <c r="B1218" i="3" a="1"/>
  <c r="B1218" i="3" s="1"/>
  <c r="B1219" i="3" a="1"/>
  <c r="B1219" i="3" s="1"/>
  <c r="B1220" i="3" a="1"/>
  <c r="B1220" i="3" s="1"/>
  <c r="B1221" i="3" a="1"/>
  <c r="B1221" i="3" s="1"/>
  <c r="B1222" i="3" a="1"/>
  <c r="B1222" i="3" s="1"/>
  <c r="B1223" i="3" a="1"/>
  <c r="B1223" i="3" s="1"/>
  <c r="B1224" i="3" a="1"/>
  <c r="B1224" i="3" s="1"/>
  <c r="B1225" i="3" a="1"/>
  <c r="B1225" i="3" s="1"/>
  <c r="B1226" i="3" a="1"/>
  <c r="B1226" i="3" s="1"/>
  <c r="B1227" i="3" a="1"/>
  <c r="B1227" i="3" s="1"/>
  <c r="B1228" i="3" a="1"/>
  <c r="B1228" i="3" s="1"/>
  <c r="B1229" i="3" a="1"/>
  <c r="B1229" i="3" s="1"/>
  <c r="B1230" i="3" a="1"/>
  <c r="B1230" i="3" s="1"/>
  <c r="B1231" i="3" a="1"/>
  <c r="B1231" i="3" s="1"/>
  <c r="B1232" i="3" a="1"/>
  <c r="B1232" i="3" s="1"/>
  <c r="B1233" i="3" a="1"/>
  <c r="B1233" i="3" s="1"/>
  <c r="B1234" i="3" a="1"/>
  <c r="B1234" i="3" s="1"/>
  <c r="B1235" i="3" a="1"/>
  <c r="B1235" i="3" s="1"/>
  <c r="B1236" i="3" a="1"/>
  <c r="B1236" i="3" s="1"/>
  <c r="B1237" i="3" a="1"/>
  <c r="B1237" i="3" s="1"/>
  <c r="B1238" i="3" a="1"/>
  <c r="B1238" i="3" s="1"/>
  <c r="B1239" i="3" a="1"/>
  <c r="B1239" i="3" s="1"/>
  <c r="B1240" i="3" a="1"/>
  <c r="B1240" i="3" s="1"/>
  <c r="B1241" i="3" a="1"/>
  <c r="B1241" i="3" s="1"/>
  <c r="B1242" i="3" a="1"/>
  <c r="B1242" i="3" s="1"/>
  <c r="B1243" i="3" a="1"/>
  <c r="B1243" i="3" s="1"/>
  <c r="B1244" i="3" a="1"/>
  <c r="B1244" i="3" s="1"/>
  <c r="B1245" i="3" a="1"/>
  <c r="B1245" i="3" s="1"/>
  <c r="B1246" i="3" a="1"/>
  <c r="B1246" i="3" s="1"/>
  <c r="B1247" i="3" a="1"/>
  <c r="B1247" i="3" s="1"/>
  <c r="B1248" i="3" a="1"/>
  <c r="B1248" i="3" s="1"/>
  <c r="B1249" i="3" a="1"/>
  <c r="B1249" i="3" s="1"/>
  <c r="B1250" i="3" a="1"/>
  <c r="B1250" i="3" s="1"/>
  <c r="B1251" i="3" a="1"/>
  <c r="B1251" i="3" s="1"/>
  <c r="B1252" i="3" a="1"/>
  <c r="B1252" i="3" s="1"/>
  <c r="B1253" i="3" a="1"/>
  <c r="B1253" i="3" s="1"/>
  <c r="B1254" i="3" a="1"/>
  <c r="B1254" i="3" s="1"/>
  <c r="B1255" i="3" a="1"/>
  <c r="B1255" i="3" s="1"/>
  <c r="B1256" i="3" a="1"/>
  <c r="B1256" i="3" s="1"/>
  <c r="B1257" i="3" a="1"/>
  <c r="B1257" i="3" s="1"/>
  <c r="B1258" i="3" a="1"/>
  <c r="B1258" i="3" s="1"/>
  <c r="B1259" i="3" a="1"/>
  <c r="B1259" i="3" s="1"/>
  <c r="B1260" i="3" a="1"/>
  <c r="B1260" i="3" s="1"/>
  <c r="B1261" i="3" a="1"/>
  <c r="B1261" i="3" s="1"/>
  <c r="B1262" i="3" a="1"/>
  <c r="B1262" i="3" s="1"/>
  <c r="B1263" i="3" a="1"/>
  <c r="B1263" i="3" s="1"/>
  <c r="B1264" i="3" a="1"/>
  <c r="B1264" i="3" s="1"/>
  <c r="B1265" i="3" a="1"/>
  <c r="B1265" i="3" s="1"/>
  <c r="B1266" i="3" a="1"/>
  <c r="B1266" i="3" s="1"/>
  <c r="B1267" i="3" a="1"/>
  <c r="B1267" i="3" s="1"/>
  <c r="B1268" i="3" a="1"/>
  <c r="B1268" i="3" s="1"/>
  <c r="B1269" i="3" a="1"/>
  <c r="B1269" i="3" s="1"/>
  <c r="B1270" i="3" a="1"/>
  <c r="B1270" i="3" s="1"/>
  <c r="B1271" i="3" a="1"/>
  <c r="B1271" i="3" s="1"/>
  <c r="B1272" i="3" a="1"/>
  <c r="B1272" i="3" s="1"/>
  <c r="B1273" i="3" a="1"/>
  <c r="B1273" i="3" s="1"/>
  <c r="B1274" i="3" a="1"/>
  <c r="B1274" i="3" s="1"/>
  <c r="B1275" i="3" a="1"/>
  <c r="B1275" i="3" s="1"/>
  <c r="B1276" i="3" a="1"/>
  <c r="B1276" i="3" s="1"/>
  <c r="B1277" i="3" a="1"/>
  <c r="B1277" i="3" s="1"/>
  <c r="B1278" i="3" a="1"/>
  <c r="B1278" i="3" s="1"/>
  <c r="B1279" i="3" a="1"/>
  <c r="B1279" i="3" s="1"/>
  <c r="B1280" i="3" a="1"/>
  <c r="B1280" i="3" s="1"/>
  <c r="B1281" i="3" a="1"/>
  <c r="B1281" i="3" s="1"/>
  <c r="B1282" i="3" a="1"/>
  <c r="B1282" i="3" s="1"/>
  <c r="B1283" i="3" a="1"/>
  <c r="B1283" i="3" s="1"/>
  <c r="B1284" i="3" a="1"/>
  <c r="B1284" i="3" s="1"/>
  <c r="B1285" i="3" a="1"/>
  <c r="B1285" i="3" s="1"/>
  <c r="B1286" i="3" a="1"/>
  <c r="B1286" i="3" s="1"/>
  <c r="B1287" i="3" a="1"/>
  <c r="B1287" i="3" s="1"/>
  <c r="B1288" i="3" a="1"/>
  <c r="B1288" i="3" s="1"/>
  <c r="B1289" i="3" a="1"/>
  <c r="B1289" i="3" s="1"/>
  <c r="B1290" i="3" a="1"/>
  <c r="B1290" i="3" s="1"/>
  <c r="B1291" i="3" a="1"/>
  <c r="B1291" i="3" s="1"/>
  <c r="B1292" i="3" a="1"/>
  <c r="B1292" i="3" s="1"/>
  <c r="B1293" i="3" a="1"/>
  <c r="B1293" i="3" s="1"/>
  <c r="B1294" i="3" a="1"/>
  <c r="B1294" i="3" s="1"/>
  <c r="B1295" i="3" a="1"/>
  <c r="B1295" i="3" s="1"/>
  <c r="B1296" i="3" a="1"/>
  <c r="B1296" i="3" s="1"/>
  <c r="B1297" i="3" a="1"/>
  <c r="B1297" i="3" s="1"/>
  <c r="B1298" i="3" a="1"/>
  <c r="B1298" i="3" s="1"/>
  <c r="B1299" i="3" a="1"/>
  <c r="B1299" i="3" s="1"/>
  <c r="B1300" i="3" a="1"/>
  <c r="B1300" i="3" s="1"/>
  <c r="B1301" i="3" a="1"/>
  <c r="B1301" i="3" s="1"/>
  <c r="B1302" i="3" a="1"/>
  <c r="B1302" i="3" s="1"/>
  <c r="B1303" i="3" a="1"/>
  <c r="B1303" i="3" s="1"/>
  <c r="B1304" i="3" a="1"/>
  <c r="B1304" i="3" s="1"/>
  <c r="B1305" i="3" a="1"/>
  <c r="B1305" i="3" s="1"/>
  <c r="B1306" i="3" a="1"/>
  <c r="B1306" i="3" s="1"/>
  <c r="B1307" i="3" a="1"/>
  <c r="B1307" i="3" s="1"/>
  <c r="B1308" i="3" a="1"/>
  <c r="B1308" i="3" s="1"/>
  <c r="B1309" i="3" a="1"/>
  <c r="B1309" i="3" s="1"/>
  <c r="B1310" i="3" a="1"/>
  <c r="B1310" i="3" s="1"/>
  <c r="B1311" i="3" a="1"/>
  <c r="B1311" i="3" s="1"/>
  <c r="B1312" i="3" a="1"/>
  <c r="B1312" i="3" s="1"/>
  <c r="B1313" i="3" a="1"/>
  <c r="B1313" i="3" s="1"/>
  <c r="B1314" i="3" a="1"/>
  <c r="B1314" i="3" s="1"/>
  <c r="B1315" i="3" a="1"/>
  <c r="B1315" i="3" s="1"/>
  <c r="B1316" i="3" a="1"/>
  <c r="B1316" i="3" s="1"/>
  <c r="B1317" i="3" a="1"/>
  <c r="B1317" i="3" s="1"/>
  <c r="B1318" i="3" a="1"/>
  <c r="B1318" i="3" s="1"/>
  <c r="B1319" i="3" a="1"/>
  <c r="B1319" i="3" s="1"/>
  <c r="B1320" i="3" a="1"/>
  <c r="B1320" i="3" s="1"/>
  <c r="B1321" i="3" a="1"/>
  <c r="B1321" i="3" s="1"/>
  <c r="B1322" i="3" a="1"/>
  <c r="B1322" i="3" s="1"/>
  <c r="B1323" i="3" a="1"/>
  <c r="B1323" i="3" s="1"/>
  <c r="B1324" i="3" a="1"/>
  <c r="B1324" i="3" s="1"/>
  <c r="B1325" i="3" a="1"/>
  <c r="B1325" i="3" s="1"/>
  <c r="B1326" i="3" a="1"/>
  <c r="B1326" i="3" s="1"/>
  <c r="B1327" i="3" a="1"/>
  <c r="B1327" i="3" s="1"/>
  <c r="B1328" i="3" a="1"/>
  <c r="B1328" i="3" s="1"/>
  <c r="B1329" i="3" a="1"/>
  <c r="B1329" i="3" s="1"/>
  <c r="B1330" i="3" a="1"/>
  <c r="B1330" i="3" s="1"/>
  <c r="B1331" i="3" a="1"/>
  <c r="B1331" i="3" s="1"/>
  <c r="B1332" i="3" a="1"/>
  <c r="B1332" i="3" s="1"/>
  <c r="B1333" i="3" a="1"/>
  <c r="B1333" i="3" s="1"/>
  <c r="B1334" i="3" a="1"/>
  <c r="B1334" i="3" s="1"/>
  <c r="B1335" i="3" a="1"/>
  <c r="B1335" i="3" s="1"/>
  <c r="B1336" i="3" a="1"/>
  <c r="B1336" i="3" s="1"/>
  <c r="B1337" i="3" a="1"/>
  <c r="B1337" i="3" s="1"/>
  <c r="B1338" i="3" a="1"/>
  <c r="B1338" i="3" s="1"/>
  <c r="B1339" i="3" a="1"/>
  <c r="B1339" i="3" s="1"/>
  <c r="B1340" i="3" a="1"/>
  <c r="B1340" i="3" s="1"/>
  <c r="B1341" i="3" a="1"/>
  <c r="B1341" i="3" s="1"/>
  <c r="B1342" i="3" a="1"/>
  <c r="B1342" i="3" s="1"/>
  <c r="B1343" i="3" a="1"/>
  <c r="B1343" i="3" s="1"/>
  <c r="B1344" i="3" a="1"/>
  <c r="B1344" i="3" s="1"/>
  <c r="B1345" i="3" a="1"/>
  <c r="B1345" i="3" s="1"/>
  <c r="B1346" i="3" a="1"/>
  <c r="B1346" i="3" s="1"/>
  <c r="B1347" i="3" a="1"/>
  <c r="B1347" i="3" s="1"/>
  <c r="B1348" i="3" a="1"/>
  <c r="B1348" i="3" s="1"/>
  <c r="B1349" i="3" a="1"/>
  <c r="B1349" i="3" s="1"/>
  <c r="B1350" i="3" a="1"/>
  <c r="B1350" i="3" s="1"/>
  <c r="B1351" i="3" a="1"/>
  <c r="B1351" i="3" s="1"/>
  <c r="B1352" i="3" a="1"/>
  <c r="B1352" i="3" s="1"/>
  <c r="B1353" i="3" a="1"/>
  <c r="B1353" i="3" s="1"/>
  <c r="B1354" i="3" a="1"/>
  <c r="B1354" i="3" s="1"/>
  <c r="B1355" i="3" a="1"/>
  <c r="B1355" i="3" s="1"/>
  <c r="B1356" i="3" a="1"/>
  <c r="B1356" i="3" s="1"/>
  <c r="B1357" i="3" a="1"/>
  <c r="B1357" i="3" s="1"/>
  <c r="B1358" i="3" a="1"/>
  <c r="B1358" i="3" s="1"/>
  <c r="B1359" i="3" a="1"/>
  <c r="B1359" i="3" s="1"/>
  <c r="B1360" i="3" a="1"/>
  <c r="B1360" i="3" s="1"/>
  <c r="B1361" i="3" a="1"/>
  <c r="B1361" i="3" s="1"/>
  <c r="B1362" i="3" a="1"/>
  <c r="B1362" i="3" s="1"/>
  <c r="B1363" i="3" a="1"/>
  <c r="B1363" i="3" s="1"/>
  <c r="B1364" i="3" a="1"/>
  <c r="B1364" i="3" s="1"/>
  <c r="B1365" i="3" a="1"/>
  <c r="B1365" i="3" s="1"/>
  <c r="B1366" i="3" a="1"/>
  <c r="B1366" i="3" s="1"/>
  <c r="B1367" i="3" a="1"/>
  <c r="B1367" i="3" s="1"/>
  <c r="B1368" i="3" a="1"/>
  <c r="B1368" i="3" s="1"/>
  <c r="B1369" i="3" a="1"/>
  <c r="B1369" i="3" s="1"/>
  <c r="B1370" i="3" a="1"/>
  <c r="B1370" i="3" s="1"/>
  <c r="B1371" i="3" a="1"/>
  <c r="B1371" i="3" s="1"/>
  <c r="B1372" i="3" a="1"/>
  <c r="B1372" i="3" s="1"/>
  <c r="B1373" i="3" a="1"/>
  <c r="B1373" i="3" s="1"/>
  <c r="B1374" i="3" a="1"/>
  <c r="B1374" i="3" s="1"/>
  <c r="B1375" i="3" a="1"/>
  <c r="B1375" i="3" s="1"/>
  <c r="B1376" i="3" a="1"/>
  <c r="B1376" i="3" s="1"/>
  <c r="B1377" i="3" a="1"/>
  <c r="B1377" i="3" s="1"/>
  <c r="B1378" i="3" a="1"/>
  <c r="B1378" i="3" s="1"/>
  <c r="B1379" i="3" a="1"/>
  <c r="B1379" i="3" s="1"/>
  <c r="B1380" i="3" a="1"/>
  <c r="B1380" i="3" s="1"/>
  <c r="B1381" i="3" a="1"/>
  <c r="B1381" i="3" s="1"/>
  <c r="B1382" i="3" a="1"/>
  <c r="B1382" i="3" s="1"/>
  <c r="B1383" i="3" a="1"/>
  <c r="B1383" i="3" s="1"/>
  <c r="B1384" i="3" a="1"/>
  <c r="B1384" i="3" s="1"/>
  <c r="B1385" i="3" a="1"/>
  <c r="B1385" i="3" s="1"/>
  <c r="B1386" i="3" a="1"/>
  <c r="B1386" i="3" s="1"/>
  <c r="B1387" i="3" a="1"/>
  <c r="B1387" i="3" s="1"/>
  <c r="B1388" i="3" a="1"/>
  <c r="B1388" i="3" s="1"/>
  <c r="B1389" i="3" a="1"/>
  <c r="B1389" i="3" s="1"/>
  <c r="B1390" i="3" a="1"/>
  <c r="B1390" i="3" s="1"/>
  <c r="B1391" i="3" a="1"/>
  <c r="B1391" i="3" s="1"/>
  <c r="B1392" i="3" a="1"/>
  <c r="B1392" i="3" s="1"/>
  <c r="B1393" i="3" a="1"/>
  <c r="B1393" i="3" s="1"/>
  <c r="B1394" i="3" a="1"/>
  <c r="B1394" i="3" s="1"/>
  <c r="B1395" i="3" a="1"/>
  <c r="B1395" i="3" s="1"/>
  <c r="B1396" i="3" a="1"/>
  <c r="B1396" i="3" s="1"/>
  <c r="B1397" i="3" a="1"/>
  <c r="B1397" i="3" s="1"/>
  <c r="B1398" i="3" a="1"/>
  <c r="B1398" i="3" s="1"/>
  <c r="B1399" i="3" a="1"/>
  <c r="B1399" i="3" s="1"/>
  <c r="B1400" i="3" a="1"/>
  <c r="B1400" i="3" s="1"/>
  <c r="B1401" i="3" a="1"/>
  <c r="B1401" i="3" s="1"/>
  <c r="B1402" i="3" a="1"/>
  <c r="B1402" i="3" s="1"/>
  <c r="B1403" i="3" a="1"/>
  <c r="B1403" i="3" s="1"/>
  <c r="B1404" i="3" a="1"/>
  <c r="B1404" i="3" s="1"/>
  <c r="B1405" i="3" a="1"/>
  <c r="B1405" i="3" s="1"/>
  <c r="B1406" i="3" a="1"/>
  <c r="B1406" i="3" s="1"/>
  <c r="B1407" i="3" a="1"/>
  <c r="B1407" i="3" s="1"/>
  <c r="B1408" i="3" a="1"/>
  <c r="B1408" i="3" s="1"/>
  <c r="B1409" i="3" a="1"/>
  <c r="B1409" i="3" s="1"/>
  <c r="B1410" i="3" a="1"/>
  <c r="B1410" i="3" s="1"/>
  <c r="B1411" i="3" a="1"/>
  <c r="B1411" i="3" s="1"/>
  <c r="B1412" i="3" a="1"/>
  <c r="B1412" i="3" s="1"/>
  <c r="B1413" i="3" a="1"/>
  <c r="B1413" i="3" s="1"/>
  <c r="B1414" i="3" a="1"/>
  <c r="B1414" i="3" s="1"/>
  <c r="B1415" i="3" a="1"/>
  <c r="B1415" i="3" s="1"/>
  <c r="B1416" i="3" a="1"/>
  <c r="B1416" i="3" s="1"/>
  <c r="B1417" i="3" a="1"/>
  <c r="B1417" i="3" s="1"/>
  <c r="B1418" i="3" a="1"/>
  <c r="B1418" i="3" s="1"/>
  <c r="B1419" i="3" a="1"/>
  <c r="B1419" i="3" s="1"/>
  <c r="B1420" i="3" a="1"/>
  <c r="B1420" i="3" s="1"/>
  <c r="B1421" i="3" a="1"/>
  <c r="B1421" i="3" s="1"/>
  <c r="B1422" i="3" a="1"/>
  <c r="B1422" i="3" s="1"/>
  <c r="B1423" i="3" a="1"/>
  <c r="B1423" i="3" s="1"/>
  <c r="B1424" i="3" a="1"/>
  <c r="B1424" i="3" s="1"/>
  <c r="B1425" i="3" a="1"/>
  <c r="B1425" i="3" s="1"/>
  <c r="B1426" i="3" a="1"/>
  <c r="B1426" i="3" s="1"/>
  <c r="B1427" i="3" a="1"/>
  <c r="B1427" i="3" s="1"/>
  <c r="B1428" i="3" a="1"/>
  <c r="B1428" i="3" s="1"/>
  <c r="B1429" i="3" a="1"/>
  <c r="B1429" i="3" s="1"/>
  <c r="B1430" i="3" a="1"/>
  <c r="B1430" i="3" s="1"/>
  <c r="B1431" i="3" a="1"/>
  <c r="B1431" i="3" s="1"/>
  <c r="B1432" i="3" a="1"/>
  <c r="B1432" i="3" s="1"/>
  <c r="B1433" i="3" a="1"/>
  <c r="B1433" i="3" s="1"/>
  <c r="B1434" i="3" a="1"/>
  <c r="B1434" i="3" s="1"/>
  <c r="B1435" i="3" a="1"/>
  <c r="B1435" i="3" s="1"/>
  <c r="B1436" i="3" a="1"/>
  <c r="B1436" i="3" s="1"/>
  <c r="B1437" i="3" a="1"/>
  <c r="B1437" i="3" s="1"/>
  <c r="B1438" i="3" a="1"/>
  <c r="B1438" i="3" s="1"/>
  <c r="B1439" i="3" a="1"/>
  <c r="B1439" i="3" s="1"/>
  <c r="B1440" i="3" a="1"/>
  <c r="B1440" i="3" s="1"/>
  <c r="B1441" i="3" a="1"/>
  <c r="B1441" i="3" s="1"/>
  <c r="B1442" i="3" a="1"/>
  <c r="B1442" i="3" s="1"/>
  <c r="B1443" i="3" a="1"/>
  <c r="B1443" i="3" s="1"/>
  <c r="B1444" i="3" a="1"/>
  <c r="B1444" i="3" s="1"/>
  <c r="B1445" i="3" a="1"/>
  <c r="B1445" i="3" s="1"/>
  <c r="B1446" i="3" a="1"/>
  <c r="B1446" i="3" s="1"/>
  <c r="B1447" i="3" a="1"/>
  <c r="B1447" i="3" s="1"/>
  <c r="B1448" i="3" a="1"/>
  <c r="B1448" i="3" s="1"/>
  <c r="B1449" i="3" a="1"/>
  <c r="B1449" i="3" s="1"/>
  <c r="B1450" i="3" a="1"/>
  <c r="B1450" i="3" s="1"/>
  <c r="B1451" i="3" a="1"/>
  <c r="B1451" i="3" s="1"/>
  <c r="B1452" i="3" a="1"/>
  <c r="B1452" i="3" s="1"/>
  <c r="B1453" i="3" a="1"/>
  <c r="B1453" i="3" s="1"/>
  <c r="B1454" i="3" a="1"/>
  <c r="B1454" i="3" s="1"/>
  <c r="B1455" i="3" a="1"/>
  <c r="B1455" i="3" s="1"/>
  <c r="B1456" i="3" a="1"/>
  <c r="B1456" i="3" s="1"/>
  <c r="B1457" i="3" a="1"/>
  <c r="B1457" i="3" s="1"/>
  <c r="B1458" i="3" a="1"/>
  <c r="B1458" i="3" s="1"/>
  <c r="B1459" i="3" a="1"/>
  <c r="B1459" i="3" s="1"/>
  <c r="B1460" i="3" a="1"/>
  <c r="B1460" i="3" s="1"/>
  <c r="B1461" i="3" a="1"/>
  <c r="B1461" i="3" s="1"/>
  <c r="B1462" i="3" a="1"/>
  <c r="B1462" i="3" s="1"/>
  <c r="B1463" i="3" a="1"/>
  <c r="B1463" i="3" s="1"/>
  <c r="B1464" i="3" a="1"/>
  <c r="B1464" i="3" s="1"/>
  <c r="B1465" i="3" a="1"/>
  <c r="B1465" i="3" s="1"/>
  <c r="B1466" i="3" a="1"/>
  <c r="B1466" i="3" s="1"/>
  <c r="B1467" i="3" a="1"/>
  <c r="B1467" i="3" s="1"/>
  <c r="B1468" i="3" a="1"/>
  <c r="B1468" i="3" s="1"/>
  <c r="B1469" i="3" a="1"/>
  <c r="B1469" i="3" s="1"/>
  <c r="B1470" i="3" a="1"/>
  <c r="B1470" i="3" s="1"/>
  <c r="B1471" i="3" a="1"/>
  <c r="B1471" i="3" s="1"/>
  <c r="B1472" i="3" a="1"/>
  <c r="B1472" i="3" s="1"/>
  <c r="B1473" i="3" a="1"/>
  <c r="B1473" i="3" s="1"/>
  <c r="B1474" i="3" a="1"/>
  <c r="B1474" i="3" s="1"/>
  <c r="B1475" i="3" a="1"/>
  <c r="B1475" i="3" s="1"/>
  <c r="B1476" i="3" a="1"/>
  <c r="B1476" i="3" s="1"/>
  <c r="B1477" i="3" a="1"/>
  <c r="B1477" i="3" s="1"/>
  <c r="B1478" i="3" a="1"/>
  <c r="B1478" i="3" s="1"/>
  <c r="B1479" i="3" a="1"/>
  <c r="B1479" i="3" s="1"/>
  <c r="B1480" i="3" a="1"/>
  <c r="B1480" i="3" s="1"/>
  <c r="B1481" i="3" a="1"/>
  <c r="B1481" i="3" s="1"/>
  <c r="B1482" i="3" a="1"/>
  <c r="B1482" i="3" s="1"/>
  <c r="B1483" i="3" a="1"/>
  <c r="B1483" i="3" s="1"/>
  <c r="B1484" i="3" a="1"/>
  <c r="B1484" i="3" s="1"/>
  <c r="B1485" i="3" a="1"/>
  <c r="B1485" i="3" s="1"/>
  <c r="B1486" i="3" a="1"/>
  <c r="B1486" i="3" s="1"/>
  <c r="B1487" i="3" a="1"/>
  <c r="B1487" i="3" s="1"/>
  <c r="B1488" i="3" a="1"/>
  <c r="B1488" i="3" s="1"/>
  <c r="B1489" i="3" a="1"/>
  <c r="B1489" i="3" s="1"/>
  <c r="B1490" i="3" a="1"/>
  <c r="B1490" i="3" s="1"/>
  <c r="B1491" i="3" a="1"/>
  <c r="B1491" i="3" s="1"/>
  <c r="B1492" i="3" a="1"/>
  <c r="B1492" i="3" s="1"/>
  <c r="B1493" i="3" a="1"/>
  <c r="B1493" i="3" s="1"/>
  <c r="B1494" i="3" a="1"/>
  <c r="B1494" i="3" s="1"/>
  <c r="B1495" i="3" a="1"/>
  <c r="B1495" i="3" s="1"/>
  <c r="B1496" i="3" a="1"/>
  <c r="B1496" i="3" s="1"/>
  <c r="B1497" i="3" a="1"/>
  <c r="B1497" i="3" s="1"/>
  <c r="B1498" i="3" a="1"/>
  <c r="B1498" i="3" s="1"/>
  <c r="B1499" i="3" a="1"/>
  <c r="B1499" i="3" s="1"/>
  <c r="B1500" i="3" a="1"/>
  <c r="B1500" i="3" s="1"/>
  <c r="B1501" i="3" a="1"/>
  <c r="B1501" i="3" s="1"/>
  <c r="B1502" i="3" a="1"/>
  <c r="B1502" i="3" s="1"/>
  <c r="B1503" i="3" a="1"/>
  <c r="B1503" i="3" s="1"/>
  <c r="B1504" i="3" a="1"/>
  <c r="B1504" i="3" s="1"/>
  <c r="B1505" i="3" a="1"/>
  <c r="B1505" i="3" s="1"/>
  <c r="B1506" i="3" a="1"/>
  <c r="B1506" i="3" s="1"/>
  <c r="B1507" i="3" a="1"/>
  <c r="B1507" i="3" s="1"/>
  <c r="B1508" i="3" a="1"/>
  <c r="B1508" i="3" s="1"/>
  <c r="B1509" i="3" a="1"/>
  <c r="B1509" i="3" s="1"/>
  <c r="B1510" i="3" a="1"/>
  <c r="B1510" i="3" s="1"/>
  <c r="B1511" i="3" a="1"/>
  <c r="B1511" i="3" s="1"/>
  <c r="B1512" i="3" a="1"/>
  <c r="B1512" i="3" s="1"/>
  <c r="B1513" i="3" a="1"/>
  <c r="B1513" i="3" s="1"/>
  <c r="B1514" i="3" a="1"/>
  <c r="B1514" i="3" s="1"/>
  <c r="B1515" i="3" a="1"/>
  <c r="B1515" i="3" s="1"/>
  <c r="B1516" i="3" a="1"/>
  <c r="B1516" i="3" s="1"/>
  <c r="B1517" i="3" a="1"/>
  <c r="B1517" i="3" s="1"/>
  <c r="B1518" i="3" a="1"/>
  <c r="B1518" i="3" s="1"/>
  <c r="B1519" i="3" a="1"/>
  <c r="B1519" i="3" s="1"/>
  <c r="B1520" i="3" a="1"/>
  <c r="B1520" i="3" s="1"/>
  <c r="B1521" i="3" a="1"/>
  <c r="B1521" i="3" s="1"/>
  <c r="B1522" i="3" a="1"/>
  <c r="B1522" i="3" s="1"/>
  <c r="B1523" i="3" a="1"/>
  <c r="B1523" i="3" s="1"/>
  <c r="B1524" i="3" a="1"/>
  <c r="B1524" i="3" s="1"/>
  <c r="B1525" i="3" a="1"/>
  <c r="B1525" i="3" s="1"/>
  <c r="B1526" i="3" a="1"/>
  <c r="B1526" i="3" s="1"/>
  <c r="B1527" i="3" a="1"/>
  <c r="B1527" i="3" s="1"/>
  <c r="B1528" i="3" a="1"/>
  <c r="B1528" i="3" s="1"/>
  <c r="B1529" i="3" a="1"/>
  <c r="B1529" i="3" s="1"/>
  <c r="B1530" i="3" a="1"/>
  <c r="B1530" i="3" s="1"/>
  <c r="B1531" i="3" a="1"/>
  <c r="B1531" i="3" s="1"/>
  <c r="B1532" i="3" a="1"/>
  <c r="B1532" i="3" s="1"/>
  <c r="B1533" i="3" a="1"/>
  <c r="B1533" i="3" s="1"/>
  <c r="B1534" i="3" a="1"/>
  <c r="B1534" i="3" s="1"/>
  <c r="B1535" i="3" a="1"/>
  <c r="B1535" i="3" s="1"/>
  <c r="B1536" i="3" a="1"/>
  <c r="B1536" i="3" s="1"/>
  <c r="B1537" i="3" a="1"/>
  <c r="B1537" i="3" s="1"/>
  <c r="B1538" i="3" a="1"/>
  <c r="B1538" i="3" s="1"/>
  <c r="B1539" i="3" a="1"/>
  <c r="B1539" i="3" s="1"/>
  <c r="B1540" i="3" a="1"/>
  <c r="B1540" i="3" s="1"/>
  <c r="B1541" i="3" a="1"/>
  <c r="B1541" i="3" s="1"/>
  <c r="B1542" i="3" a="1"/>
  <c r="B1542" i="3" s="1"/>
  <c r="B1543" i="3" a="1"/>
  <c r="B1543" i="3" s="1"/>
  <c r="B1544" i="3" a="1"/>
  <c r="B1544" i="3" s="1"/>
  <c r="B1545" i="3" a="1"/>
  <c r="B1545" i="3" s="1"/>
  <c r="B1546" i="3" a="1"/>
  <c r="B1546" i="3" s="1"/>
  <c r="B1547" i="3" a="1"/>
  <c r="B1547" i="3" s="1"/>
  <c r="B1548" i="3" a="1"/>
  <c r="B1548" i="3" s="1"/>
  <c r="B1549" i="3" a="1"/>
  <c r="B1549" i="3" s="1"/>
  <c r="B1550" i="3" a="1"/>
  <c r="B1550" i="3" s="1"/>
  <c r="B1551" i="3" a="1"/>
  <c r="B1551" i="3" s="1"/>
  <c r="B1552" i="3" a="1"/>
  <c r="B1552" i="3" s="1"/>
  <c r="B1553" i="3" a="1"/>
  <c r="B1553" i="3" s="1"/>
  <c r="B1554" i="3" a="1"/>
  <c r="B1554" i="3" s="1"/>
  <c r="B1555" i="3" a="1"/>
  <c r="B1555" i="3" s="1"/>
  <c r="B1556" i="3" a="1"/>
  <c r="B1556" i="3" s="1"/>
  <c r="B1557" i="3" a="1"/>
  <c r="B1557" i="3" s="1"/>
  <c r="B1558" i="3" a="1"/>
  <c r="B1558" i="3" s="1"/>
  <c r="B1559" i="3" a="1"/>
  <c r="B1559" i="3" s="1"/>
  <c r="B1560" i="3" a="1"/>
  <c r="B1560" i="3" s="1"/>
  <c r="B1561" i="3" a="1"/>
  <c r="B1561" i="3" s="1"/>
  <c r="B1562" i="3" a="1"/>
  <c r="B1562" i="3" s="1"/>
  <c r="B1563" i="3" a="1"/>
  <c r="B1563" i="3" s="1"/>
  <c r="B1564" i="3" a="1"/>
  <c r="B1564" i="3" s="1"/>
  <c r="B1565" i="3" a="1"/>
  <c r="B1565" i="3" s="1"/>
  <c r="B1566" i="3" a="1"/>
  <c r="B1566" i="3" s="1"/>
  <c r="B1567" i="3" a="1"/>
  <c r="B1567" i="3" s="1"/>
  <c r="B1568" i="3" a="1"/>
  <c r="B1568" i="3" s="1"/>
  <c r="B1569" i="3" a="1"/>
  <c r="B1569" i="3" s="1"/>
  <c r="B1570" i="3" a="1"/>
  <c r="B1570" i="3" s="1"/>
  <c r="B1571" i="3" a="1"/>
  <c r="B1571" i="3" s="1"/>
  <c r="B1572" i="3" a="1"/>
  <c r="B1572" i="3" s="1"/>
  <c r="B1573" i="3" a="1"/>
  <c r="B1573" i="3" s="1"/>
  <c r="B1574" i="3" a="1"/>
  <c r="B1574" i="3" s="1"/>
  <c r="B1575" i="3" a="1"/>
  <c r="B1575" i="3" s="1"/>
  <c r="B1576" i="3" a="1"/>
  <c r="B1576" i="3" s="1"/>
  <c r="B1577" i="3" a="1"/>
  <c r="B1577" i="3" s="1"/>
  <c r="B1578" i="3" a="1"/>
  <c r="B1578" i="3" s="1"/>
  <c r="B1579" i="3" a="1"/>
  <c r="B1579" i="3" s="1"/>
  <c r="B1580" i="3" a="1"/>
  <c r="B1580" i="3" s="1"/>
  <c r="B1581" i="3" a="1"/>
  <c r="B1581" i="3" s="1"/>
  <c r="B1582" i="3" a="1"/>
  <c r="B1582" i="3" s="1"/>
  <c r="B1583" i="3" a="1"/>
  <c r="B1583" i="3" s="1"/>
  <c r="B1584" i="3" a="1"/>
  <c r="B1584" i="3" s="1"/>
  <c r="B1585" i="3" a="1"/>
  <c r="B1585" i="3" s="1"/>
  <c r="B1586" i="3" a="1"/>
  <c r="B1586" i="3" s="1"/>
  <c r="B1587" i="3" a="1"/>
  <c r="B1587" i="3" s="1"/>
  <c r="B1588" i="3" a="1"/>
  <c r="B1588" i="3" s="1"/>
  <c r="B1589" i="3" a="1"/>
  <c r="B1589" i="3" s="1"/>
  <c r="B1590" i="3" a="1"/>
  <c r="B1590" i="3" s="1"/>
  <c r="B1591" i="3" a="1"/>
  <c r="B1591" i="3" s="1"/>
  <c r="B1592" i="3" a="1"/>
  <c r="B1592" i="3" s="1"/>
  <c r="B1593" i="3" a="1"/>
  <c r="B1593" i="3" s="1"/>
  <c r="B1594" i="3" a="1"/>
  <c r="B1594" i="3" s="1"/>
  <c r="B1595" i="3" a="1"/>
  <c r="B1595" i="3" s="1"/>
  <c r="B1596" i="3" a="1"/>
  <c r="B1596" i="3" s="1"/>
  <c r="B1597" i="3" a="1"/>
  <c r="B1597" i="3" s="1"/>
  <c r="B1598" i="3" a="1"/>
  <c r="B1598" i="3" s="1"/>
  <c r="B1599" i="3" a="1"/>
  <c r="B1599" i="3" s="1"/>
  <c r="B1600" i="3" a="1"/>
  <c r="B1600" i="3" s="1"/>
  <c r="B1601" i="3" a="1"/>
  <c r="B1601" i="3" s="1"/>
  <c r="B1602" i="3" a="1"/>
  <c r="B1602" i="3" s="1"/>
  <c r="B1603" i="3" a="1"/>
  <c r="B1603" i="3" s="1"/>
  <c r="B1604" i="3" a="1"/>
  <c r="B1604" i="3" s="1"/>
  <c r="B1605" i="3" a="1"/>
  <c r="B1605" i="3" s="1"/>
  <c r="B1606" i="3" a="1"/>
  <c r="B1606" i="3" s="1"/>
  <c r="B1607" i="3" a="1"/>
  <c r="B1607" i="3" s="1"/>
  <c r="B1608" i="3" a="1"/>
  <c r="B1608" i="3" s="1"/>
  <c r="B1609" i="3" a="1"/>
  <c r="B1609" i="3" s="1"/>
  <c r="B1610" i="3" a="1"/>
  <c r="B1610" i="3" s="1"/>
  <c r="B1611" i="3" a="1"/>
  <c r="B1611" i="3" s="1"/>
  <c r="B1612" i="3" a="1"/>
  <c r="B1612" i="3" s="1"/>
  <c r="B1613" i="3" a="1"/>
  <c r="B1613" i="3" s="1"/>
  <c r="B1614" i="3" a="1"/>
  <c r="B1614" i="3" s="1"/>
  <c r="B1615" i="3" a="1"/>
  <c r="B1615" i="3" s="1"/>
  <c r="B1616" i="3" a="1"/>
  <c r="B1616" i="3" s="1"/>
  <c r="B1617" i="3" a="1"/>
  <c r="B1617" i="3" s="1"/>
  <c r="B1618" i="3" a="1"/>
  <c r="B1618" i="3" s="1"/>
  <c r="B1619" i="3" a="1"/>
  <c r="B1619" i="3" s="1"/>
  <c r="B1620" i="3" a="1"/>
  <c r="B1620" i="3" s="1"/>
  <c r="B1621" i="3" a="1"/>
  <c r="B1621" i="3" s="1"/>
  <c r="B1622" i="3" a="1"/>
  <c r="B1622" i="3" s="1"/>
  <c r="B1623" i="3" a="1"/>
  <c r="B1623" i="3" s="1"/>
  <c r="B1624" i="3" a="1"/>
  <c r="B1624" i="3" s="1"/>
  <c r="B1625" i="3" a="1"/>
  <c r="B1625" i="3" s="1"/>
  <c r="B1626" i="3" a="1"/>
  <c r="B1626" i="3" s="1"/>
  <c r="B1627" i="3" a="1"/>
  <c r="B1627" i="3" s="1"/>
  <c r="B1628" i="3" a="1"/>
  <c r="B1628" i="3" s="1"/>
  <c r="B1629" i="3" a="1"/>
  <c r="B1629" i="3" s="1"/>
  <c r="B1630" i="3" a="1"/>
  <c r="B1630" i="3" s="1"/>
  <c r="B1631" i="3" a="1"/>
  <c r="B1631" i="3" s="1"/>
  <c r="B1632" i="3" a="1"/>
  <c r="B1632" i="3" s="1"/>
  <c r="B1633" i="3" a="1"/>
  <c r="B1633" i="3" s="1"/>
  <c r="B1634" i="3" a="1"/>
  <c r="B1634" i="3" s="1"/>
  <c r="B1635" i="3" a="1"/>
  <c r="B1635" i="3" s="1"/>
  <c r="B1636" i="3" a="1"/>
  <c r="B1636" i="3" s="1"/>
  <c r="B1637" i="3" a="1"/>
  <c r="B1637" i="3" s="1"/>
  <c r="B1638" i="3" a="1"/>
  <c r="B1638" i="3" s="1"/>
  <c r="B1639" i="3" a="1"/>
  <c r="B1639" i="3" s="1"/>
  <c r="B1640" i="3" a="1"/>
  <c r="B1640" i="3" s="1"/>
  <c r="B1641" i="3" a="1"/>
  <c r="B1641" i="3" s="1"/>
  <c r="B1642" i="3" a="1"/>
  <c r="B1642" i="3" s="1"/>
  <c r="B1643" i="3" a="1"/>
  <c r="B1643" i="3" s="1"/>
  <c r="B1644" i="3" a="1"/>
  <c r="B1644" i="3" s="1"/>
  <c r="B1645" i="3" a="1"/>
  <c r="B1645" i="3" s="1"/>
  <c r="B1646" i="3" a="1"/>
  <c r="B1646" i="3" s="1"/>
  <c r="B1647" i="3" a="1"/>
  <c r="B1647" i="3" s="1"/>
  <c r="B1648" i="3" a="1"/>
  <c r="B1648" i="3" s="1"/>
  <c r="B1649" i="3" a="1"/>
  <c r="B1649" i="3" s="1"/>
  <c r="B1650" i="3" a="1"/>
  <c r="B1650" i="3" s="1"/>
  <c r="B1651" i="3" a="1"/>
  <c r="B1651" i="3" s="1"/>
  <c r="B1652" i="3" a="1"/>
  <c r="B1652" i="3" s="1"/>
  <c r="B1653" i="3" a="1"/>
  <c r="B1653" i="3" s="1"/>
  <c r="B1654" i="3" a="1"/>
  <c r="B1654" i="3" s="1"/>
  <c r="B1655" i="3" a="1"/>
  <c r="B1655" i="3" s="1"/>
  <c r="B1656" i="3" a="1"/>
  <c r="B1656" i="3" s="1"/>
  <c r="B1657" i="3" a="1"/>
  <c r="B1657" i="3" s="1"/>
  <c r="B1658" i="3" a="1"/>
  <c r="B1658" i="3" s="1"/>
  <c r="B1659" i="3" a="1"/>
  <c r="B1659" i="3" s="1"/>
  <c r="B1660" i="3" a="1"/>
  <c r="B1660" i="3" s="1"/>
  <c r="B1661" i="3" a="1"/>
  <c r="B1661" i="3" s="1"/>
  <c r="B1662" i="3" a="1"/>
  <c r="B1662" i="3" s="1"/>
  <c r="B1663" i="3" a="1"/>
  <c r="B1663" i="3" s="1"/>
  <c r="B1664" i="3" a="1"/>
  <c r="B1664" i="3" s="1"/>
  <c r="B1665" i="3" a="1"/>
  <c r="B1665" i="3" s="1"/>
  <c r="B1666" i="3" a="1"/>
  <c r="B1666" i="3" s="1"/>
  <c r="B1667" i="3" a="1"/>
  <c r="B1667" i="3" s="1"/>
  <c r="B1668" i="3" a="1"/>
  <c r="B1668" i="3" s="1"/>
  <c r="B1669" i="3" a="1"/>
  <c r="B1669" i="3" s="1"/>
  <c r="B1670" i="3" a="1"/>
  <c r="B1670" i="3" s="1"/>
  <c r="B1671" i="3" a="1"/>
  <c r="B1671" i="3" s="1"/>
  <c r="B1672" i="3" a="1"/>
  <c r="B1672" i="3" s="1"/>
  <c r="B1673" i="3" a="1"/>
  <c r="B1673" i="3" s="1"/>
  <c r="B1674" i="3" a="1"/>
  <c r="B1674" i="3" s="1"/>
  <c r="B1675" i="3" a="1"/>
  <c r="B1675" i="3" s="1"/>
  <c r="B1676" i="3" a="1"/>
  <c r="B1676" i="3" s="1"/>
  <c r="B1677" i="3" a="1"/>
  <c r="B1677" i="3" s="1"/>
  <c r="B1678" i="3" a="1"/>
  <c r="B1678" i="3" s="1"/>
  <c r="B1679" i="3" a="1"/>
  <c r="B1679" i="3" s="1"/>
  <c r="B1680" i="3" a="1"/>
  <c r="B1680" i="3" s="1"/>
  <c r="B1681" i="3" a="1"/>
  <c r="B1681" i="3" s="1"/>
  <c r="B1682" i="3" a="1"/>
  <c r="B1682" i="3" s="1"/>
  <c r="B1683" i="3" a="1"/>
  <c r="B1683" i="3" s="1"/>
  <c r="B1684" i="3" a="1"/>
  <c r="B1684" i="3" s="1"/>
  <c r="B1685" i="3" a="1"/>
  <c r="B1685" i="3" s="1"/>
  <c r="B1686" i="3" a="1"/>
  <c r="B1686" i="3" s="1"/>
  <c r="B1687" i="3" a="1"/>
  <c r="B1687" i="3" s="1"/>
  <c r="B1688" i="3" a="1"/>
  <c r="B1688" i="3" s="1"/>
  <c r="B1689" i="3" a="1"/>
  <c r="B1689" i="3" s="1"/>
  <c r="B1690" i="3" a="1"/>
  <c r="B1690" i="3" s="1"/>
  <c r="B1691" i="3" a="1"/>
  <c r="B1691" i="3" s="1"/>
  <c r="B1692" i="3" a="1"/>
  <c r="B1692" i="3" s="1"/>
  <c r="B1693" i="3" a="1"/>
  <c r="B1693" i="3" s="1"/>
  <c r="B1694" i="3" a="1"/>
  <c r="B1694" i="3" s="1"/>
  <c r="B1695" i="3" a="1"/>
  <c r="B1695" i="3" s="1"/>
  <c r="B1696" i="3" a="1"/>
  <c r="B1696" i="3" s="1"/>
  <c r="B1697" i="3" a="1"/>
  <c r="B1697" i="3" s="1"/>
  <c r="B1698" i="3" a="1"/>
  <c r="B1698" i="3" s="1"/>
  <c r="B1699" i="3" a="1"/>
  <c r="B1699" i="3" s="1"/>
  <c r="B1700" i="3" a="1"/>
  <c r="B1700" i="3" s="1"/>
  <c r="B1701" i="3" a="1"/>
  <c r="B1701" i="3" s="1"/>
  <c r="B1702" i="3" a="1"/>
  <c r="B1702" i="3" s="1"/>
  <c r="B1703" i="3" a="1"/>
  <c r="B1703" i="3" s="1"/>
  <c r="B1704" i="3" a="1"/>
  <c r="B1704" i="3" s="1"/>
  <c r="B1705" i="3" a="1"/>
  <c r="B1705" i="3" s="1"/>
  <c r="B1706" i="3" a="1"/>
  <c r="B1706" i="3" s="1"/>
  <c r="B1707" i="3" a="1"/>
  <c r="B1707" i="3" s="1"/>
  <c r="B1708" i="3" a="1"/>
  <c r="B1708" i="3" s="1"/>
  <c r="B1709" i="3" a="1"/>
  <c r="B1709" i="3" s="1"/>
  <c r="B1710" i="3" a="1"/>
  <c r="B1710" i="3" s="1"/>
  <c r="B1711" i="3" a="1"/>
  <c r="B1711" i="3" s="1"/>
  <c r="B1712" i="3" a="1"/>
  <c r="B1712" i="3" s="1"/>
  <c r="B1713" i="3" a="1"/>
  <c r="B1713" i="3" s="1"/>
  <c r="B1714" i="3" a="1"/>
  <c r="B1714" i="3" s="1"/>
  <c r="B1715" i="3" a="1"/>
  <c r="B1715" i="3" s="1"/>
  <c r="B1716" i="3" a="1"/>
  <c r="B1716" i="3" s="1"/>
  <c r="B1717" i="3" a="1"/>
  <c r="B1717" i="3" s="1"/>
  <c r="B1718" i="3" a="1"/>
  <c r="B1718" i="3" s="1"/>
  <c r="B1719" i="3" a="1"/>
  <c r="B1719" i="3" s="1"/>
  <c r="B1720" i="3" a="1"/>
  <c r="B1720" i="3" s="1"/>
  <c r="B1721" i="3" a="1"/>
  <c r="B1721" i="3" s="1"/>
  <c r="B1722" i="3" a="1"/>
  <c r="B1722" i="3" s="1"/>
  <c r="B1723" i="3" a="1"/>
  <c r="B1723" i="3" s="1"/>
  <c r="B1724" i="3" a="1"/>
  <c r="B1724" i="3" s="1"/>
  <c r="B1725" i="3" a="1"/>
  <c r="B1725" i="3" s="1"/>
  <c r="B1726" i="3" a="1"/>
  <c r="B1726" i="3" s="1"/>
  <c r="B1727" i="3" a="1"/>
  <c r="B1727" i="3" s="1"/>
  <c r="B1728" i="3" a="1"/>
  <c r="B1728" i="3" s="1"/>
  <c r="B1729" i="3" a="1"/>
  <c r="B1729" i="3" s="1"/>
  <c r="B1730" i="3" a="1"/>
  <c r="B1730" i="3" s="1"/>
  <c r="B1731" i="3" a="1"/>
  <c r="B1731" i="3" s="1"/>
  <c r="B1732" i="3" a="1"/>
  <c r="B1732" i="3" s="1"/>
  <c r="B1733" i="3" a="1"/>
  <c r="B1733" i="3" s="1"/>
  <c r="B1734" i="3" a="1"/>
  <c r="B1734" i="3" s="1"/>
  <c r="B1735" i="3" a="1"/>
  <c r="B1735" i="3" s="1"/>
  <c r="B1736" i="3" a="1"/>
  <c r="B1736" i="3" s="1"/>
  <c r="B1737" i="3" a="1"/>
  <c r="B1737" i="3" s="1"/>
  <c r="B1738" i="3" a="1"/>
  <c r="B1738" i="3" s="1"/>
  <c r="B1739" i="3" a="1"/>
  <c r="B1739" i="3" s="1"/>
  <c r="B1740" i="3" a="1"/>
  <c r="B1740" i="3" s="1"/>
  <c r="B1741" i="3" a="1"/>
  <c r="B1741" i="3" s="1"/>
  <c r="B1742" i="3" a="1"/>
  <c r="B1742" i="3" s="1"/>
  <c r="B1743" i="3" a="1"/>
  <c r="B1743" i="3" s="1"/>
  <c r="B1744" i="3" a="1"/>
  <c r="B1744" i="3" s="1"/>
  <c r="B1745" i="3" a="1"/>
  <c r="B1745" i="3" s="1"/>
  <c r="B1746" i="3" a="1"/>
  <c r="B1746" i="3" s="1"/>
  <c r="B1747" i="3" a="1"/>
  <c r="B1747" i="3" s="1"/>
  <c r="B1748" i="3" a="1"/>
  <c r="B1748" i="3" s="1"/>
  <c r="B1749" i="3" a="1"/>
  <c r="B1749" i="3" s="1"/>
  <c r="B1750" i="3" a="1"/>
  <c r="B1750" i="3" s="1"/>
  <c r="B1751" i="3" a="1"/>
  <c r="B1751" i="3" s="1"/>
  <c r="B1752" i="3" a="1"/>
  <c r="B1752" i="3" s="1"/>
  <c r="B1753" i="3" a="1"/>
  <c r="B1753" i="3" s="1"/>
  <c r="B1754" i="3" a="1"/>
  <c r="B1754" i="3" s="1"/>
  <c r="B1755" i="3" a="1"/>
  <c r="B1755" i="3" s="1"/>
  <c r="B1756" i="3" a="1"/>
  <c r="B1756" i="3" s="1"/>
  <c r="B1757" i="3" a="1"/>
  <c r="B1757" i="3" s="1"/>
  <c r="B1758" i="3" a="1"/>
  <c r="B1758" i="3" s="1"/>
  <c r="B1759" i="3" a="1"/>
  <c r="B1759" i="3" s="1"/>
  <c r="B1760" i="3" a="1"/>
  <c r="B1760" i="3" s="1"/>
  <c r="B1761" i="3" a="1"/>
  <c r="B1761" i="3" s="1"/>
  <c r="B1762" i="3" a="1"/>
  <c r="B1762" i="3" s="1"/>
  <c r="B1763" i="3" a="1"/>
  <c r="B1763" i="3" s="1"/>
  <c r="B1764" i="3" a="1"/>
  <c r="B1764" i="3" s="1"/>
  <c r="B1765" i="3" a="1"/>
  <c r="B1765" i="3" s="1"/>
  <c r="B1766" i="3" a="1"/>
  <c r="B1766" i="3" s="1"/>
  <c r="B1767" i="3" a="1"/>
  <c r="B1767" i="3" s="1"/>
  <c r="B1768" i="3" a="1"/>
  <c r="B1768" i="3" s="1"/>
  <c r="B1769" i="3" a="1"/>
  <c r="B1769" i="3" s="1"/>
  <c r="B1770" i="3" a="1"/>
  <c r="B1770" i="3" s="1"/>
  <c r="B1771" i="3" a="1"/>
  <c r="B1771" i="3" s="1"/>
  <c r="B1772" i="3" a="1"/>
  <c r="B1772" i="3" s="1"/>
  <c r="B1773" i="3" a="1"/>
  <c r="B1773" i="3" s="1"/>
  <c r="B1774" i="3" a="1"/>
  <c r="B1774" i="3" s="1"/>
  <c r="B1775" i="3" a="1"/>
  <c r="B1775" i="3" s="1"/>
  <c r="B1776" i="3" a="1"/>
  <c r="B1776" i="3" s="1"/>
  <c r="B1777" i="3" a="1"/>
  <c r="B1777" i="3" s="1"/>
  <c r="B1778" i="3" a="1"/>
  <c r="B1778" i="3" s="1"/>
  <c r="B1779" i="3" a="1"/>
  <c r="B1779" i="3" s="1"/>
  <c r="B1780" i="3" a="1"/>
  <c r="B1780" i="3" s="1"/>
  <c r="B1781" i="3" a="1"/>
  <c r="B1781" i="3" s="1"/>
  <c r="B1782" i="3" a="1"/>
  <c r="B1782" i="3" s="1"/>
  <c r="B1783" i="3" a="1"/>
  <c r="B1783" i="3" s="1"/>
  <c r="B1784" i="3" a="1"/>
  <c r="B1784" i="3" s="1"/>
  <c r="B1785" i="3" a="1"/>
  <c r="B1785" i="3" s="1"/>
  <c r="B1786" i="3" a="1"/>
  <c r="B1786" i="3" s="1"/>
  <c r="B1787" i="3" a="1"/>
  <c r="B1787" i="3" s="1"/>
  <c r="B1788" i="3" a="1"/>
  <c r="B1788" i="3" s="1"/>
  <c r="B1789" i="3" a="1"/>
  <c r="B1789" i="3" s="1"/>
  <c r="B1790" i="3" a="1"/>
  <c r="B1790" i="3" s="1"/>
  <c r="B1791" i="3" a="1"/>
  <c r="B1791" i="3" s="1"/>
  <c r="B1792" i="3" a="1"/>
  <c r="B1792" i="3" s="1"/>
  <c r="B1793" i="3" a="1"/>
  <c r="B1793" i="3" s="1"/>
  <c r="B1794" i="3" a="1"/>
  <c r="B1794" i="3" s="1"/>
  <c r="B1795" i="3" a="1"/>
  <c r="B1795" i="3" s="1"/>
  <c r="B1796" i="3" a="1"/>
  <c r="B1796" i="3" s="1"/>
  <c r="B1797" i="3" a="1"/>
  <c r="B1797" i="3" s="1"/>
  <c r="B1798" i="3" a="1"/>
  <c r="B1798" i="3" s="1"/>
  <c r="B1799" i="3" a="1"/>
  <c r="B1799" i="3" s="1"/>
  <c r="B1800" i="3" a="1"/>
  <c r="B1800" i="3" s="1"/>
  <c r="B1801" i="3" a="1"/>
  <c r="B1801" i="3" s="1"/>
  <c r="B1802" i="3" a="1"/>
  <c r="B1802" i="3" s="1"/>
  <c r="B1803" i="3" a="1"/>
  <c r="B1803" i="3" s="1"/>
  <c r="B1804" i="3" a="1"/>
  <c r="B1804" i="3" s="1"/>
  <c r="B1805" i="3" a="1"/>
  <c r="B1805" i="3" s="1"/>
  <c r="B1806" i="3" a="1"/>
  <c r="B1806" i="3" s="1"/>
  <c r="B1807" i="3" a="1"/>
  <c r="B1807" i="3" s="1"/>
  <c r="B1808" i="3" a="1"/>
  <c r="B1808" i="3" s="1"/>
  <c r="B1809" i="3" a="1"/>
  <c r="B1809" i="3" s="1"/>
  <c r="B1810" i="3" a="1"/>
  <c r="B1810" i="3" s="1"/>
  <c r="B1811" i="3" a="1"/>
  <c r="B1811" i="3" s="1"/>
  <c r="B1812" i="3" a="1"/>
  <c r="B1812" i="3" s="1"/>
  <c r="B1813" i="3" a="1"/>
  <c r="B1813" i="3" s="1"/>
  <c r="B1814" i="3" a="1"/>
  <c r="B1814" i="3" s="1"/>
  <c r="B1815" i="3" a="1"/>
  <c r="B1815" i="3" s="1"/>
  <c r="B1816" i="3" a="1"/>
  <c r="B1816" i="3" s="1"/>
  <c r="B1817" i="3" a="1"/>
  <c r="B1817" i="3" s="1"/>
  <c r="B1818" i="3" a="1"/>
  <c r="B1818" i="3" s="1"/>
  <c r="B1819" i="3" a="1"/>
  <c r="B1819" i="3" s="1"/>
  <c r="B1820" i="3" a="1"/>
  <c r="B1820" i="3" s="1"/>
  <c r="B1821" i="3" a="1"/>
  <c r="B1821" i="3" s="1"/>
  <c r="B1822" i="3" a="1"/>
  <c r="B1822" i="3" s="1"/>
  <c r="B1823" i="3" a="1"/>
  <c r="B1823" i="3" s="1"/>
  <c r="B1824" i="3" a="1"/>
  <c r="B1824" i="3" s="1"/>
  <c r="B1825" i="3" a="1"/>
  <c r="B1825" i="3" s="1"/>
  <c r="B1826" i="3" a="1"/>
  <c r="B1826" i="3" s="1"/>
  <c r="B1827" i="3" a="1"/>
  <c r="B1827" i="3" s="1"/>
  <c r="B1828" i="3" a="1"/>
  <c r="B1828" i="3" s="1"/>
  <c r="B1829" i="3" a="1"/>
  <c r="B1829" i="3" s="1"/>
  <c r="B1830" i="3" a="1"/>
  <c r="B1830" i="3" s="1"/>
  <c r="B1831" i="3" a="1"/>
  <c r="B1831" i="3" s="1"/>
  <c r="B1832" i="3" a="1"/>
  <c r="B1832" i="3" s="1"/>
  <c r="B1833" i="3" a="1"/>
  <c r="B1833" i="3" s="1"/>
  <c r="B1834" i="3" a="1"/>
  <c r="B1834" i="3" s="1"/>
  <c r="B1835" i="3" a="1"/>
  <c r="B1835" i="3" s="1"/>
  <c r="B1836" i="3" a="1"/>
  <c r="B1836" i="3" s="1"/>
  <c r="B1837" i="3" a="1"/>
  <c r="B1837" i="3" s="1"/>
  <c r="B1838" i="3" a="1"/>
  <c r="B1838" i="3" s="1"/>
  <c r="B1839" i="3" a="1"/>
  <c r="B1839" i="3" s="1"/>
  <c r="B1840" i="3" a="1"/>
  <c r="B1840" i="3" s="1"/>
  <c r="B1841" i="3" a="1"/>
  <c r="B1841" i="3" s="1"/>
  <c r="B1842" i="3" a="1"/>
  <c r="B1842" i="3" s="1"/>
  <c r="B1843" i="3" a="1"/>
  <c r="B1843" i="3" s="1"/>
  <c r="B1844" i="3" a="1"/>
  <c r="B1844" i="3" s="1"/>
  <c r="B1845" i="3" a="1"/>
  <c r="B1845" i="3" s="1"/>
  <c r="B1846" i="3" a="1"/>
  <c r="B1846" i="3" s="1"/>
  <c r="B1847" i="3" a="1"/>
  <c r="B1847" i="3" s="1"/>
  <c r="B1848" i="3" a="1"/>
  <c r="B1848" i="3" s="1"/>
  <c r="B1849" i="3" a="1"/>
  <c r="B1849" i="3" s="1"/>
  <c r="B1850" i="3" a="1"/>
  <c r="B1850" i="3" s="1"/>
  <c r="B1851" i="3" a="1"/>
  <c r="B1851" i="3" s="1"/>
  <c r="B1852" i="3" a="1"/>
  <c r="B1852" i="3" s="1"/>
  <c r="B1853" i="3" a="1"/>
  <c r="B1853" i="3" s="1"/>
  <c r="B1854" i="3" a="1"/>
  <c r="B1854" i="3" s="1"/>
  <c r="B1855" i="3" a="1"/>
  <c r="B1855" i="3" s="1"/>
  <c r="B1856" i="3" a="1"/>
  <c r="B1856" i="3" s="1"/>
  <c r="B1857" i="3" a="1"/>
  <c r="B1857" i="3" s="1"/>
  <c r="B1858" i="3" a="1"/>
  <c r="B1858" i="3" s="1"/>
  <c r="B1859" i="3" a="1"/>
  <c r="B1859" i="3" s="1"/>
  <c r="B1860" i="3" a="1"/>
  <c r="B1860" i="3" s="1"/>
  <c r="B1861" i="3" a="1"/>
  <c r="B1861" i="3" s="1"/>
  <c r="B1862" i="3" a="1"/>
  <c r="B1862" i="3" s="1"/>
  <c r="B1863" i="3" a="1"/>
  <c r="B1863" i="3" s="1"/>
  <c r="B1864" i="3" a="1"/>
  <c r="B1864" i="3" s="1"/>
  <c r="B1865" i="3" a="1"/>
  <c r="B1865" i="3" s="1"/>
  <c r="B1866" i="3" a="1"/>
  <c r="B1866" i="3" s="1"/>
  <c r="B1867" i="3" a="1"/>
  <c r="B1867" i="3" s="1"/>
  <c r="B1868" i="3" a="1"/>
  <c r="B1868" i="3" s="1"/>
  <c r="B1869" i="3" a="1"/>
  <c r="B1869" i="3" s="1"/>
  <c r="B1870" i="3" a="1"/>
  <c r="B1870" i="3" s="1"/>
  <c r="B1871" i="3" a="1"/>
  <c r="B1871" i="3" s="1"/>
  <c r="B1872" i="3" a="1"/>
  <c r="B1872" i="3" s="1"/>
  <c r="B1873" i="3" a="1"/>
  <c r="B1873" i="3" s="1"/>
  <c r="B1874" i="3" a="1"/>
  <c r="B1874" i="3" s="1"/>
  <c r="B1875" i="3" a="1"/>
  <c r="B1875" i="3" s="1"/>
  <c r="B1876" i="3" a="1"/>
  <c r="B1876" i="3" s="1"/>
  <c r="B1877" i="3" a="1"/>
  <c r="B1877" i="3" s="1"/>
  <c r="B1878" i="3" a="1"/>
  <c r="B1878" i="3" s="1"/>
  <c r="B1879" i="3" a="1"/>
  <c r="B1879" i="3" s="1"/>
  <c r="B1880" i="3" a="1"/>
  <c r="B1880" i="3" s="1"/>
  <c r="B1881" i="3" a="1"/>
  <c r="B1881" i="3" s="1"/>
  <c r="B1882" i="3" a="1"/>
  <c r="B1882" i="3" s="1"/>
  <c r="B1883" i="3" a="1"/>
  <c r="B1883" i="3" s="1"/>
  <c r="B1884" i="3" a="1"/>
  <c r="B1884" i="3" s="1"/>
  <c r="B1885" i="3" a="1"/>
  <c r="B1885" i="3" s="1"/>
  <c r="B1886" i="3" a="1"/>
  <c r="B1886" i="3" s="1"/>
  <c r="B1887" i="3" a="1"/>
  <c r="B1887" i="3" s="1"/>
  <c r="B1888" i="3" a="1"/>
  <c r="B1888" i="3" s="1"/>
  <c r="B1889" i="3" a="1"/>
  <c r="B1889" i="3" s="1"/>
  <c r="B1890" i="3" a="1"/>
  <c r="B1890" i="3" s="1"/>
  <c r="B1891" i="3" a="1"/>
  <c r="B1891" i="3" s="1"/>
  <c r="B1892" i="3" a="1"/>
  <c r="B1892" i="3" s="1"/>
  <c r="B1893" i="3" a="1"/>
  <c r="B1893" i="3" s="1"/>
  <c r="B1894" i="3" a="1"/>
  <c r="B1894" i="3" s="1"/>
  <c r="B1895" i="3" a="1"/>
  <c r="B1895" i="3" s="1"/>
  <c r="B1896" i="3" a="1"/>
  <c r="B1896" i="3" s="1"/>
  <c r="B1897" i="3" a="1"/>
  <c r="B1897" i="3" s="1"/>
  <c r="B1898" i="3" a="1"/>
  <c r="B1898" i="3" s="1"/>
  <c r="B1899" i="3" a="1"/>
  <c r="B1899" i="3" s="1"/>
  <c r="B1900" i="3" a="1"/>
  <c r="B1900" i="3" s="1"/>
  <c r="B1901" i="3" a="1"/>
  <c r="B1901" i="3" s="1"/>
  <c r="B1902" i="3" a="1"/>
  <c r="B1902" i="3" s="1"/>
  <c r="B1903" i="3" a="1"/>
  <c r="B1903" i="3" s="1"/>
  <c r="B1904" i="3" a="1"/>
  <c r="B1904" i="3" s="1"/>
  <c r="B1905" i="3" a="1"/>
  <c r="B1905" i="3" s="1"/>
  <c r="B1906" i="3" a="1"/>
  <c r="B1906" i="3" s="1"/>
  <c r="B1907" i="3" a="1"/>
  <c r="B1907" i="3" s="1"/>
  <c r="B1908" i="3" a="1"/>
  <c r="B1908" i="3" s="1"/>
  <c r="B1909" i="3" a="1"/>
  <c r="B1909" i="3" s="1"/>
  <c r="B1910" i="3" a="1"/>
  <c r="B1910" i="3" s="1"/>
  <c r="B1911" i="3" a="1"/>
  <c r="B1911" i="3" s="1"/>
  <c r="B1912" i="3" a="1"/>
  <c r="B1912" i="3" s="1"/>
  <c r="B1913" i="3" a="1"/>
  <c r="B1913" i="3" s="1"/>
  <c r="B1914" i="3" a="1"/>
  <c r="B1914" i="3" s="1"/>
  <c r="B1915" i="3" a="1"/>
  <c r="B1915" i="3" s="1"/>
  <c r="B1916" i="3" a="1"/>
  <c r="B1916" i="3" s="1"/>
  <c r="B1917" i="3" a="1"/>
  <c r="B1917" i="3" s="1"/>
  <c r="B1918" i="3" a="1"/>
  <c r="B1918" i="3" s="1"/>
  <c r="B1919" i="3" a="1"/>
  <c r="B1919" i="3" s="1"/>
  <c r="B1920" i="3" a="1"/>
  <c r="B1920" i="3" s="1"/>
  <c r="B1921" i="3" a="1"/>
  <c r="B1921" i="3" s="1"/>
  <c r="B1922" i="3" a="1"/>
  <c r="B1922" i="3" s="1"/>
  <c r="B1923" i="3" a="1"/>
  <c r="B1923" i="3" s="1"/>
  <c r="B1924" i="3" a="1"/>
  <c r="B1924" i="3" s="1"/>
  <c r="B1925" i="3" a="1"/>
  <c r="B1925" i="3" s="1"/>
  <c r="B1926" i="3" a="1"/>
  <c r="B1926" i="3" s="1"/>
  <c r="B1927" i="3" a="1"/>
  <c r="B1927" i="3" s="1"/>
  <c r="B1928" i="3" a="1"/>
  <c r="B1928" i="3" s="1"/>
  <c r="B1929" i="3" a="1"/>
  <c r="B1929" i="3" s="1"/>
  <c r="B1930" i="3" a="1"/>
  <c r="B1930" i="3" s="1"/>
  <c r="B1931" i="3" a="1"/>
  <c r="B1931" i="3" s="1"/>
  <c r="B1932" i="3" a="1"/>
  <c r="B1932" i="3" s="1"/>
  <c r="B1933" i="3" a="1"/>
  <c r="B1933" i="3" s="1"/>
  <c r="B1934" i="3" a="1"/>
  <c r="B1934" i="3" s="1"/>
  <c r="B1935" i="3" a="1"/>
  <c r="B1935" i="3" s="1"/>
  <c r="B1936" i="3" a="1"/>
  <c r="B1936" i="3" s="1"/>
  <c r="B1937" i="3" a="1"/>
  <c r="B1937" i="3" s="1"/>
  <c r="B1938" i="3" a="1"/>
  <c r="B1938" i="3" s="1"/>
  <c r="B1939" i="3" a="1"/>
  <c r="B1939" i="3" s="1"/>
  <c r="B1940" i="3" a="1"/>
  <c r="B1940" i="3" s="1"/>
  <c r="B1941" i="3" a="1"/>
  <c r="B1941" i="3" s="1"/>
  <c r="B1942" i="3" a="1"/>
  <c r="B1942" i="3" s="1"/>
  <c r="B1943" i="3" a="1"/>
  <c r="B1943" i="3" s="1"/>
  <c r="B1944" i="3" a="1"/>
  <c r="B1944" i="3" s="1"/>
  <c r="B1945" i="3" a="1"/>
  <c r="B1945" i="3" s="1"/>
  <c r="B1946" i="3" a="1"/>
  <c r="B1946" i="3" s="1"/>
  <c r="B1947" i="3" a="1"/>
  <c r="B1947" i="3" s="1"/>
  <c r="B1948" i="3" a="1"/>
  <c r="B1948" i="3" s="1"/>
  <c r="B1949" i="3" a="1"/>
  <c r="B1949" i="3" s="1"/>
  <c r="B1950" i="3" a="1"/>
  <c r="B1950" i="3" s="1"/>
  <c r="B1951" i="3" a="1"/>
  <c r="B1951" i="3" s="1"/>
  <c r="B1952" i="3" a="1"/>
  <c r="B1952" i="3" s="1"/>
  <c r="B1953" i="3" a="1"/>
  <c r="B1953" i="3" s="1"/>
  <c r="B1954" i="3" a="1"/>
  <c r="B1954" i="3" s="1"/>
  <c r="B1955" i="3" a="1"/>
  <c r="B1955" i="3" s="1"/>
  <c r="B1956" i="3" a="1"/>
  <c r="B1956" i="3" s="1"/>
  <c r="B1957" i="3" a="1"/>
  <c r="B1957" i="3" s="1"/>
  <c r="B1958" i="3" a="1"/>
  <c r="B1958" i="3" s="1"/>
  <c r="B1959" i="3" a="1"/>
  <c r="B1959" i="3" s="1"/>
  <c r="B1960" i="3" a="1"/>
  <c r="B1960" i="3" s="1"/>
  <c r="B1961" i="3" a="1"/>
  <c r="B1961" i="3" s="1"/>
  <c r="B1962" i="3" a="1"/>
  <c r="B1962" i="3" s="1"/>
  <c r="B1963" i="3" a="1"/>
  <c r="B1963" i="3" s="1"/>
  <c r="B1964" i="3" a="1"/>
  <c r="B1964" i="3" s="1"/>
  <c r="B1965" i="3" a="1"/>
  <c r="B1965" i="3" s="1"/>
  <c r="B1966" i="3" a="1"/>
  <c r="B1966" i="3" s="1"/>
  <c r="B1967" i="3" a="1"/>
  <c r="B1967" i="3" s="1"/>
  <c r="B1968" i="3" a="1"/>
  <c r="B1968" i="3" s="1"/>
  <c r="B1969" i="3" a="1"/>
  <c r="B1969" i="3" s="1"/>
  <c r="B1970" i="3" a="1"/>
  <c r="B1970" i="3" s="1"/>
  <c r="B1971" i="3" a="1"/>
  <c r="B1971" i="3" s="1"/>
  <c r="B1972" i="3" a="1"/>
  <c r="B1972" i="3" s="1"/>
  <c r="B1973" i="3" a="1"/>
  <c r="B1973" i="3" s="1"/>
  <c r="B1974" i="3" a="1"/>
  <c r="B1974" i="3" s="1"/>
  <c r="B1975" i="3" a="1"/>
  <c r="B1975" i="3" s="1"/>
  <c r="B1976" i="3" a="1"/>
  <c r="B1976" i="3" s="1"/>
  <c r="B1977" i="3" a="1"/>
  <c r="B1977" i="3" s="1"/>
  <c r="B1978" i="3" a="1"/>
  <c r="B1978" i="3" s="1"/>
  <c r="B1979" i="3" a="1"/>
  <c r="B1979" i="3" s="1"/>
  <c r="B1980" i="3" a="1"/>
  <c r="B1980" i="3" s="1"/>
  <c r="B1981" i="3" a="1"/>
  <c r="B1981" i="3" s="1"/>
  <c r="B1982" i="3" a="1"/>
  <c r="B1982" i="3" s="1"/>
  <c r="B1983" i="3" a="1"/>
  <c r="B1983" i="3" s="1"/>
  <c r="B1984" i="3" a="1"/>
  <c r="B1984" i="3" s="1"/>
  <c r="B1985" i="3" a="1"/>
  <c r="B1985" i="3" s="1"/>
  <c r="B1986" i="3" a="1"/>
  <c r="B1986" i="3" s="1"/>
  <c r="B1987" i="3" a="1"/>
  <c r="B1987" i="3" s="1"/>
  <c r="B1988" i="3" a="1"/>
  <c r="B1988" i="3" s="1"/>
  <c r="B1989" i="3" a="1"/>
  <c r="B1989" i="3" s="1"/>
  <c r="B1990" i="3" a="1"/>
  <c r="B1990" i="3" s="1"/>
  <c r="B1991" i="3" a="1"/>
  <c r="B1991" i="3" s="1"/>
  <c r="B1992" i="3" a="1"/>
  <c r="B1992" i="3" s="1"/>
  <c r="B1993" i="3" a="1"/>
  <c r="B1993" i="3" s="1"/>
  <c r="B1994" i="3" a="1"/>
  <c r="B1994" i="3" s="1"/>
  <c r="B1995" i="3" a="1"/>
  <c r="B1995" i="3" s="1"/>
  <c r="B1996" i="3" a="1"/>
  <c r="B1996" i="3" s="1"/>
  <c r="B1997" i="3" a="1"/>
  <c r="B1997" i="3" s="1"/>
  <c r="B1998" i="3" a="1"/>
  <c r="B1998" i="3" s="1"/>
  <c r="B1999" i="3" a="1"/>
  <c r="B1999" i="3" s="1"/>
  <c r="B2000" i="3" a="1"/>
  <c r="B2000" i="3" s="1"/>
  <c r="B2001" i="3" a="1"/>
  <c r="B2001" i="3" s="1"/>
  <c r="B2002" i="3" a="1"/>
  <c r="B2002" i="3" s="1"/>
  <c r="B2003" i="3" a="1"/>
  <c r="B2003" i="3" s="1"/>
  <c r="B2004" i="3" a="1"/>
  <c r="B2004" i="3" s="1"/>
  <c r="B2005" i="3" a="1"/>
  <c r="B2005" i="3" s="1"/>
  <c r="B2006" i="3" a="1"/>
  <c r="B2006" i="3" s="1"/>
  <c r="B2007" i="3" a="1"/>
  <c r="B2007" i="3" s="1"/>
  <c r="B2008" i="3" a="1"/>
  <c r="B2008" i="3" s="1"/>
  <c r="B2009" i="3" a="1"/>
  <c r="B2009" i="3" s="1"/>
  <c r="B2010" i="3" a="1"/>
  <c r="B2010" i="3" s="1"/>
  <c r="B2011" i="3" a="1"/>
  <c r="B2011" i="3" s="1"/>
  <c r="B2012" i="3" a="1"/>
  <c r="B2012" i="3" s="1"/>
  <c r="B2013" i="3" a="1"/>
  <c r="B2013" i="3" s="1"/>
  <c r="B2014" i="3" a="1"/>
  <c r="B2014" i="3" s="1"/>
  <c r="B2015" i="3" a="1"/>
  <c r="B2015" i="3" s="1"/>
  <c r="B2016" i="3" a="1"/>
  <c r="B2016" i="3" s="1"/>
  <c r="B2017" i="3" a="1"/>
  <c r="B2017" i="3" s="1"/>
  <c r="B2018" i="3" a="1"/>
  <c r="B2018" i="3" s="1"/>
  <c r="B2019" i="3" a="1"/>
  <c r="B2019" i="3" s="1"/>
  <c r="B2020" i="3" a="1"/>
  <c r="B2020" i="3" s="1"/>
  <c r="B2021" i="3" a="1"/>
  <c r="B2021" i="3" s="1"/>
  <c r="B2022" i="3" a="1"/>
  <c r="B2022" i="3" s="1"/>
  <c r="B2023" i="3" a="1"/>
  <c r="B2023" i="3" s="1"/>
  <c r="B2024" i="3" a="1"/>
  <c r="B2024" i="3" s="1"/>
  <c r="B2025" i="3" a="1"/>
  <c r="B2025" i="3" s="1"/>
  <c r="B2026" i="3" a="1"/>
  <c r="B2026" i="3" s="1"/>
  <c r="B2027" i="3" a="1"/>
  <c r="B2027" i="3" s="1"/>
  <c r="B2028" i="3" a="1"/>
  <c r="B2028" i="3" s="1"/>
  <c r="B2029" i="3" a="1"/>
  <c r="B2029" i="3" s="1"/>
  <c r="B2030" i="3" a="1"/>
  <c r="B2030" i="3" s="1"/>
  <c r="B2031" i="3" a="1"/>
  <c r="B2031" i="3" s="1"/>
  <c r="B2032" i="3" a="1"/>
  <c r="B2032" i="3" s="1"/>
  <c r="B2033" i="3" a="1"/>
  <c r="B2033" i="3" s="1"/>
  <c r="B2034" i="3" a="1"/>
  <c r="B2034" i="3" s="1"/>
  <c r="B2035" i="3" a="1"/>
  <c r="B2035" i="3" s="1"/>
  <c r="B2036" i="3" a="1"/>
  <c r="B2036" i="3" s="1"/>
  <c r="B2037" i="3" a="1"/>
  <c r="B2037" i="3" s="1"/>
  <c r="B2038" i="3" a="1"/>
  <c r="B2038" i="3" s="1"/>
  <c r="B2039" i="3" a="1"/>
  <c r="B2039" i="3" s="1"/>
  <c r="B2040" i="3" a="1"/>
  <c r="B2040" i="3" s="1"/>
  <c r="B2041" i="3" a="1"/>
  <c r="B2041" i="3" s="1"/>
  <c r="B2042" i="3" a="1"/>
  <c r="B2042" i="3" s="1"/>
  <c r="B2043" i="3" a="1"/>
  <c r="B2043" i="3" s="1"/>
  <c r="B2044" i="3" a="1"/>
  <c r="B2044" i="3" s="1"/>
  <c r="B2045" i="3" a="1"/>
  <c r="B2045" i="3" s="1"/>
  <c r="B2046" i="3" a="1"/>
  <c r="B2046" i="3" s="1"/>
  <c r="B2047" i="3" a="1"/>
  <c r="B2047" i="3" s="1"/>
  <c r="B2048" i="3" a="1"/>
  <c r="B2048" i="3" s="1"/>
  <c r="B2049" i="3" a="1"/>
  <c r="B2049" i="3" s="1"/>
  <c r="B2050" i="3" a="1"/>
  <c r="B2050" i="3" s="1"/>
  <c r="B2051" i="3" a="1"/>
  <c r="B2051" i="3" s="1"/>
  <c r="B2052" i="3" a="1"/>
  <c r="B2052" i="3" s="1"/>
  <c r="B2053" i="3" a="1"/>
  <c r="B2053" i="3" s="1"/>
  <c r="B2054" i="3" a="1"/>
  <c r="B2054" i="3" s="1"/>
  <c r="B2055" i="3" a="1"/>
  <c r="B2055" i="3" s="1"/>
  <c r="B2056" i="3" a="1"/>
  <c r="B2056" i="3" s="1"/>
  <c r="B2057" i="3" a="1"/>
  <c r="B2057" i="3" s="1"/>
  <c r="B2058" i="3" a="1"/>
  <c r="B2058" i="3" s="1"/>
  <c r="B2059" i="3" a="1"/>
  <c r="B2059" i="3" s="1"/>
  <c r="B2060" i="3" a="1"/>
  <c r="B2060" i="3" s="1"/>
  <c r="B2061" i="3" a="1"/>
  <c r="B2061" i="3" s="1"/>
  <c r="B2062" i="3" a="1"/>
  <c r="B2062" i="3" s="1"/>
  <c r="B2063" i="3" a="1"/>
  <c r="B2063" i="3" s="1"/>
  <c r="B2064" i="3" a="1"/>
  <c r="B2064" i="3" s="1"/>
  <c r="B2065" i="3" a="1"/>
  <c r="B2065" i="3" s="1"/>
  <c r="B2066" i="3" a="1"/>
  <c r="B2066" i="3" s="1"/>
  <c r="B2067" i="3" a="1"/>
  <c r="B2067" i="3" s="1"/>
  <c r="B2068" i="3" a="1"/>
  <c r="B2068" i="3" s="1"/>
  <c r="B2069" i="3" a="1"/>
  <c r="B2069" i="3" s="1"/>
  <c r="B2070" i="3" a="1"/>
  <c r="B2070" i="3" s="1"/>
  <c r="B2071" i="3" a="1"/>
  <c r="B2071" i="3" s="1"/>
  <c r="B2072" i="3" a="1"/>
  <c r="B2072" i="3" s="1"/>
  <c r="B2073" i="3" a="1"/>
  <c r="B2073" i="3" s="1"/>
  <c r="B2074" i="3" a="1"/>
  <c r="B2074" i="3" s="1"/>
  <c r="B2075" i="3" a="1"/>
  <c r="B2075" i="3" s="1"/>
  <c r="B2076" i="3" a="1"/>
  <c r="B2076" i="3" s="1"/>
  <c r="B2077" i="3" a="1"/>
  <c r="B2077" i="3" s="1"/>
  <c r="B2078" i="3" a="1"/>
  <c r="B2078" i="3" s="1"/>
  <c r="B2079" i="3" a="1"/>
  <c r="B2079" i="3" s="1"/>
  <c r="B2080" i="3" a="1"/>
  <c r="B2080" i="3" s="1"/>
  <c r="B2081" i="3" a="1"/>
  <c r="B2081" i="3" s="1"/>
  <c r="B2082" i="3" a="1"/>
  <c r="B2082" i="3" s="1"/>
  <c r="B2083" i="3" a="1"/>
  <c r="B2083" i="3" s="1"/>
  <c r="B2084" i="3" a="1"/>
  <c r="B2084" i="3" s="1"/>
  <c r="B2085" i="3" a="1"/>
  <c r="B2085" i="3" s="1"/>
  <c r="B2086" i="3" a="1"/>
  <c r="B2086" i="3" s="1"/>
  <c r="B2087" i="3" a="1"/>
  <c r="B2087" i="3" s="1"/>
  <c r="B2088" i="3" a="1"/>
  <c r="B2088" i="3" s="1"/>
  <c r="B2089" i="3" a="1"/>
  <c r="B2089" i="3" s="1"/>
  <c r="B2090" i="3" a="1"/>
  <c r="B2090" i="3" s="1"/>
  <c r="B2091" i="3" a="1"/>
  <c r="B2091" i="3" s="1"/>
  <c r="B2092" i="3" a="1"/>
  <c r="B2092" i="3" s="1"/>
  <c r="B2093" i="3" a="1"/>
  <c r="B2093" i="3" s="1"/>
  <c r="B2094" i="3" a="1"/>
  <c r="B2094" i="3" s="1"/>
  <c r="B2095" i="3" a="1"/>
  <c r="B2095" i="3" s="1"/>
  <c r="B2096" i="3" a="1"/>
  <c r="B2096" i="3" s="1"/>
  <c r="B2097" i="3" a="1"/>
  <c r="B2097" i="3" s="1"/>
  <c r="B2098" i="3" a="1"/>
  <c r="B2098" i="3" s="1"/>
  <c r="B2099" i="3" a="1"/>
  <c r="B2099" i="3" s="1"/>
  <c r="B2100" i="3" a="1"/>
  <c r="B2100" i="3" s="1"/>
  <c r="B2101" i="3" a="1"/>
  <c r="B2101" i="3" s="1"/>
  <c r="B2102" i="3" a="1"/>
  <c r="B2102" i="3" s="1"/>
  <c r="B2103" i="3" a="1"/>
  <c r="B2103" i="3" s="1"/>
  <c r="B2104" i="3" a="1"/>
  <c r="B2104" i="3" s="1"/>
  <c r="B2105" i="3" a="1"/>
  <c r="B2105" i="3" s="1"/>
  <c r="B2106" i="3" a="1"/>
  <c r="B2106" i="3" s="1"/>
  <c r="B2107" i="3" a="1"/>
  <c r="B2107" i="3" s="1"/>
  <c r="B2108" i="3" a="1"/>
  <c r="B2108" i="3" s="1"/>
  <c r="B2109" i="3" a="1"/>
  <c r="B2109" i="3" s="1"/>
  <c r="B2110" i="3" a="1"/>
  <c r="B2110" i="3" s="1"/>
  <c r="B2111" i="3" a="1"/>
  <c r="B2111" i="3" s="1"/>
  <c r="B2112" i="3" a="1"/>
  <c r="B2112" i="3" s="1"/>
  <c r="B2113" i="3" a="1"/>
  <c r="B2113" i="3" s="1"/>
  <c r="B2114" i="3" a="1"/>
  <c r="B2114" i="3" s="1"/>
  <c r="B2115" i="3" a="1"/>
  <c r="B2115" i="3" s="1"/>
  <c r="B2116" i="3" a="1"/>
  <c r="B2116" i="3" s="1"/>
  <c r="B2117" i="3" a="1"/>
  <c r="B2117" i="3" s="1"/>
  <c r="B2118" i="3" a="1"/>
  <c r="B2118" i="3" s="1"/>
  <c r="B2119" i="3" a="1"/>
  <c r="B2119" i="3" s="1"/>
  <c r="B2120" i="3" a="1"/>
  <c r="B2120" i="3" s="1"/>
  <c r="B2121" i="3" a="1"/>
  <c r="B2121" i="3" s="1"/>
  <c r="B2122" i="3" a="1"/>
  <c r="B2122" i="3" s="1"/>
  <c r="B2123" i="3" a="1"/>
  <c r="B2123" i="3" s="1"/>
  <c r="B2124" i="3" a="1"/>
  <c r="B2124" i="3" s="1"/>
  <c r="B2125" i="3" a="1"/>
  <c r="B2125" i="3" s="1"/>
  <c r="B2126" i="3" a="1"/>
  <c r="B2126" i="3" s="1"/>
  <c r="B2127" i="3" a="1"/>
  <c r="B2127" i="3" s="1"/>
  <c r="B2128" i="3" a="1"/>
  <c r="B2128" i="3" s="1"/>
  <c r="B2129" i="3" a="1"/>
  <c r="B2129" i="3" s="1"/>
  <c r="B2130" i="3" a="1"/>
  <c r="B2130" i="3" s="1"/>
  <c r="B2131" i="3" a="1"/>
  <c r="B2131" i="3" s="1"/>
  <c r="B2132" i="3" a="1"/>
  <c r="B2132" i="3" s="1"/>
  <c r="B2133" i="3" a="1"/>
  <c r="B2133" i="3" s="1"/>
  <c r="B2134" i="3" a="1"/>
  <c r="B2134" i="3" s="1"/>
  <c r="B2135" i="3" a="1"/>
  <c r="B2135" i="3" s="1"/>
  <c r="B2136" i="3" a="1"/>
  <c r="B2136" i="3" s="1"/>
  <c r="B2137" i="3" a="1"/>
  <c r="B2137" i="3" s="1"/>
  <c r="B2138" i="3" a="1"/>
  <c r="B2138" i="3" s="1"/>
  <c r="B2139" i="3" a="1"/>
  <c r="B2139" i="3" s="1"/>
  <c r="B2140" i="3" a="1"/>
  <c r="B2140" i="3" s="1"/>
  <c r="B2141" i="3" a="1"/>
  <c r="B2141" i="3" s="1"/>
  <c r="B2142" i="3" a="1"/>
  <c r="B2142" i="3" s="1"/>
  <c r="B2143" i="3" a="1"/>
  <c r="B2143" i="3" s="1"/>
  <c r="B2144" i="3" a="1"/>
  <c r="B2144" i="3" s="1"/>
  <c r="B2145" i="3" a="1"/>
  <c r="B2145" i="3" s="1"/>
  <c r="B2146" i="3" a="1"/>
  <c r="B2146" i="3" s="1"/>
  <c r="B2147" i="3" a="1"/>
  <c r="B2147" i="3" s="1"/>
  <c r="B2148" i="3" a="1"/>
  <c r="B2148" i="3" s="1"/>
  <c r="B2149" i="3" a="1"/>
  <c r="B2149" i="3" s="1"/>
  <c r="B2150" i="3" a="1"/>
  <c r="B2150" i="3" s="1"/>
  <c r="B2151" i="3" a="1"/>
  <c r="B2151" i="3" s="1"/>
  <c r="B2152" i="3" a="1"/>
  <c r="B2152" i="3" s="1"/>
  <c r="B2153" i="3" a="1"/>
  <c r="B2153" i="3" s="1"/>
  <c r="B2154" i="3" a="1"/>
  <c r="B2154" i="3" s="1"/>
  <c r="B2155" i="3" a="1"/>
  <c r="B2155" i="3" s="1"/>
  <c r="B2156" i="3" a="1"/>
  <c r="B2156" i="3" s="1"/>
  <c r="B2157" i="3" a="1"/>
  <c r="B2157" i="3" s="1"/>
  <c r="B2158" i="3" a="1"/>
  <c r="B2158" i="3" s="1"/>
  <c r="B2159" i="3" a="1"/>
  <c r="B2159" i="3" s="1"/>
  <c r="B2160" i="3" a="1"/>
  <c r="B2160" i="3" s="1"/>
  <c r="B2161" i="3" a="1"/>
  <c r="B2161" i="3" s="1"/>
  <c r="B2162" i="3" a="1"/>
  <c r="B2162" i="3" s="1"/>
  <c r="B2163" i="3" a="1"/>
  <c r="B2163" i="3" s="1"/>
  <c r="B2164" i="3" a="1"/>
  <c r="B2164" i="3" s="1"/>
  <c r="B2165" i="3" a="1"/>
  <c r="B2165" i="3" s="1"/>
  <c r="B2166" i="3" a="1"/>
  <c r="B2166" i="3" s="1"/>
  <c r="B2167" i="3" a="1"/>
  <c r="B2167" i="3" s="1"/>
  <c r="B2168" i="3" a="1"/>
  <c r="B2168" i="3" s="1"/>
  <c r="B2169" i="3" a="1"/>
  <c r="B2169" i="3" s="1"/>
  <c r="B2170" i="3" a="1"/>
  <c r="B2170" i="3" s="1"/>
  <c r="B2171" i="3" a="1"/>
  <c r="B2171" i="3" s="1"/>
  <c r="B2172" i="3" a="1"/>
  <c r="B2172" i="3" s="1"/>
  <c r="B2173" i="3" a="1"/>
  <c r="B2173" i="3" s="1"/>
  <c r="B2174" i="3" a="1"/>
  <c r="B2174" i="3" s="1"/>
  <c r="B2175" i="3" a="1"/>
  <c r="B2175" i="3" s="1"/>
  <c r="B2176" i="3" a="1"/>
  <c r="B2176" i="3" s="1"/>
  <c r="B2177" i="3" a="1"/>
  <c r="B2177" i="3" s="1"/>
  <c r="B2178" i="3" a="1"/>
  <c r="B2178" i="3" s="1"/>
  <c r="B2179" i="3" a="1"/>
  <c r="B2179" i="3" s="1"/>
  <c r="B2180" i="3" a="1"/>
  <c r="B2180" i="3" s="1"/>
  <c r="B2181" i="3" a="1"/>
  <c r="B2181" i="3" s="1"/>
  <c r="B2182" i="3" a="1"/>
  <c r="B2182" i="3" s="1"/>
  <c r="B2183" i="3" a="1"/>
  <c r="B2183" i="3" s="1"/>
  <c r="B2184" i="3" a="1"/>
  <c r="B2184" i="3" s="1"/>
  <c r="B2185" i="3" a="1"/>
  <c r="B2185" i="3" s="1"/>
  <c r="B2186" i="3" a="1"/>
  <c r="B2186" i="3" s="1"/>
  <c r="B2187" i="3" a="1"/>
  <c r="B2187" i="3" s="1"/>
  <c r="B2188" i="3" a="1"/>
  <c r="B2188" i="3" s="1"/>
  <c r="B2189" i="3" a="1"/>
  <c r="B2189" i="3" s="1"/>
  <c r="B2190" i="3" a="1"/>
  <c r="B2190" i="3" s="1"/>
  <c r="B2191" i="3" a="1"/>
  <c r="B2191" i="3" s="1"/>
  <c r="B2192" i="3" a="1"/>
  <c r="B2192" i="3" s="1"/>
  <c r="B2193" i="3" a="1"/>
  <c r="B2193" i="3" s="1"/>
  <c r="B2194" i="3" a="1"/>
  <c r="B2194" i="3" s="1"/>
  <c r="B2195" i="3" a="1"/>
  <c r="B2195" i="3" s="1"/>
  <c r="B2196" i="3" a="1"/>
  <c r="B2196" i="3" s="1"/>
  <c r="B2197" i="3" a="1"/>
  <c r="B2197" i="3" s="1"/>
  <c r="B2198" i="3" a="1"/>
  <c r="B2198" i="3" s="1"/>
  <c r="B2199" i="3" a="1"/>
  <c r="B2199" i="3" s="1"/>
  <c r="B2200" i="3" a="1"/>
  <c r="B2200" i="3" s="1"/>
  <c r="B2" i="3" a="1"/>
  <c r="B2" i="3" s="1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3" i="3"/>
  <c r="A4" i="3"/>
  <c r="A5" i="3"/>
  <c r="A6" i="3"/>
  <c r="A7" i="3"/>
  <c r="A8" i="3"/>
  <c r="A9" i="3"/>
  <c r="A10" i="3"/>
  <c r="A11" i="3"/>
  <c r="A12" i="3"/>
  <c r="A13" i="3"/>
  <c r="A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<sst xmlns="http://schemas.openxmlformats.org/spreadsheetml/2006/main" count="6725" uniqueCount="70">
  <si>
    <t>Mes</t>
  </si>
  <si>
    <t>Icono</t>
  </si>
  <si>
    <t>Gastos</t>
  </si>
  <si>
    <t>Ingresos</t>
  </si>
  <si>
    <t>Gasto de capital</t>
  </si>
  <si>
    <t>Gastos operativos</t>
  </si>
  <si>
    <t>Suministros medicos</t>
  </si>
  <si>
    <t>Area</t>
  </si>
  <si>
    <t>Utilidades</t>
  </si>
  <si>
    <t>Publicidad</t>
  </si>
  <si>
    <t>Equipo</t>
  </si>
  <si>
    <t>Ganancias</t>
  </si>
  <si>
    <t>Deudas</t>
  </si>
  <si>
    <t>Impuestos</t>
  </si>
  <si>
    <t>Ingresos netos</t>
  </si>
  <si>
    <t>Ingresos netos en %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</si>
  <si>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</si>
  <si>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</si>
  <si>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</si>
  <si>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</si>
  <si>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</si>
  <si>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</si>
  <si>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</si>
  <si>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</si>
  <si>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</si>
  <si>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</si>
  <si>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</si>
  <si>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</si>
  <si>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Cardiologia</t>
  </si>
  <si>
    <t>Pediatria</t>
  </si>
  <si>
    <t>Traumatología</t>
  </si>
  <si>
    <t>Área</t>
  </si>
  <si>
    <t>N° Mes</t>
  </si>
  <si>
    <t>Salario de medicos</t>
  </si>
  <si>
    <t>Cardiología</t>
  </si>
  <si>
    <t>Oftamología</t>
  </si>
  <si>
    <t>Urgencias</t>
  </si>
  <si>
    <t>👀</t>
  </si>
  <si>
    <t>🚑</t>
  </si>
  <si>
    <t>❤</t>
  </si>
  <si>
    <t>Total general</t>
  </si>
  <si>
    <t>Suma de Ingresos</t>
  </si>
  <si>
    <t>Promedio de Ingresos netos en %</t>
  </si>
  <si>
    <t>Ingresos Netos</t>
  </si>
  <si>
    <t>Suma de Deudas</t>
  </si>
  <si>
    <t>Impuestos de Sociedades</t>
  </si>
  <si>
    <t>Suma de Impuestos</t>
  </si>
  <si>
    <t>Etiquetas de fila</t>
  </si>
  <si>
    <t>Ganancias Brutas</t>
  </si>
  <si>
    <t>Suma de Ganancias</t>
  </si>
  <si>
    <t>Valor del Indicador</t>
  </si>
  <si>
    <t>Forma del Indicador</t>
  </si>
  <si>
    <t>Valor Indicador  Millones</t>
  </si>
  <si>
    <t>Gasto Capital-Operativo</t>
  </si>
  <si>
    <t>Suma de Gasto de capital</t>
  </si>
  <si>
    <t>Suma de Gastos operativos</t>
  </si>
  <si>
    <t>Distribucion del Costo</t>
  </si>
  <si>
    <t>Gasto Operativo</t>
  </si>
  <si>
    <t>Gasto Capital</t>
  </si>
  <si>
    <t>Porcentajes</t>
  </si>
  <si>
    <t>Ingresos y Gastos Totales</t>
  </si>
  <si>
    <t>Suma de Gastos</t>
  </si>
  <si>
    <t>% Gastos</t>
  </si>
  <si>
    <t>% Ingreso</t>
  </si>
  <si>
    <t>Ingresos y Gastos Mes con Mes</t>
  </si>
  <si>
    <t>Detalle de Gastos</t>
  </si>
  <si>
    <t>Suma de Publicidad</t>
  </si>
  <si>
    <t>Suma de Equipo</t>
  </si>
  <si>
    <t>Suma de Suministros medicos</t>
  </si>
  <si>
    <t>Suma de Salario de medicos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</si>
</sst>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5" formatCode="_-&quot;$&quot;* #,##0.00_-;\-&quot;$&quot;* #,##0.00_-;_-&quot;$&quot;* &quot;-&quot;??_-;_-@_-"/>
    <numFmt numFmtId="167" formatCode="_-&quot;$&quot;* #,##0_-;\-&quot;$&quot;* #,##0_-;_-&quot;$&quot;* &quot;-&quot;??_-;_-@_-"/>
    <numFmt numFmtId="168" formatCode="_-* #,##0_-;\-* #,##0_-;_-* &quot;-&quot;??_-;_-@_-"/>
    <numFmt numFmtId="169" formatCode="&quot;$&quot;\ #,##0.00"/>
    <numFmt numFmtId="170" formatCode="&quot;$&quot;\ #,##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w Cen M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Tw Cen MT"/>
      <family val="2"/>
    </font>
    <font>
      <b/>
      <sz val="11"/>
      <color theme="0"/>
      <name val="Tw Cen MT"/>
      <family val="2"/>
    </font>
    <font>
      <sz val="11"/>
      <name val="Calibri"/>
      <family val="2"/>
      <scheme val="minor"/>
    </font>
    <font>
      <sz val="11"/>
      <name val="Tw Cen MT"/>
      <family val="2"/>
    </font>
    <font>
      <sz val="11"/>
      <name val="Tw Cen MT"/>
    </font>
    <font>
      <b/>
      <sz val="11"/>
      <color theme="0"/>
      <name val="Tw Cen MT"/>
    </font>
  </fonts>
  <fills count="6">
    <fill>
      <patternFill patternType="none"/>
    </fill>
    <fill>
      <patternFill patternType="gray125"/>
    </fill>
    <fill>
      <patternFill patternType="solid">
        <fgColor rgb="FF418E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B4E5FE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medium">
        <color rgb="FF418E84"/>
      </right>
      <top/>
      <bottom/>
      <diagonal/>
    </border>
  </borders>
  <cellStyleXfs count="4">
    <xf numFmtId="0" fontId="0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32">
    <xf numFmtId="0" fontId="0" fillId="0" borderId="0" xfId="0"/>
    <xf numFmtId="0" fontId="0" fillId="4" borderId="0" xfId="0" applyFill="1"/>
    <xf numFmtId="0" fontId="1" fillId="0" borderId="0" xfId="0" applyFont="1"/>
    <xf numFmtId="0" fontId="0" fillId="5" borderId="0" xfId="0" applyFill="1"/>
    <xf numFmtId="9" fontId="0" fillId="0" borderId="0" xfId="2" applyFont="1" applyFill="1"/>
    <xf numFmtId="9" fontId="0" fillId="5" borderId="0" xfId="2" applyFont="1" applyFill="1"/>
    <xf numFmtId="0" fontId="0" fillId="0" borderId="0" xfId="0" applyAlignment="1">
      <alignment horizontal="left"/>
    </xf>
    <xf numFmtId="167" fontId="0" fillId="0" borderId="0" xfId="0" applyNumberFormat="1"/>
    <xf numFmtId="0" fontId="4" fillId="2" borderId="0" xfId="0" applyFont="1" applyFill="1"/>
    <xf numFmtId="9" fontId="0" fillId="0" borderId="0" xfId="0" applyNumberFormat="1"/>
    <xf numFmtId="0" fontId="0" fillId="0" borderId="2" xfId="0" applyBorder="1"/>
    <xf numFmtId="0" fontId="1" fillId="0" borderId="2" xfId="0" applyFont="1" applyBorder="1"/>
    <xf numFmtId="167" fontId="4" fillId="2" borderId="0" xfId="0" applyNumberFormat="1" applyFont="1" applyFill="1"/>
    <xf numFmtId="168" fontId="5" fillId="2" borderId="0" xfId="3" applyNumberFormat="1" applyFont="1" applyFill="1" applyAlignment="1">
      <alignment horizontal="center" vertical="center"/>
    </xf>
    <xf numFmtId="168" fontId="6" fillId="2" borderId="1" xfId="3" applyNumberFormat="1" applyFont="1" applyFill="1" applyBorder="1" applyAlignment="1">
      <alignment horizontal="center" vertical="center"/>
    </xf>
    <xf numFmtId="168" fontId="2" fillId="0" borderId="0" xfId="3" applyNumberFormat="1" applyFont="1" applyAlignment="1">
      <alignment horizontal="center" vertical="center"/>
    </xf>
    <xf numFmtId="2" fontId="6" fillId="2" borderId="1" xfId="3" applyNumberFormat="1" applyFont="1" applyFill="1" applyBorder="1" applyAlignment="1">
      <alignment horizontal="center" vertical="center"/>
    </xf>
    <xf numFmtId="1" fontId="2" fillId="0" borderId="0" xfId="3" applyNumberFormat="1" applyFont="1" applyAlignment="1">
      <alignment horizontal="center" vertical="center"/>
    </xf>
    <xf numFmtId="2" fontId="1" fillId="0" borderId="0" xfId="0" applyNumberFormat="1" applyFont="1" applyAlignment="1">
      <alignment horizontal="right"/>
    </xf>
    <xf numFmtId="2" fontId="6" fillId="2" borderId="1" xfId="3" applyNumberFormat="1" applyFont="1" applyFill="1" applyBorder="1" applyAlignment="1">
      <alignment horizontal="right" vertical="center"/>
    </xf>
    <xf numFmtId="2" fontId="0" fillId="0" borderId="0" xfId="0" applyNumberFormat="1" applyAlignment="1">
      <alignment horizontal="right"/>
    </xf>
    <xf numFmtId="1" fontId="6" fillId="2" borderId="1" xfId="3" applyNumberFormat="1" applyFont="1" applyFill="1" applyBorder="1" applyAlignment="1">
      <alignment horizontal="center" vertical="center"/>
    </xf>
    <xf numFmtId="2" fontId="4" fillId="3" borderId="0" xfId="0" applyNumberFormat="1" applyFont="1" applyFill="1" applyAlignment="1">
      <alignment horizontal="right"/>
    </xf>
    <xf numFmtId="2" fontId="7" fillId="3" borderId="0" xfId="0" applyNumberFormat="1" applyFont="1" applyFill="1" applyAlignment="1">
      <alignment horizontal="right"/>
    </xf>
    <xf numFmtId="167" fontId="8" fillId="3" borderId="0" xfId="0" applyNumberFormat="1" applyFont="1" applyFill="1"/>
    <xf numFmtId="9" fontId="0" fillId="0" borderId="0" xfId="2" applyFont="1"/>
    <xf numFmtId="167" fontId="9" fillId="3" borderId="0" xfId="0" applyNumberFormat="1" applyFont="1" applyFill="1"/>
    <xf numFmtId="170" fontId="0" fillId="0" borderId="0" xfId="0" applyNumberFormat="1"/>
    <xf numFmtId="2" fontId="10" fillId="2" borderId="0" xfId="0" applyNumberFormat="1" applyFont="1" applyFill="1" applyAlignment="1">
      <alignment horizontal="right" vertical="center"/>
    </xf>
    <xf numFmtId="169" fontId="4" fillId="2" borderId="0" xfId="0" applyNumberFormat="1" applyFont="1" applyFill="1"/>
    <xf numFmtId="2" fontId="10" fillId="2" borderId="1" xfId="0" applyNumberFormat="1" applyFont="1" applyFill="1" applyBorder="1" applyAlignment="1">
      <alignment horizontal="right" vertical="center"/>
    </xf>
    <xf numFmtId="167" fontId="0" fillId="0" borderId="0" xfId="1" applyNumberFormat="1" applyFont="1"/>
  </cellXfs>
  <cellStyles count="4">
    <cellStyle name="Millares" xfId="3" builtinId="3"/>
    <cellStyle name="Moneda" xfId="1" builtinId="4"/>
    <cellStyle name="Normal" xfId="0" builtinId="0"/>
    <cellStyle name="Porcentaje" xfId="2" builtinId="5"/>
  </cellStyles>
  <dxfs count="91">
    <dxf>
      <numFmt numFmtId="169" formatCode="&quot;$&quot;\ #,##0.00"/>
    </dxf>
    <dxf>
      <font>
        <color theme="0"/>
      </font>
      <numFmt numFmtId="0" formatCode="General"/>
      <fill>
        <patternFill>
          <fgColor rgb="FF418E84"/>
        </patternFill>
      </fill>
    </dxf>
    <dxf>
      <font>
        <b/>
        <color theme="0"/>
        <name val="Tw Cen MT"/>
        <scheme val="none"/>
      </font>
      <numFmt numFmtId="2" formatCode="0.00"/>
      <fill>
        <patternFill patternType="solid">
          <fgColor indexed="64"/>
          <bgColor rgb="FF418E84"/>
        </patternFill>
      </fill>
      <alignment horizontal="right" vertical="center"/>
    </dxf>
    <dxf>
      <font>
        <color auto="1"/>
      </font>
    </dxf>
    <dxf>
      <fill>
        <patternFill>
          <bgColor theme="0"/>
        </patternFill>
      </fill>
    </dxf>
    <dxf>
      <font>
        <name val="Tw Cen MT"/>
        <scheme val="none"/>
      </font>
    </dxf>
    <dxf>
      <font>
        <color theme="0"/>
      </font>
      <numFmt numFmtId="0" formatCode="General"/>
      <fill>
        <patternFill patternType="solid">
          <fgColor indexed="64"/>
          <bgColor rgb="FF418E84"/>
        </patternFill>
      </fill>
    </dxf>
    <dxf>
      <font>
        <color theme="0"/>
      </font>
      <fill>
        <patternFill patternType="solid">
          <fgColor indexed="64"/>
          <bgColor rgb="FF418E8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 patternType="solid">
          <fgColor indexed="64"/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numFmt numFmtId="167" formatCode="_-&quot;$&quot;* #,##0_-;\-&quot;$&quot;* #,##0_-;_-&quot;$&quot;* &quot;-&quot;??_-;_-@_-"/>
    </dxf>
    <dxf>
      <font>
        <color auto="1"/>
      </font>
    </dxf>
    <dxf>
      <fill>
        <patternFill>
          <bgColor theme="0"/>
        </patternFill>
      </fill>
    </dxf>
    <dxf>
      <font>
        <name val="Tw Cen MT"/>
        <scheme val="none"/>
      </font>
    </dxf>
    <dxf>
      <font>
        <b/>
        <color theme="0"/>
        <name val="Tw Cen MT"/>
        <scheme val="none"/>
      </font>
      <numFmt numFmtId="2" formatCode="0.00"/>
      <fill>
        <patternFill patternType="solid">
          <fgColor indexed="64"/>
          <bgColor rgb="FF418E84"/>
        </patternFill>
      </fill>
      <alignment horizontal="right" vertical="center"/>
    </dxf>
    <dxf>
      <numFmt numFmtId="167" formatCode="_-&quot;$&quot;* #,##0_-;\-&quot;$&quot;* #,##0_-;_-&quot;$&quot;* &quot;-&quot;??_-;_-@_-"/>
    </dxf>
    <dxf>
      <font>
        <color theme="0"/>
      </font>
      <numFmt numFmtId="0" formatCode="General"/>
      <fill>
        <patternFill patternType="solid">
          <fgColor indexed="64"/>
          <bgColor rgb="FF418E84"/>
        </patternFill>
      </fill>
    </dxf>
    <dxf>
      <font>
        <color theme="0"/>
      </font>
      <fill>
        <patternFill patternType="solid">
          <fgColor indexed="64"/>
          <bgColor rgb="FF418E8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 patternType="solid">
          <fgColor indexed="64"/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numFmt numFmtId="167" formatCode="_-&quot;$&quot;* #,##0_-;\-&quot;$&quot;* #,##0_-;_-&quot;$&quot;* &quot;-&quot;??_-;_-@_-"/>
    </dxf>
    <dxf>
      <font>
        <color theme="0"/>
      </font>
    </dxf>
    <dxf>
      <fill>
        <patternFill patternType="solid">
          <bgColor rgb="FF418E84"/>
        </patternFill>
      </fill>
    </dxf>
    <dxf>
      <numFmt numFmtId="167" formatCode="_-&quot;$&quot;* #,##0_-;\-&quot;$&quot;* #,##0_-;_-&quot;$&quot;* &quot;-&quot;??_-;_-@_-"/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ont>
        <color theme="0"/>
      </font>
      <numFmt numFmtId="0" formatCode="General"/>
      <fill>
        <patternFill patternType="solid">
          <fgColor indexed="64"/>
          <bgColor rgb="FF418E84"/>
        </patternFill>
      </fill>
    </dxf>
    <dxf>
      <font>
        <color theme="0"/>
      </font>
      <fill>
        <patternFill patternType="solid">
          <fgColor indexed="64"/>
          <bgColor rgb="FF418E8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 patternType="solid">
          <fgColor indexed="64"/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numFmt numFmtId="167" formatCode="_-&quot;$&quot;* #,##0_-;\-&quot;$&quot;* #,##0_-;_-&quot;$&quot;* &quot;-&quot;??_-;_-@_-"/>
    </dxf>
    <dxf>
      <font>
        <color theme="0"/>
      </font>
      <numFmt numFmtId="0" formatCode="General"/>
      <fill>
        <patternFill patternType="solid">
          <fgColor indexed="64"/>
          <bgColor rgb="FF418E84"/>
        </patternFill>
      </fill>
    </dxf>
    <dxf>
      <font>
        <color theme="0"/>
      </font>
      <fill>
        <patternFill patternType="solid">
          <fgColor indexed="64"/>
          <bgColor rgb="FF418E8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 patternType="solid">
          <fgColor indexed="64"/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numFmt numFmtId="167" formatCode="_-&quot;$&quot;* #,##0_-;\-&quot;$&quot;* #,##0_-;_-&quot;$&quot;* &quot;-&quot;??_-;_-@_-"/>
    </dxf>
    <dxf>
      <font>
        <b/>
        <color theme="0"/>
        <name val="Tw Cen MT"/>
        <scheme val="none"/>
      </font>
      <numFmt numFmtId="2" formatCode="0.00"/>
      <fill>
        <patternFill patternType="solid">
          <fgColor indexed="64"/>
          <bgColor rgb="FF418E84"/>
        </patternFill>
      </fill>
      <alignment horizontal="right" vertical="center"/>
    </dxf>
    <dxf>
      <font>
        <color auto="1"/>
      </font>
    </dxf>
    <dxf>
      <fill>
        <patternFill>
          <bgColor theme="0"/>
        </patternFill>
      </fill>
    </dxf>
    <dxf>
      <font>
        <name val="Tw Cen MT"/>
        <scheme val="none"/>
      </font>
    </dxf>
    <dxf>
      <numFmt numFmtId="167" formatCode="_-&quot;$&quot;* #,##0_-;\-&quot;$&quot;* #,##0_-;_-&quot;$&quot;* &quot;-&quot;??_-;_-@_-"/>
    </dxf>
    <dxf>
      <font>
        <color theme="0"/>
      </font>
      <numFmt numFmtId="0" formatCode="General"/>
      <fill>
        <patternFill patternType="solid">
          <fgColor indexed="64"/>
          <bgColor rgb="FF418E84"/>
        </patternFill>
      </fill>
    </dxf>
    <dxf>
      <font>
        <color theme="0"/>
      </font>
      <fill>
        <patternFill patternType="solid">
          <fgColor indexed="64"/>
          <bgColor rgb="FF418E8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 patternType="solid">
          <fgColor indexed="64"/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numFmt numFmtId="167" formatCode="_-&quot;$&quot;* #,##0_-;\-&quot;$&quot;* #,##0_-;_-&quot;$&quot;* &quot;-&quot;??_-;_-@_-"/>
    </dxf>
    <dxf>
      <numFmt numFmtId="13" formatCode="0%"/>
    </dxf>
    <dxf>
      <font>
        <color theme="0"/>
      </font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numFmt numFmtId="167" formatCode="_-&quot;$&quot;* #,##0_-;\-&quot;$&quot;* #,##0_-;_-&quot;$&quot;* &quot;-&quot;??_-;_-@_-"/>
    </dxf>
    <dxf>
      <font>
        <b/>
        <color theme="0"/>
        <name val="Tw Cen MT"/>
        <scheme val="none"/>
      </font>
      <numFmt numFmtId="2" formatCode="0.00"/>
      <fill>
        <patternFill patternType="solid">
          <fgColor indexed="64"/>
          <bgColor rgb="FF418E84"/>
        </patternFill>
      </fill>
      <alignment horizontal="right" vertical="center"/>
    </dxf>
    <dxf>
      <font>
        <color auto="1"/>
      </font>
      <numFmt numFmtId="167" formatCode="_-&quot;$&quot;* #,##0_-;\-&quot;$&quot;* #,##0_-;_-&quot;$&quot;* &quot;-&quot;??_-;_-@_-"/>
      <fill>
        <patternFill>
          <bgColor indexed="64"/>
        </patternFill>
      </fill>
    </dxf>
    <dxf>
      <numFmt numFmtId="169" formatCode="&quot;$&quot;\ #,##0.00"/>
    </dxf>
    <dxf>
      <font>
        <color theme="0"/>
      </font>
      <numFmt numFmtId="0" formatCode="General"/>
      <fill>
        <patternFill>
          <fgColor rgb="FF418E84"/>
        </patternFill>
      </fill>
    </dxf>
    <dxf>
      <font>
        <name val="Tw Cen MT"/>
        <scheme val="none"/>
      </font>
    </dxf>
    <dxf>
      <font>
        <color theme="0"/>
      </font>
      <numFmt numFmtId="0" formatCode="General"/>
      <fill>
        <patternFill patternType="solid">
          <fgColor indexed="64"/>
          <bgColor rgb="FF418E84"/>
        </patternFill>
      </fill>
    </dxf>
    <dxf>
      <font>
        <color theme="0"/>
      </font>
      <fill>
        <patternFill patternType="solid">
          <fgColor indexed="64"/>
          <bgColor rgb="FF418E8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 patternType="solid">
          <fgColor indexed="64"/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ont>
        <color rgb="FF171720"/>
      </font>
      <fill>
        <patternFill>
          <bgColor rgb="FF171720"/>
        </patternFill>
      </fill>
    </dxf>
    <dxf>
      <fill>
        <patternFill>
          <bgColor rgb="FF171720"/>
        </patternFill>
      </fill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Estilo de segmentación de datos 1" pivot="0" table="0" count="0" xr9:uid="{CDBB6572-524D-4AFC-9154-6C147FD180F8}"/>
    <tableStyle name="Estilo de segmentación de datos 2" pivot="0" table="0" count="5" xr9:uid="{68800219-2F8F-46C6-AE4E-558FCE3F25E9}">
      <tableStyleElement type="wholeTable" dxfId="90"/>
    </tableStyle>
    <tableStyle name="Estilo de segmentación de datos 3" pivot="0" table="0" count="1" xr9:uid="{98714B09-6429-4961-8D5D-115F11564515}">
      <tableStyleElement type="wholeTable" dxfId="89"/>
    </tableStyle>
  </tableStyles>
  <colors>
    <mruColors>
      <color rgb="FF05877C"/>
      <color rgb="FFBFBFBF"/>
      <color rgb="FF404040"/>
      <color rgb="FFA6A6A6"/>
      <color rgb="FF595959"/>
      <color rgb="FF07514A"/>
      <color rgb="FFEB8157"/>
      <color rgb="FF6900B3"/>
      <color rgb="FFB480D9"/>
      <color rgb="FFE9D271"/>
    </mruColors>
  </colors>
  <extLst>
    <ext xmlns:x14="http://schemas.microsoft.com/office/spreadsheetml/2009/9/main" uri="{46F421CA-312F-682f-3DD2-61675219B42D}">
      <x14:dxfs count="4">
        <dxf>
          <font>
            <sz val="45"/>
            <color theme="0"/>
          </font>
          <fill>
            <patternFill>
              <bgColor rgb="FF171720"/>
            </patternFill>
          </fill>
        </dxf>
        <dxf>
          <font>
            <sz val="36"/>
            <color rgb="FFE9D271"/>
          </font>
          <fill>
            <patternFill>
              <bgColor rgb="FF17172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40"/>
            <color rgb="FFE9D271"/>
          </font>
          <fill>
            <patternFill>
              <bgColor rgb="FF17172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28"/>
            <color theme="0"/>
          </font>
          <fill>
            <patternFill>
              <bgColor rgb="FF171720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/>
        <x14:slicerStyle name="Estilo de segmentación de datos 2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  <x14:slicerStyle name="Estilo de segmentación de datos 3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[BioNexaPharmaceuticals_Report.xlsx]Analisis!TablaDinámica4</c:name>
    <c:fmtId val="3"/>
  </c:pivotSource>
  <c:chart>
    <c:autoTitleDeleted val="1"/>
    <c:pivotFmts>
      <c:pivotFmt>
        <c:idx val="0"/>
        <c:spPr>
          <a:solidFill>
            <a:schemeClr val="bg1">
              <a:alpha val="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Analisis!$I$5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alpha val="4000"/>
              </a:schemeClr>
            </a:solidFill>
            <a:ln>
              <a:noFill/>
            </a:ln>
            <a:effectLst/>
          </c:spPr>
          <c:invertIfNegative val="0"/>
          <c:cat>
            <c:strRef>
              <c:f>Analisis!$H$6:$H$18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Analisis!$I$6:$I$18</c:f>
              <c:numCache>
                <c:formatCode>_-"$"* #,##0_-;\-"$"* #,##0_-;_-"$"* "-"??_-;_-@_-</c:formatCode>
                <c:ptCount val="12"/>
                <c:pt idx="0">
                  <c:v>9152042</c:v>
                </c:pt>
                <c:pt idx="1">
                  <c:v>8445271</c:v>
                </c:pt>
                <c:pt idx="2">
                  <c:v>10897919</c:v>
                </c:pt>
                <c:pt idx="3">
                  <c:v>9608750</c:v>
                </c:pt>
                <c:pt idx="4">
                  <c:v>12068235</c:v>
                </c:pt>
                <c:pt idx="5">
                  <c:v>9129518</c:v>
                </c:pt>
                <c:pt idx="6">
                  <c:v>10013262</c:v>
                </c:pt>
                <c:pt idx="7">
                  <c:v>11232701</c:v>
                </c:pt>
                <c:pt idx="8">
                  <c:v>10305576</c:v>
                </c:pt>
                <c:pt idx="9">
                  <c:v>10720643</c:v>
                </c:pt>
                <c:pt idx="10">
                  <c:v>10587385</c:v>
                </c:pt>
                <c:pt idx="11">
                  <c:v>10882896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A9-49E5-901C-9166C4D99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6262208"/>
        <c:axId val="226262688"/>
      </c:barChart>
      <c:catAx>
        <c:axId val="2262622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26262688"/>
        <c:crosses val="autoZero"/>
        <c:auto val="1"/>
        <c:lblAlgn val="ctr"/>
        <c:lblOffset val="100"/>
        <c:noMultiLvlLbl val="0"/>
      </c:catAx>
      <c:valAx>
        <c:axId val="226262688"/>
        <c:scaling>
          <c:orientation val="minMax"/>
        </c:scaling>
        <c:delete val="1"/>
        <c:axPos val="l"/>
        <c:numFmt formatCode="_-&quot;$&quot;* #,##0_-;\-&quot;$&quot;* #,##0_-;_-&quot;$&quot;* &quot;-&quot;??_-;_-@_-" sourceLinked="1"/>
        <c:majorTickMark val="none"/>
        <c:minorTickMark val="none"/>
        <c:tickLblPos val="nextTo"/>
        <c:crossAx val="22626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[BioNexaPharmaceuticals_Report.xlsx]Analisis!TablaDinámica5</c:name>
    <c:fmtId val="12"/>
  </c:pivotSource>
  <c:chart>
    <c:autoTitleDeleted val="1"/>
    <c:pivotFmts>
      <c:pivotFmt>
        <c:idx val="0"/>
        <c:spPr>
          <a:ln w="19050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Analisis!$M$5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Analisis!$L$6:$L$18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Analisis!$M$6:$M$18</c:f>
              <c:numCache>
                <c:formatCode>_-* #,##0_-;\-* #,##0_-;_-* "-"??_-;_-@_-</c:formatCode>
                <c:ptCount val="12"/>
                <c:pt idx="0">
                  <c:v>324165195</c:v>
                </c:pt>
                <c:pt idx="1">
                  <c:v>289885246</c:v>
                </c:pt>
                <c:pt idx="2">
                  <c:v>381129896</c:v>
                </c:pt>
                <c:pt idx="3">
                  <c:v>341299575</c:v>
                </c:pt>
                <c:pt idx="4">
                  <c:v>428106442</c:v>
                </c:pt>
                <c:pt idx="5">
                  <c:v>318988684</c:v>
                </c:pt>
                <c:pt idx="6">
                  <c:v>349433674</c:v>
                </c:pt>
                <c:pt idx="7">
                  <c:v>384109106</c:v>
                </c:pt>
                <c:pt idx="8">
                  <c:v>350746568</c:v>
                </c:pt>
                <c:pt idx="9">
                  <c:v>382278229</c:v>
                </c:pt>
                <c:pt idx="10">
                  <c:v>356238173</c:v>
                </c:pt>
                <c:pt idx="11">
                  <c:v>402260510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C-424A-9071-885D5C43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029824"/>
        <c:axId val="605039904"/>
      </c:lineChart>
      <c:catAx>
        <c:axId val="60502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5039904"/>
        <c:crosses val="autoZero"/>
        <c:auto val="1"/>
        <c:lblAlgn val="ctr"/>
        <c:lblOffset val="100"/>
        <c:noMultiLvlLbl val="0"/>
      </c:catAx>
      <c:valAx>
        <c:axId val="60503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502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04-4A8A-8219-9A1F5D4DDE8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04-4A8A-8219-9A1F5D4DDE83}"/>
              </c:ext>
            </c:extLst>
          </c:dPt>
          <c:cat>
            <c:strRef>
              <c:f>Analisis!$S$10:$S$11</c:f>
              <c:strCache>
                <c:ptCount val="2"/>
                <c:pt idx="0">
                  <c:v>Gasto Operativo</c:v>
                </c:pt>
                <c:pt idx="1">
                  <c:v>Gasto Capital</c:v>
                </c:pt>
              </c:strCache>
            </c:strRef>
          </c:cat>
          <c:val>
            <c:numRef>
              <c:f>Analisis!$T$10:$T$11</c:f>
              <c:numCache>
                <c:formatCode>_-"$"* #,##0_-;\-"$"* #,##0_-;_-"$"* "-"??_-;_-@_-</c:formatCode>
                <c:ptCount val="2"/>
                <c:pt idx="0">
                  <c:v>434348043</c:v>
                </c:pt>
                <c:pt idx="1">
                  <c:v>342301727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F9-48B3-BAA4-28D17E7D0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[BioNexaPharmaceuticals_Report.xlsx]Analisis!TablaDinámica8</c:name>
    <c:fmtId val="11"/>
  </c:pivotSource>
  <c:chart>
    <c:autoTitleDeleted val="0"/>
    <c:pivotFmts>
      <c:pivotFmt>
        <c:idx val="0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bg1">
                  <a:alpha val="10000"/>
                  <a:lumMod val="0"/>
                  <a:lumOff val="100000"/>
                </a:schemeClr>
              </a:gs>
              <a:gs pos="100000">
                <a:schemeClr val="bg1">
                  <a:alpha val="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05877C"/>
              </a:gs>
              <a:gs pos="37000">
                <a:schemeClr val="bg1">
                  <a:alpha val="10000"/>
                  <a:lumMod val="0"/>
                  <a:lumOff val="100000"/>
                </a:schemeClr>
              </a:gs>
              <a:gs pos="100000">
                <a:schemeClr val="bg1">
                  <a:alpha val="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Analisis!$AC$5</c:f>
              <c:strCache>
                <c:ptCount val="1"/>
                <c:pt idx="0">
                  <c:v>Suma de Ingresos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37000">
                  <a:schemeClr val="bg1">
                    <a:alpha val="10000"/>
                    <a:lumMod val="0"/>
                    <a:lumOff val="100000"/>
                  </a:schemeClr>
                </a:gs>
                <a:gs pos="100000">
                  <a:schemeClr val="bg1">
                    <a:alpha val="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Analisis!$AB$6:$AB$18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Analisis!$AC$6:$AC$18</c:f>
              <c:numCache>
                <c:formatCode>_-"$"* #,##0_-;\-"$"* #,##0_-;_-"$"* "-"??_-;_-@_-</c:formatCode>
                <c:ptCount val="12"/>
                <c:pt idx="0">
                  <c:v>256024733</c:v>
                </c:pt>
                <c:pt idx="1">
                  <c:v>230977214</c:v>
                </c:pt>
                <c:pt idx="2">
                  <c:v>294317281</c:v>
                </c:pt>
                <c:pt idx="3">
                  <c:v>254845276</c:v>
                </c:pt>
                <c:pt idx="4">
                  <c:v>337499568</c:v>
                </c:pt>
                <c:pt idx="5">
                  <c:v>240443977</c:v>
                </c:pt>
                <c:pt idx="6">
                  <c:v>271258020</c:v>
                </c:pt>
                <c:pt idx="7">
                  <c:v>277981291</c:v>
                </c:pt>
                <c:pt idx="8">
                  <c:v>264019481</c:v>
                </c:pt>
                <c:pt idx="9">
                  <c:v>275386990</c:v>
                </c:pt>
                <c:pt idx="10">
                  <c:v>283503544</c:v>
                </c:pt>
                <c:pt idx="11">
                  <c:v>309918879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4-4763-A2D7-FBB874C9B33F}"/>
            </c:ext>
          </c:extLst>
        </c:ser>
        <c:ser>
          <c:idx val="1"/>
          <c:order val="1"/>
          <c:tx>
            <c:strRef>
              <c:f>Analisis!$AD$5</c:f>
              <c:strCache>
                <c:ptCount val="1"/>
                <c:pt idx="0">
                  <c:v>Suma de Gastos</c:v>
                </c:pt>
              </c:strCache>
            </c:strRef>
          </c:tx>
          <c:spPr>
            <a:gradFill>
              <a:gsLst>
                <a:gs pos="0">
                  <a:srgbClr val="05877C"/>
                </a:gs>
                <a:gs pos="37000">
                  <a:schemeClr val="bg1">
                    <a:alpha val="10000"/>
                    <a:lumMod val="0"/>
                    <a:lumOff val="100000"/>
                  </a:schemeClr>
                </a:gs>
                <a:gs pos="100000">
                  <a:schemeClr val="bg1">
                    <a:alpha val="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Analisis!$AB$6:$AB$18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Analisis!$AD$6:$AD$18</c:f>
              <c:numCache>
                <c:formatCode>_-"$"* #,##0_-;\-"$"* #,##0_-;_-"$"* "-"??_-;_-@_-</c:formatCode>
                <c:ptCount val="12"/>
                <c:pt idx="0">
                  <c:v>75158610</c:v>
                </c:pt>
                <c:pt idx="1">
                  <c:v>66579435</c:v>
                </c:pt>
                <c:pt idx="2">
                  <c:v>78335274</c:v>
                </c:pt>
                <c:pt idx="3">
                  <c:v>76031670</c:v>
                </c:pt>
                <c:pt idx="4">
                  <c:v>91036120</c:v>
                </c:pt>
                <c:pt idx="5">
                  <c:v>74746609</c:v>
                </c:pt>
                <c:pt idx="6">
                  <c:v>79074556</c:v>
                </c:pt>
                <c:pt idx="7">
                  <c:v>83421339</c:v>
                </c:pt>
                <c:pt idx="8">
                  <c:v>74426997</c:v>
                </c:pt>
                <c:pt idx="9">
                  <c:v>81750497</c:v>
                </c:pt>
                <c:pt idx="10">
                  <c:v>79122350</c:v>
                </c:pt>
                <c:pt idx="11">
                  <c:v>86636571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84-4763-A2D7-FBB874C9B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1674208"/>
        <c:axId val="391674688"/>
      </c:barChart>
      <c:catAx>
        <c:axId val="39167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1674688"/>
        <c:crosses val="autoZero"/>
        <c:auto val="1"/>
        <c:lblAlgn val="ctr"/>
        <c:lblOffset val="100"/>
        <c:noMultiLvlLbl val="0"/>
      </c:catAx>
      <c:valAx>
        <c:axId val="391674688"/>
        <c:scaling>
          <c:orientation val="minMax"/>
        </c:scaling>
        <c:delete val="0"/>
        <c:axPos val="l"/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167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[BioNexaPharmaceuticals_Report.xlsx]Analisis!TablaDinámica4</c:name>
    <c:fmtId val="7"/>
  </c:pivotSource>
  <c:chart>
    <c:autoTitleDeleted val="1"/>
    <c:pivotFmts>
      <c:pivotFmt>
        <c:idx val="0"/>
        <c:spPr>
          <a:solidFill>
            <a:schemeClr val="bg1">
              <a:alpha val="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alpha val="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alpha val="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Analisis!$I$5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alpha val="4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2AA3C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Analisis!$H$6:$H$18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Analisis!$I$6:$I$18</c:f>
              <c:numCache>
                <c:formatCode>_-"$"* #,##0_-;\-"$"* #,##0_-;_-"$"* "-"??_-;_-@_-</c:formatCode>
                <c:ptCount val="12"/>
                <c:pt idx="0">
                  <c:v>9152042</c:v>
                </c:pt>
                <c:pt idx="1">
                  <c:v>8445271</c:v>
                </c:pt>
                <c:pt idx="2">
                  <c:v>10897919</c:v>
                </c:pt>
                <c:pt idx="3">
                  <c:v>9608750</c:v>
                </c:pt>
                <c:pt idx="4">
                  <c:v>12068235</c:v>
                </c:pt>
                <c:pt idx="5">
                  <c:v>9129518</c:v>
                </c:pt>
                <c:pt idx="6">
                  <c:v>10013262</c:v>
                </c:pt>
                <c:pt idx="7">
                  <c:v>11232701</c:v>
                </c:pt>
                <c:pt idx="8">
                  <c:v>10305576</c:v>
                </c:pt>
                <c:pt idx="9">
                  <c:v>10720643</c:v>
                </c:pt>
                <c:pt idx="10">
                  <c:v>10587385</c:v>
                </c:pt>
                <c:pt idx="11">
                  <c:v>10882896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E5-49B9-AED5-76D43CC48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"/>
        <c:overlap val="-27"/>
        <c:axId val="226262208"/>
        <c:axId val="226262688"/>
      </c:barChart>
      <c:catAx>
        <c:axId val="2262622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26262688"/>
        <c:crosses val="autoZero"/>
        <c:auto val="1"/>
        <c:lblAlgn val="ctr"/>
        <c:lblOffset val="100"/>
        <c:noMultiLvlLbl val="0"/>
      </c:catAx>
      <c:valAx>
        <c:axId val="226262688"/>
        <c:scaling>
          <c:orientation val="minMax"/>
        </c:scaling>
        <c:delete val="1"/>
        <c:axPos val="l"/>
        <c:numFmt formatCode="_-&quot;$&quot;* #,##0_-;\-&quot;$&quot;* #,##0_-;_-&quot;$&quot;* &quot;-&quot;??_-;_-@_-" sourceLinked="1"/>
        <c:majorTickMark val="none"/>
        <c:minorTickMark val="none"/>
        <c:tickLblPos val="nextTo"/>
        <c:crossAx val="22626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prstDash val="dash"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[BioNexaPharmaceuticals_Report.xlsx]Analisis!TablaDinámica5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chemeClr val="bg1"/>
            </a:solidFill>
            <a:round/>
          </a:ln>
          <a:effectLst/>
        </c:spPr>
        <c:marker>
          <c:symbol val="circle"/>
          <c:size val="14"/>
          <c:spPr>
            <a:solidFill>
              <a:srgbClr val="6900B3"/>
            </a:solidFill>
            <a:ln w="2857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Analisis!$M$5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14"/>
            <c:spPr>
              <a:solidFill>
                <a:srgbClr val="6900B3"/>
              </a:solidFill>
              <a:ln w="28575">
                <a:solidFill>
                  <a:schemeClr val="bg1"/>
                </a:solidFill>
              </a:ln>
              <a:effectLst/>
            </c:spPr>
          </c:marker>
          <c:cat>
            <c:strRef>
              <c:f>Analisis!$L$6:$L$18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Analisis!$M$6:$M$18</c:f>
              <c:numCache>
                <c:formatCode>_-* #,##0_-;\-* #,##0_-;_-* "-"??_-;_-@_-</c:formatCode>
                <c:ptCount val="12"/>
                <c:pt idx="0">
                  <c:v>324165195</c:v>
                </c:pt>
                <c:pt idx="1">
                  <c:v>289885246</c:v>
                </c:pt>
                <c:pt idx="2">
                  <c:v>381129896</c:v>
                </c:pt>
                <c:pt idx="3">
                  <c:v>341299575</c:v>
                </c:pt>
                <c:pt idx="4">
                  <c:v>428106442</c:v>
                </c:pt>
                <c:pt idx="5">
                  <c:v>318988684</c:v>
                </c:pt>
                <c:pt idx="6">
                  <c:v>349433674</c:v>
                </c:pt>
                <c:pt idx="7">
                  <c:v>384109106</c:v>
                </c:pt>
                <c:pt idx="8">
                  <c:v>350746568</c:v>
                </c:pt>
                <c:pt idx="9">
                  <c:v>382278229</c:v>
                </c:pt>
                <c:pt idx="10">
                  <c:v>356238173</c:v>
                </c:pt>
                <c:pt idx="11">
                  <c:v>402260510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67-4101-8A22-B2026D063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029824"/>
        <c:axId val="605039904"/>
      </c:lineChart>
      <c:catAx>
        <c:axId val="60502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F7F7F">
                    <a:alpha val="22000"/>
                  </a:srgb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5039904"/>
        <c:crosses val="autoZero"/>
        <c:auto val="1"/>
        <c:lblAlgn val="ctr"/>
        <c:lblOffset val="100"/>
        <c:noMultiLvlLbl val="0"/>
      </c:catAx>
      <c:valAx>
        <c:axId val="60503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502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A700"/>
              </a:solidFill>
              <a:ln w="50800">
                <a:solidFill>
                  <a:srgbClr val="FFA7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30-46C1-B3EE-4220EABD2BDF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bg1">
                      <a:alpha val="25000"/>
                    </a:schemeClr>
                  </a:gs>
                  <a:gs pos="100000">
                    <a:schemeClr val="bg1"/>
                  </a:gs>
                  <a:gs pos="39000">
                    <a:schemeClr val="bg1"/>
                  </a:gs>
                </a:gsLst>
                <a:lin ang="72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30-46C1-B3EE-4220EABD2BDF}"/>
              </c:ext>
            </c:extLst>
          </c:dPt>
          <c:cat>
            <c:strRef>
              <c:f>Analisis!$S$10:$S$11</c:f>
              <c:strCache>
                <c:ptCount val="2"/>
                <c:pt idx="0">
                  <c:v>Gasto Operativo</c:v>
                </c:pt>
                <c:pt idx="1">
                  <c:v>Gasto Capital</c:v>
                </c:pt>
              </c:strCache>
            </c:strRef>
          </c:cat>
          <c:val>
            <c:numRef>
              <c:f>Analisis!$T$10:$T$11</c:f>
              <c:numCache>
                <c:formatCode>_-"$"* #,##0_-;\-"$"* #,##0_-;_-"$"* "-"??_-;_-@_-</c:formatCode>
                <c:ptCount val="2"/>
                <c:pt idx="0">
                  <c:v>434348043</c:v>
                </c:pt>
                <c:pt idx="1">
                  <c:v>342301727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0-46C1-B3EE-4220EABD2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[BioNexaPharmaceuticals_Report.xlsx]Analisis!TablaDinámica8</c:name>
    <c:fmtId val="13"/>
  </c:pivotSource>
  <c:chart>
    <c:autoTitleDeleted val="0"/>
    <c:pivotFmts>
      <c:pivotFmt>
        <c:idx val="0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bg1">
                  <a:alpha val="10000"/>
                  <a:lumMod val="0"/>
                  <a:lumOff val="100000"/>
                </a:schemeClr>
              </a:gs>
              <a:gs pos="100000">
                <a:schemeClr val="bg1">
                  <a:alpha val="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05877C"/>
              </a:gs>
              <a:gs pos="37000">
                <a:schemeClr val="bg1">
                  <a:alpha val="10000"/>
                  <a:lumMod val="0"/>
                  <a:lumOff val="100000"/>
                </a:schemeClr>
              </a:gs>
              <a:gs pos="100000">
                <a:schemeClr val="bg1">
                  <a:alpha val="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bg1">
                  <a:alpha val="10000"/>
                  <a:lumMod val="0"/>
                  <a:lumOff val="100000"/>
                </a:schemeClr>
              </a:gs>
              <a:gs pos="100000">
                <a:schemeClr val="bg1">
                  <a:alpha val="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rgbClr val="05877C"/>
              </a:gs>
              <a:gs pos="37000">
                <a:schemeClr val="bg1">
                  <a:alpha val="10000"/>
                  <a:lumMod val="0"/>
                  <a:lumOff val="100000"/>
                </a:schemeClr>
              </a:gs>
              <a:gs pos="100000">
                <a:schemeClr val="bg1">
                  <a:alpha val="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bg1">
                  <a:alpha val="10000"/>
                  <a:lumMod val="0"/>
                  <a:lumOff val="100000"/>
                </a:schemeClr>
              </a:gs>
              <a:gs pos="100000">
                <a:schemeClr val="bg1">
                  <a:alpha val="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0">
                <a:srgbClr val="05877C"/>
              </a:gs>
              <a:gs pos="37000">
                <a:schemeClr val="bg1">
                  <a:alpha val="10000"/>
                  <a:lumMod val="0"/>
                  <a:lumOff val="100000"/>
                </a:schemeClr>
              </a:gs>
              <a:gs pos="100000">
                <a:schemeClr val="bg1">
                  <a:alpha val="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Analisis!$AC$5</c:f>
              <c:strCache>
                <c:ptCount val="1"/>
                <c:pt idx="0">
                  <c:v>Suma de Ingresos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37000">
                  <a:schemeClr val="bg1">
                    <a:alpha val="10000"/>
                    <a:lumMod val="0"/>
                    <a:lumOff val="100000"/>
                  </a:schemeClr>
                </a:gs>
                <a:gs pos="100000">
                  <a:schemeClr val="bg1">
                    <a:alpha val="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Analisis!$AB$6:$AB$18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Analisis!$AC$6:$AC$18</c:f>
              <c:numCache>
                <c:formatCode>_-"$"* #,##0_-;\-"$"* #,##0_-;_-"$"* "-"??_-;_-@_-</c:formatCode>
                <c:ptCount val="12"/>
                <c:pt idx="0">
                  <c:v>256024733</c:v>
                </c:pt>
                <c:pt idx="1">
                  <c:v>230977214</c:v>
                </c:pt>
                <c:pt idx="2">
                  <c:v>294317281</c:v>
                </c:pt>
                <c:pt idx="3">
                  <c:v>254845276</c:v>
                </c:pt>
                <c:pt idx="4">
                  <c:v>337499568</c:v>
                </c:pt>
                <c:pt idx="5">
                  <c:v>240443977</c:v>
                </c:pt>
                <c:pt idx="6">
                  <c:v>271258020</c:v>
                </c:pt>
                <c:pt idx="7">
                  <c:v>277981291</c:v>
                </c:pt>
                <c:pt idx="8">
                  <c:v>264019481</c:v>
                </c:pt>
                <c:pt idx="9">
                  <c:v>275386990</c:v>
                </c:pt>
                <c:pt idx="10">
                  <c:v>283503544</c:v>
                </c:pt>
                <c:pt idx="11">
                  <c:v>309918879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1-4B05-A0A8-45C1B7C196FA}"/>
            </c:ext>
          </c:extLst>
        </c:ser>
        <c:ser>
          <c:idx val="1"/>
          <c:order val="1"/>
          <c:tx>
            <c:strRef>
              <c:f>Analisis!$AD$5</c:f>
              <c:strCache>
                <c:ptCount val="1"/>
                <c:pt idx="0">
                  <c:v>Suma de Gastos</c:v>
                </c:pt>
              </c:strCache>
            </c:strRef>
          </c:tx>
          <c:spPr>
            <a:gradFill>
              <a:gsLst>
                <a:gs pos="0">
                  <a:srgbClr val="05877C"/>
                </a:gs>
                <a:gs pos="37000">
                  <a:schemeClr val="bg1">
                    <a:alpha val="10000"/>
                    <a:lumMod val="0"/>
                    <a:lumOff val="100000"/>
                  </a:schemeClr>
                </a:gs>
                <a:gs pos="100000">
                  <a:schemeClr val="bg1">
                    <a:alpha val="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Analisis!$AB$6:$AB$18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Analisis!$AD$6:$AD$18</c:f>
              <c:numCache>
                <c:formatCode>_-"$"* #,##0_-;\-"$"* #,##0_-;_-"$"* "-"??_-;_-@_-</c:formatCode>
                <c:ptCount val="12"/>
                <c:pt idx="0">
                  <c:v>75158610</c:v>
                </c:pt>
                <c:pt idx="1">
                  <c:v>66579435</c:v>
                </c:pt>
                <c:pt idx="2">
                  <c:v>78335274</c:v>
                </c:pt>
                <c:pt idx="3">
                  <c:v>76031670</c:v>
                </c:pt>
                <c:pt idx="4">
                  <c:v>91036120</c:v>
                </c:pt>
                <c:pt idx="5">
                  <c:v>74746609</c:v>
                </c:pt>
                <c:pt idx="6">
                  <c:v>79074556</c:v>
                </c:pt>
                <c:pt idx="7">
                  <c:v>83421339</c:v>
                </c:pt>
                <c:pt idx="8">
                  <c:v>74426997</c:v>
                </c:pt>
                <c:pt idx="9">
                  <c:v>81750497</c:v>
                </c:pt>
                <c:pt idx="10">
                  <c:v>79122350</c:v>
                </c:pt>
                <c:pt idx="11">
                  <c:v>86636571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31-4B05-A0A8-45C1B7C19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1674208"/>
        <c:axId val="391674688"/>
      </c:barChart>
      <c:catAx>
        <c:axId val="39167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1674688"/>
        <c:crosses val="autoZero"/>
        <c:auto val="1"/>
        <c:lblAlgn val="ctr"/>
        <c:lblOffset val="100"/>
        <c:noMultiLvlLbl val="0"/>
      </c:catAx>
      <c:valAx>
        <c:axId val="391674688"/>
        <c:scaling>
          <c:orientation val="minMax"/>
        </c:scaling>
        <c:delete val="0"/>
        <c:axPos val="l"/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167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5.xml"/><Relationship Id="rId7" Type="http://schemas.openxmlformats.org/officeDocument/2006/relationships/chart" Target="../charts/chart6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hyperlink" Target="https://pxhere.com/ko/photo/142422" TargetMode="External"/><Relationship Id="rId5" Type="http://schemas.microsoft.com/office/2007/relationships/hdphoto" Target="../media/hdphoto1.wdp"/><Relationship Id="rId10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19</xdr:row>
      <xdr:rowOff>4762</xdr:rowOff>
    </xdr:from>
    <xdr:to>
      <xdr:col>9</xdr:col>
      <xdr:colOff>1000125</xdr:colOff>
      <xdr:row>33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75BAF2-6192-A955-3F44-C027B0308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504825</xdr:colOff>
      <xdr:row>19</xdr:row>
      <xdr:rowOff>33337</xdr:rowOff>
    </xdr:from>
    <xdr:to>
      <xdr:col>13</xdr:col>
      <xdr:colOff>0</xdr:colOff>
      <xdr:row>33</xdr:row>
      <xdr:rowOff>109537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1B2D1A2-5CB1-192F-9460-320B88114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733425</xdr:colOff>
      <xdr:row>13</xdr:row>
      <xdr:rowOff>42862</xdr:rowOff>
    </xdr:from>
    <xdr:to>
      <xdr:col>20</xdr:col>
      <xdr:colOff>571500</xdr:colOff>
      <xdr:row>27</xdr:row>
      <xdr:rowOff>119062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F7ADB40-AE8B-BDBC-EB7C-063AAD96C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1228725</xdr:colOff>
      <xdr:row>19</xdr:row>
      <xdr:rowOff>138112</xdr:rowOff>
    </xdr:from>
    <xdr:to>
      <xdr:col>30</xdr:col>
      <xdr:colOff>514350</xdr:colOff>
      <xdr:row>34</xdr:row>
      <xdr:rowOff>23812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54B51C1-8364-8E8B-22AA-4E780170B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</xdr:col>
      <xdr:colOff>19050</xdr:colOff>
      <xdr:row>2</xdr:row>
      <xdr:rowOff>161924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58C91BE5-F26C-4D25-A847-03BE8F12DE6B}"/>
            </a:ext>
          </a:extLst>
        </xdr:cNvPr>
        <xdr:cNvSpPr txBox="1"/>
      </xdr:nvSpPr>
      <xdr:spPr>
        <a:xfrm>
          <a:off x="0" y="0"/>
          <a:ext cx="226695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Ingresos Netos</a:t>
          </a:r>
          <a:endParaRPr lang="es-AR" sz="2000" b="0">
            <a:solidFill>
              <a:schemeClr val="dk1"/>
            </a:solidFill>
            <a:latin typeface="Segoe UI Black" panose="020B0A02040204020203" pitchFamily="34" charset="0"/>
            <a:ea typeface="Segoe UI Black" panose="020B0A02040204020203" pitchFamily="34" charset="0"/>
            <a:cs typeface="+mn-cs"/>
          </a:endParaRPr>
        </a:p>
      </xdr:txBody>
    </xdr:sp>
    <xdr:clientData/>
  </xdr:twoCellAnchor>
  <xdr:twoCellAnchor>
    <xdr:from>
      <xdr:col>3</xdr:col>
      <xdr:colOff>9525</xdr:colOff>
      <xdr:row>0</xdr:row>
      <xdr:rowOff>9525</xdr:rowOff>
    </xdr:from>
    <xdr:to>
      <xdr:col>5</xdr:col>
      <xdr:colOff>200025</xdr:colOff>
      <xdr:row>2</xdr:row>
      <xdr:rowOff>171449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9CEC427-14F1-414D-8369-F10F3462C0AE}"/>
            </a:ext>
          </a:extLst>
        </xdr:cNvPr>
        <xdr:cNvSpPr txBox="1"/>
      </xdr:nvSpPr>
      <xdr:spPr>
        <a:xfrm>
          <a:off x="3752850" y="9525"/>
          <a:ext cx="226695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solidFill>
                <a:schemeClr val="dk1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+mn-cs"/>
            </a:rPr>
            <a:t>Deudas</a:t>
          </a:r>
        </a:p>
      </xdr:txBody>
    </xdr:sp>
    <xdr:clientData/>
  </xdr:twoCellAnchor>
  <xdr:twoCellAnchor>
    <xdr:from>
      <xdr:col>6</xdr:col>
      <xdr:colOff>9524</xdr:colOff>
      <xdr:row>0</xdr:row>
      <xdr:rowOff>0</xdr:rowOff>
    </xdr:from>
    <xdr:to>
      <xdr:col>8</xdr:col>
      <xdr:colOff>428624</xdr:colOff>
      <xdr:row>2</xdr:row>
      <xdr:rowOff>161924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AE3C8667-B5ED-415C-AD59-E962FB368B6F}"/>
            </a:ext>
          </a:extLst>
        </xdr:cNvPr>
        <xdr:cNvSpPr txBox="1"/>
      </xdr:nvSpPr>
      <xdr:spPr>
        <a:xfrm>
          <a:off x="7324724" y="0"/>
          <a:ext cx="3209925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solidFill>
                <a:schemeClr val="dk1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+mn-cs"/>
            </a:rPr>
            <a:t>Ingresos</a:t>
          </a:r>
          <a:r>
            <a:rPr lang="es-AR" sz="2000" b="0" baseline="0">
              <a:solidFill>
                <a:schemeClr val="dk1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+mn-cs"/>
            </a:rPr>
            <a:t> de Sociedades</a:t>
          </a:r>
          <a:endParaRPr lang="es-AR" sz="2000" b="0">
            <a:solidFill>
              <a:schemeClr val="dk1"/>
            </a:solidFill>
            <a:latin typeface="Segoe UI Black" panose="020B0A02040204020203" pitchFamily="34" charset="0"/>
            <a:ea typeface="Segoe UI Black" panose="020B0A02040204020203" pitchFamily="34" charset="0"/>
            <a:cs typeface="+mn-cs"/>
          </a:endParaRPr>
        </a:p>
      </xdr:txBody>
    </xdr:sp>
    <xdr:clientData/>
  </xdr:twoCellAnchor>
  <xdr:twoCellAnchor>
    <xdr:from>
      <xdr:col>10</xdr:col>
      <xdr:colOff>9525</xdr:colOff>
      <xdr:row>0</xdr:row>
      <xdr:rowOff>0</xdr:rowOff>
    </xdr:from>
    <xdr:to>
      <xdr:col>12</xdr:col>
      <xdr:colOff>9525</xdr:colOff>
      <xdr:row>2</xdr:row>
      <xdr:rowOff>161924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2B0DE2A0-BB5D-4CF9-AA81-C72BD92D0640}"/>
            </a:ext>
          </a:extLst>
        </xdr:cNvPr>
        <xdr:cNvSpPr txBox="1"/>
      </xdr:nvSpPr>
      <xdr:spPr>
        <a:xfrm>
          <a:off x="12839700" y="0"/>
          <a:ext cx="26670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Ganancias Brutas</a:t>
          </a:r>
          <a:endParaRPr lang="es-AR" sz="2000" b="0">
            <a:solidFill>
              <a:schemeClr val="dk1"/>
            </a:solidFill>
            <a:latin typeface="Segoe UI Black" panose="020B0A02040204020203" pitchFamily="34" charset="0"/>
            <a:ea typeface="Segoe UI Black" panose="020B0A02040204020203" pitchFamily="34" charset="0"/>
            <a:cs typeface="+mn-cs"/>
          </a:endParaRP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19</xdr:col>
      <xdr:colOff>876300</xdr:colOff>
      <xdr:row>2</xdr:row>
      <xdr:rowOff>161924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B446C0D9-0087-44E2-9312-CC8B80EA6748}"/>
            </a:ext>
          </a:extLst>
        </xdr:cNvPr>
        <xdr:cNvSpPr txBox="1"/>
      </xdr:nvSpPr>
      <xdr:spPr>
        <a:xfrm>
          <a:off x="22831425" y="0"/>
          <a:ext cx="40386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Gasto Capital</a:t>
          </a:r>
          <a:r>
            <a:rPr lang="es-AR" sz="2000" b="0" baseline="0">
              <a:latin typeface="Segoe UI Black" panose="020B0A02040204020203" pitchFamily="34" charset="0"/>
              <a:ea typeface="Segoe UI Black" panose="020B0A02040204020203" pitchFamily="34" charset="0"/>
            </a:rPr>
            <a:t> - Operativo</a:t>
          </a:r>
          <a:endParaRPr lang="es-AR" sz="2000" b="0">
            <a:solidFill>
              <a:schemeClr val="dk1"/>
            </a:solidFill>
            <a:latin typeface="Segoe UI Black" panose="020B0A02040204020203" pitchFamily="34" charset="0"/>
            <a:ea typeface="Segoe UI Black" panose="020B0A02040204020203" pitchFamily="34" charset="0"/>
            <a:cs typeface="+mn-cs"/>
          </a:endParaRPr>
        </a:p>
      </xdr:txBody>
    </xdr:sp>
    <xdr:clientData/>
  </xdr:twoCellAnchor>
  <xdr:twoCellAnchor>
    <xdr:from>
      <xdr:col>22</xdr:col>
      <xdr:colOff>9525</xdr:colOff>
      <xdr:row>0</xdr:row>
      <xdr:rowOff>0</xdr:rowOff>
    </xdr:from>
    <xdr:to>
      <xdr:col>25</xdr:col>
      <xdr:colOff>190500</xdr:colOff>
      <xdr:row>2</xdr:row>
      <xdr:rowOff>161924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5DAEDD73-98E5-4959-87D8-49B9E21FB6C4}"/>
            </a:ext>
          </a:extLst>
        </xdr:cNvPr>
        <xdr:cNvSpPr txBox="1"/>
      </xdr:nvSpPr>
      <xdr:spPr>
        <a:xfrm>
          <a:off x="30622875" y="0"/>
          <a:ext cx="38100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Ingresos y</a:t>
          </a:r>
          <a:r>
            <a:rPr lang="es-AR" sz="2000" b="0" baseline="0">
              <a:latin typeface="Segoe UI Black" panose="020B0A02040204020203" pitchFamily="34" charset="0"/>
              <a:ea typeface="Segoe UI Black" panose="020B0A02040204020203" pitchFamily="34" charset="0"/>
            </a:rPr>
            <a:t> Gastos Totales</a:t>
          </a:r>
          <a:endParaRPr lang="es-AR" sz="2000" b="0">
            <a:solidFill>
              <a:schemeClr val="dk1"/>
            </a:solidFill>
            <a:latin typeface="Segoe UI Black" panose="020B0A02040204020203" pitchFamily="34" charset="0"/>
            <a:ea typeface="Segoe UI Black" panose="020B0A02040204020203" pitchFamily="34" charset="0"/>
            <a:cs typeface="+mn-cs"/>
          </a:endParaRPr>
        </a:p>
      </xdr:txBody>
    </xdr:sp>
    <xdr:clientData/>
  </xdr:twoCellAnchor>
  <xdr:twoCellAnchor>
    <xdr:from>
      <xdr:col>26</xdr:col>
      <xdr:colOff>9524</xdr:colOff>
      <xdr:row>0</xdr:row>
      <xdr:rowOff>9525</xdr:rowOff>
    </xdr:from>
    <xdr:to>
      <xdr:col>29</xdr:col>
      <xdr:colOff>380999</xdr:colOff>
      <xdr:row>2</xdr:row>
      <xdr:rowOff>171449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5F37EF1A-9734-4D51-8D4B-8B95DF97E3C5}"/>
            </a:ext>
          </a:extLst>
        </xdr:cNvPr>
        <xdr:cNvSpPr txBox="1"/>
      </xdr:nvSpPr>
      <xdr:spPr>
        <a:xfrm>
          <a:off x="35728274" y="9525"/>
          <a:ext cx="4638675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Ingresos y</a:t>
          </a:r>
          <a:r>
            <a:rPr lang="es-AR" sz="2000" b="0" baseline="0">
              <a:latin typeface="Segoe UI Black" panose="020B0A02040204020203" pitchFamily="34" charset="0"/>
              <a:ea typeface="Segoe UI Black" panose="020B0A02040204020203" pitchFamily="34" charset="0"/>
            </a:rPr>
            <a:t> Gastos Mes con Mes</a:t>
          </a:r>
          <a:endParaRPr lang="es-AR" sz="2000" b="0">
            <a:solidFill>
              <a:schemeClr val="dk1"/>
            </a:solidFill>
            <a:latin typeface="Segoe UI Black" panose="020B0A02040204020203" pitchFamily="34" charset="0"/>
            <a:ea typeface="Segoe UI Black" panose="020B0A02040204020203" pitchFamily="34" charset="0"/>
            <a:cs typeface="+mn-cs"/>
          </a:endParaRPr>
        </a:p>
      </xdr:txBody>
    </xdr:sp>
    <xdr:clientData/>
  </xdr:twoCellAnchor>
  <xdr:twoCellAnchor>
    <xdr:from>
      <xdr:col>31</xdr:col>
      <xdr:colOff>9525</xdr:colOff>
      <xdr:row>0</xdr:row>
      <xdr:rowOff>0</xdr:rowOff>
    </xdr:from>
    <xdr:to>
      <xdr:col>34</xdr:col>
      <xdr:colOff>85725</xdr:colOff>
      <xdr:row>2</xdr:row>
      <xdr:rowOff>161924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9AD2C0BC-8C69-43EE-94CB-C890B37AE725}"/>
            </a:ext>
          </a:extLst>
        </xdr:cNvPr>
        <xdr:cNvSpPr txBox="1"/>
      </xdr:nvSpPr>
      <xdr:spPr>
        <a:xfrm>
          <a:off x="42500550" y="0"/>
          <a:ext cx="38100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Detalle de</a:t>
          </a:r>
          <a:r>
            <a:rPr lang="es-AR" sz="2000" b="0" baseline="0">
              <a:latin typeface="Segoe UI Black" panose="020B0A02040204020203" pitchFamily="34" charset="0"/>
              <a:ea typeface="Segoe UI Black" panose="020B0A02040204020203" pitchFamily="34" charset="0"/>
            </a:rPr>
            <a:t> G</a:t>
          </a:r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astos</a:t>
          </a:r>
          <a:endParaRPr lang="es-AR" sz="2000" b="0">
            <a:solidFill>
              <a:schemeClr val="dk1"/>
            </a:solidFill>
            <a:latin typeface="Segoe UI Black" panose="020B0A02040204020203" pitchFamily="34" charset="0"/>
            <a:ea typeface="Segoe UI Black" panose="020B0A02040204020203" pitchFamily="34" charset="0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85369</xdr:colOff>
      <xdr:row>0</xdr:row>
      <xdr:rowOff>133558</xdr:rowOff>
    </xdr:from>
    <xdr:to>
      <xdr:col>20</xdr:col>
      <xdr:colOff>649369</xdr:colOff>
      <xdr:row>47</xdr:row>
      <xdr:rowOff>108058</xdr:rowOff>
    </xdr:to>
    <xdr:grpSp>
      <xdr:nvGrpSpPr>
        <xdr:cNvPr id="106" name="Grupo 105">
          <a:extLst>
            <a:ext uri="{FF2B5EF4-FFF2-40B4-BE49-F238E27FC236}">
              <a16:creationId xmlns:a16="http://schemas.microsoft.com/office/drawing/2014/main" id="{0593704C-FFB9-5BE8-11B5-48D9F25B575E}"/>
            </a:ext>
          </a:extLst>
        </xdr:cNvPr>
        <xdr:cNvGrpSpPr/>
      </xdr:nvGrpSpPr>
      <xdr:grpSpPr>
        <a:xfrm>
          <a:off x="85369" y="133558"/>
          <a:ext cx="15804000" cy="8928000"/>
          <a:chOff x="110217" y="111577"/>
          <a:chExt cx="15804000" cy="8928000"/>
        </a:xfrm>
      </xdr:grpSpPr>
      <xdr:sp macro="" textlink="">
        <xdr:nvSpPr>
          <xdr:cNvPr id="2" name="Rectángulo: esquinas redondeadas 1">
            <a:extLst>
              <a:ext uri="{FF2B5EF4-FFF2-40B4-BE49-F238E27FC236}">
                <a16:creationId xmlns:a16="http://schemas.microsoft.com/office/drawing/2014/main" id="{3C0FA2B9-9D0F-8921-D84F-EC22D5649C9A}"/>
              </a:ext>
            </a:extLst>
          </xdr:cNvPr>
          <xdr:cNvSpPr/>
        </xdr:nvSpPr>
        <xdr:spPr>
          <a:xfrm>
            <a:off x="110217" y="111577"/>
            <a:ext cx="15804000" cy="8928000"/>
          </a:xfrm>
          <a:prstGeom prst="roundRect">
            <a:avLst>
              <a:gd name="adj" fmla="val 7066"/>
            </a:avLst>
          </a:prstGeom>
          <a:solidFill>
            <a:srgbClr val="418E84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0D1C19ED-AE83-4E20-A09F-322E7516F586}"/>
              </a:ext>
            </a:extLst>
          </xdr:cNvPr>
          <xdr:cNvSpPr/>
        </xdr:nvSpPr>
        <xdr:spPr>
          <a:xfrm>
            <a:off x="163286" y="151086"/>
            <a:ext cx="15704498" cy="8844324"/>
          </a:xfrm>
          <a:prstGeom prst="roundRect">
            <a:avLst>
              <a:gd name="adj" fmla="val 7066"/>
            </a:avLst>
          </a:prstGeom>
          <a:gradFill>
            <a:gsLst>
              <a:gs pos="0">
                <a:srgbClr val="1E2D31"/>
              </a:gs>
              <a:gs pos="27000">
                <a:srgbClr val="232227"/>
              </a:gs>
              <a:gs pos="100000">
                <a:srgbClr val="2F292D"/>
              </a:gs>
            </a:gsLst>
            <a:lin ang="270000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</xdr:grpSp>
    <xdr:clientData/>
  </xdr:twoCellAnchor>
  <xdr:twoCellAnchor editAs="oneCell">
    <xdr:from>
      <xdr:col>0</xdr:col>
      <xdr:colOff>318824</xdr:colOff>
      <xdr:row>1</xdr:row>
      <xdr:rowOff>154912</xdr:rowOff>
    </xdr:from>
    <xdr:to>
      <xdr:col>1</xdr:col>
      <xdr:colOff>724015</xdr:colOff>
      <xdr:row>7</xdr:row>
      <xdr:rowOff>179103</xdr:rowOff>
    </xdr:to>
    <xdr:pic>
      <xdr:nvPicPr>
        <xdr:cNvPr id="5" name="Gráfico 4" descr="Médico con relleno sólido">
          <a:extLst>
            <a:ext uri="{FF2B5EF4-FFF2-40B4-BE49-F238E27FC236}">
              <a16:creationId xmlns:a16="http://schemas.microsoft.com/office/drawing/2014/main" id="{412D1CC2-EE26-7F3C-6CA8-E9866093F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8824" y="345412"/>
          <a:ext cx="1167191" cy="1167191"/>
        </a:xfrm>
        <a:prstGeom prst="rect">
          <a:avLst/>
        </a:prstGeom>
      </xdr:spPr>
    </xdr:pic>
    <xdr:clientData/>
  </xdr:twoCellAnchor>
  <xdr:twoCellAnchor>
    <xdr:from>
      <xdr:col>2</xdr:col>
      <xdr:colOff>76872</xdr:colOff>
      <xdr:row>2</xdr:row>
      <xdr:rowOff>91644</xdr:rowOff>
    </xdr:from>
    <xdr:to>
      <xdr:col>9</xdr:col>
      <xdr:colOff>39077</xdr:colOff>
      <xdr:row>5</xdr:row>
      <xdr:rowOff>23609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E4A162D9-D6A5-5228-F149-EEF1710DAE1D}"/>
            </a:ext>
          </a:extLst>
        </xdr:cNvPr>
        <xdr:cNvSpPr txBox="1"/>
      </xdr:nvSpPr>
      <xdr:spPr>
        <a:xfrm>
          <a:off x="1600872" y="472644"/>
          <a:ext cx="5296205" cy="503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Reporte de</a:t>
          </a:r>
          <a:r>
            <a:rPr lang="es-AR" sz="18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Perdidas y Ganancias  </a:t>
          </a:r>
          <a:r>
            <a:rPr lang="es-AR" sz="11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2024</a:t>
          </a:r>
          <a:endParaRPr lang="es-AR" sz="11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144606</xdr:colOff>
      <xdr:row>4</xdr:row>
      <xdr:rowOff>100762</xdr:rowOff>
    </xdr:from>
    <xdr:to>
      <xdr:col>7</xdr:col>
      <xdr:colOff>607250</xdr:colOff>
      <xdr:row>7</xdr:row>
      <xdr:rowOff>32727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B6A348EA-1C09-4459-AA04-36F787BC9D18}"/>
            </a:ext>
          </a:extLst>
        </xdr:cNvPr>
        <xdr:cNvSpPr txBox="1"/>
      </xdr:nvSpPr>
      <xdr:spPr>
        <a:xfrm>
          <a:off x="1668606" y="862762"/>
          <a:ext cx="4272644" cy="503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4000" b="1">
              <a:solidFill>
                <a:srgbClr val="418E84"/>
              </a:solidFill>
              <a:latin typeface="Freestyle Script" panose="030804020302050B0404" pitchFamily="66" charset="0"/>
              <a:cs typeface="Arial" panose="020B0604020202020204" pitchFamily="34" charset="0"/>
            </a:rPr>
            <a:t>BioNexa</a:t>
          </a:r>
          <a:r>
            <a:rPr lang="es-AR" sz="4000" b="1" baseline="0">
              <a:solidFill>
                <a:srgbClr val="418E84"/>
              </a:solidFill>
              <a:latin typeface="Freestyle Script" panose="030804020302050B0404" pitchFamily="66" charset="0"/>
              <a:cs typeface="Arial" panose="020B0604020202020204" pitchFamily="34" charset="0"/>
            </a:rPr>
            <a:t> Pharmaceuticals</a:t>
          </a:r>
          <a:endParaRPr lang="es-AR" sz="4000" b="1">
            <a:solidFill>
              <a:srgbClr val="418E84"/>
            </a:solidFill>
            <a:latin typeface="Freestyle Script" panose="030804020302050B0404" pitchFamily="66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235193</xdr:colOff>
      <xdr:row>1</xdr:row>
      <xdr:rowOff>43589</xdr:rowOff>
    </xdr:from>
    <xdr:to>
      <xdr:col>11</xdr:col>
      <xdr:colOff>378069</xdr:colOff>
      <xdr:row>11</xdr:row>
      <xdr:rowOff>53462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F582E681-3241-ED9B-72ED-8F2F32EDCAA7}"/>
            </a:ext>
          </a:extLst>
        </xdr:cNvPr>
        <xdr:cNvGrpSpPr/>
      </xdr:nvGrpSpPr>
      <xdr:grpSpPr>
        <a:xfrm>
          <a:off x="6331193" y="234089"/>
          <a:ext cx="2428876" cy="1914873"/>
          <a:chOff x="6638924" y="278050"/>
          <a:chExt cx="2428876" cy="1914873"/>
        </a:xfrm>
      </xdr:grpSpPr>
      <xdr:grpSp>
        <xdr:nvGrpSpPr>
          <xdr:cNvPr id="17" name="Grupo 16">
            <a:extLst>
              <a:ext uri="{FF2B5EF4-FFF2-40B4-BE49-F238E27FC236}">
                <a16:creationId xmlns:a16="http://schemas.microsoft.com/office/drawing/2014/main" id="{16D116C9-2378-9071-E25E-B1D604FC041D}"/>
              </a:ext>
            </a:extLst>
          </xdr:cNvPr>
          <xdr:cNvGrpSpPr/>
        </xdr:nvGrpSpPr>
        <xdr:grpSpPr>
          <a:xfrm>
            <a:off x="6666136" y="278050"/>
            <a:ext cx="2299226" cy="1914873"/>
            <a:chOff x="6828061" y="325675"/>
            <a:chExt cx="2299226" cy="1914873"/>
          </a:xfrm>
        </xdr:grpSpPr>
        <xdr:sp macro="" textlink="">
          <xdr:nvSpPr>
            <xdr:cNvPr id="15" name="Forma libre: forma 14">
              <a:extLst>
                <a:ext uri="{FF2B5EF4-FFF2-40B4-BE49-F238E27FC236}">
                  <a16:creationId xmlns:a16="http://schemas.microsoft.com/office/drawing/2014/main" id="{145275A9-FA70-BD43-D53C-ACB7C69BE422}"/>
                </a:ext>
              </a:extLst>
            </xdr:cNvPr>
            <xdr:cNvSpPr/>
          </xdr:nvSpPr>
          <xdr:spPr>
            <a:xfrm rot="1136111">
              <a:off x="6994740" y="1196643"/>
              <a:ext cx="2056716" cy="1043905"/>
            </a:xfrm>
            <a:custGeom>
              <a:avLst/>
              <a:gdLst>
                <a:gd name="connsiteX0" fmla="*/ 96443 w 2056716"/>
                <a:gd name="connsiteY0" fmla="*/ 12409 h 1043905"/>
                <a:gd name="connsiteX1" fmla="*/ 157907 w 2056716"/>
                <a:gd name="connsiteY1" fmla="*/ 0 h 1043905"/>
                <a:gd name="connsiteX2" fmla="*/ 1967070 w 2056716"/>
                <a:gd name="connsiteY2" fmla="*/ 0 h 1043905"/>
                <a:gd name="connsiteX3" fmla="*/ 2048129 w 2056716"/>
                <a:gd name="connsiteY3" fmla="*/ 236280 h 1043905"/>
                <a:gd name="connsiteX4" fmla="*/ 1950007 w 2056716"/>
                <a:gd name="connsiteY4" fmla="*/ 436882 h 1043905"/>
                <a:gd name="connsiteX5" fmla="*/ 205617 w 2056716"/>
                <a:gd name="connsiteY5" fmla="*/ 1035317 h 1043905"/>
                <a:gd name="connsiteX6" fmla="*/ 5014 w 2056716"/>
                <a:gd name="connsiteY6" fmla="*/ 937196 h 1043905"/>
                <a:gd name="connsiteX7" fmla="*/ 0 w 2056716"/>
                <a:gd name="connsiteY7" fmla="*/ 922581 h 1043905"/>
                <a:gd name="connsiteX8" fmla="*/ 0 w 2056716"/>
                <a:gd name="connsiteY8" fmla="*/ 157907 h 1043905"/>
                <a:gd name="connsiteX9" fmla="*/ 96443 w 2056716"/>
                <a:gd name="connsiteY9" fmla="*/ 12409 h 104390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</a:cxnLst>
              <a:rect l="l" t="t" r="r" b="b"/>
              <a:pathLst>
                <a:path w="2056716" h="1043905">
                  <a:moveTo>
                    <a:pt x="96443" y="12409"/>
                  </a:moveTo>
                  <a:cubicBezTo>
                    <a:pt x="115334" y="4419"/>
                    <a:pt x="136105" y="0"/>
                    <a:pt x="157907" y="0"/>
                  </a:cubicBezTo>
                  <a:lnTo>
                    <a:pt x="1967070" y="0"/>
                  </a:lnTo>
                  <a:lnTo>
                    <a:pt x="2048129" y="236280"/>
                  </a:lnTo>
                  <a:cubicBezTo>
                    <a:pt x="2076428" y="318770"/>
                    <a:pt x="2032498" y="408583"/>
                    <a:pt x="1950007" y="436882"/>
                  </a:cubicBezTo>
                  <a:lnTo>
                    <a:pt x="205617" y="1035317"/>
                  </a:lnTo>
                  <a:cubicBezTo>
                    <a:pt x="123126" y="1063617"/>
                    <a:pt x="33314" y="1019687"/>
                    <a:pt x="5014" y="937196"/>
                  </a:cubicBezTo>
                  <a:lnTo>
                    <a:pt x="0" y="922581"/>
                  </a:lnTo>
                  <a:lnTo>
                    <a:pt x="0" y="157907"/>
                  </a:lnTo>
                  <a:cubicBezTo>
                    <a:pt x="0" y="92500"/>
                    <a:pt x="39767" y="36381"/>
                    <a:pt x="96443" y="12409"/>
                  </a:cubicBezTo>
                  <a:close/>
                </a:path>
              </a:pathLst>
            </a:custGeom>
            <a:gradFill flip="none" rotWithShape="1">
              <a:gsLst>
                <a:gs pos="2000">
                  <a:srgbClr val="6900B3"/>
                </a:gs>
                <a:gs pos="87000">
                  <a:srgbClr val="418E84"/>
                </a:gs>
              </a:gsLst>
              <a:lin ang="27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s-AR"/>
              </a:defPPr>
              <a:lvl1pPr marL="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s-AR" sz="1100"/>
            </a:p>
          </xdr:txBody>
        </xdr:sp>
        <xdr:sp macro="" textlink="">
          <xdr:nvSpPr>
            <xdr:cNvPr id="16" name="Forma libre: forma 15">
              <a:extLst>
                <a:ext uri="{FF2B5EF4-FFF2-40B4-BE49-F238E27FC236}">
                  <a16:creationId xmlns:a16="http://schemas.microsoft.com/office/drawing/2014/main" id="{494C327C-425E-054C-527C-8AE9EE459626}"/>
                </a:ext>
              </a:extLst>
            </xdr:cNvPr>
            <xdr:cNvSpPr/>
          </xdr:nvSpPr>
          <xdr:spPr>
            <a:xfrm rot="1136111">
              <a:off x="6828061" y="325675"/>
              <a:ext cx="2299226" cy="1750802"/>
            </a:xfrm>
            <a:custGeom>
              <a:avLst/>
              <a:gdLst>
                <a:gd name="connsiteX0" fmla="*/ 106709 w 2299226"/>
                <a:gd name="connsiteY0" fmla="*/ 607023 h 1750802"/>
                <a:gd name="connsiteX1" fmla="*/ 1851100 w 2299226"/>
                <a:gd name="connsiteY1" fmla="*/ 8588 h 1750802"/>
                <a:gd name="connsiteX2" fmla="*/ 2051702 w 2299226"/>
                <a:gd name="connsiteY2" fmla="*/ 106709 h 1750802"/>
                <a:gd name="connsiteX3" fmla="*/ 2299226 w 2299226"/>
                <a:gd name="connsiteY3" fmla="*/ 828221 h 1750802"/>
                <a:gd name="connsiteX4" fmla="*/ 490063 w 2299226"/>
                <a:gd name="connsiteY4" fmla="*/ 828221 h 1750802"/>
                <a:gd name="connsiteX5" fmla="*/ 332156 w 2299226"/>
                <a:gd name="connsiteY5" fmla="*/ 986128 h 1750802"/>
                <a:gd name="connsiteX6" fmla="*/ 332156 w 2299226"/>
                <a:gd name="connsiteY6" fmla="*/ 1750802 h 1750802"/>
                <a:gd name="connsiteX7" fmla="*/ 8588 w 2299226"/>
                <a:gd name="connsiteY7" fmla="*/ 807626 h 1750802"/>
                <a:gd name="connsiteX8" fmla="*/ 106709 w 2299226"/>
                <a:gd name="connsiteY8" fmla="*/ 607023 h 175080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</a:cxnLst>
              <a:rect l="l" t="t" r="r" b="b"/>
              <a:pathLst>
                <a:path w="2299226" h="1750802">
                  <a:moveTo>
                    <a:pt x="106709" y="607023"/>
                  </a:moveTo>
                  <a:lnTo>
                    <a:pt x="1851100" y="8588"/>
                  </a:lnTo>
                  <a:cubicBezTo>
                    <a:pt x="1933590" y="-19712"/>
                    <a:pt x="2023403" y="24219"/>
                    <a:pt x="2051702" y="106709"/>
                  </a:cubicBezTo>
                  <a:lnTo>
                    <a:pt x="2299226" y="828221"/>
                  </a:lnTo>
                  <a:lnTo>
                    <a:pt x="490063" y="828221"/>
                  </a:lnTo>
                  <a:cubicBezTo>
                    <a:pt x="402853" y="828221"/>
                    <a:pt x="332157" y="898918"/>
                    <a:pt x="332156" y="986128"/>
                  </a:cubicBezTo>
                  <a:lnTo>
                    <a:pt x="332156" y="1750802"/>
                  </a:lnTo>
                  <a:lnTo>
                    <a:pt x="8588" y="807626"/>
                  </a:lnTo>
                  <a:cubicBezTo>
                    <a:pt x="-19712" y="725135"/>
                    <a:pt x="24219" y="635323"/>
                    <a:pt x="106709" y="607023"/>
                  </a:cubicBezTo>
                  <a:close/>
                </a:path>
              </a:pathLst>
            </a:custGeom>
            <a:solidFill>
              <a:srgbClr val="12122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s-AR"/>
              </a:defPPr>
              <a:lvl1pPr marL="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s-AR" sz="1100"/>
            </a:p>
          </xdr:txBody>
        </xdr:sp>
      </xdr:grpSp>
      <xdr:sp macro="" textlink="">
        <xdr:nvSpPr>
          <xdr:cNvPr id="18" name="CuadroTexto 17">
            <a:extLst>
              <a:ext uri="{FF2B5EF4-FFF2-40B4-BE49-F238E27FC236}">
                <a16:creationId xmlns:a16="http://schemas.microsoft.com/office/drawing/2014/main" id="{5F5D7949-CDAD-D89F-A33A-5703349C6B83}"/>
              </a:ext>
            </a:extLst>
          </xdr:cNvPr>
          <xdr:cNvSpPr txBox="1"/>
        </xdr:nvSpPr>
        <xdr:spPr>
          <a:xfrm>
            <a:off x="6829426" y="1381125"/>
            <a:ext cx="952500" cy="581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4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Ingresos</a:t>
            </a:r>
          </a:p>
          <a:p>
            <a:r>
              <a:rPr lang="es-AR" sz="14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Netos</a:t>
            </a:r>
          </a:p>
        </xdr:txBody>
      </xdr:sp>
      <xdr:sp macro="" textlink="Analisis!B6">
        <xdr:nvSpPr>
          <xdr:cNvPr id="21" name="CuadroTexto 20">
            <a:extLst>
              <a:ext uri="{FF2B5EF4-FFF2-40B4-BE49-F238E27FC236}">
                <a16:creationId xmlns:a16="http://schemas.microsoft.com/office/drawing/2014/main" id="{FFBFE7C4-809B-4808-84DD-9B2B8EA29977}"/>
              </a:ext>
            </a:extLst>
          </xdr:cNvPr>
          <xdr:cNvSpPr txBox="1"/>
        </xdr:nvSpPr>
        <xdr:spPr>
          <a:xfrm>
            <a:off x="6638924" y="323849"/>
            <a:ext cx="2314575" cy="8667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EAF5E9C-9B98-47CF-85F3-5CD06019FCF7}" type="TxLink">
              <a:rPr lang="en-US" sz="2000" b="0" i="0" u="none" strike="noStrike">
                <a:solidFill>
                  <a:schemeClr val="bg1"/>
                </a:solidFill>
                <a:latin typeface="Tw Cen MT" panose="020B0602020104020603" pitchFamily="34" charset="0"/>
                <a:ea typeface="Calibri"/>
                <a:cs typeface="Calibri"/>
              </a:rPr>
              <a:pPr algn="ctr"/>
              <a:t> $3.296.176.254 </a:t>
            </a:fld>
            <a:endParaRPr lang="es-AR" sz="2000" b="1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  <xdr:sp macro="" textlink="Analisis!B12">
        <xdr:nvSpPr>
          <xdr:cNvPr id="22" name="CuadroTexto 21">
            <a:extLst>
              <a:ext uri="{FF2B5EF4-FFF2-40B4-BE49-F238E27FC236}">
                <a16:creationId xmlns:a16="http://schemas.microsoft.com/office/drawing/2014/main" id="{87B8D45E-9C3B-45F3-96AE-A13EED073382}"/>
              </a:ext>
            </a:extLst>
          </xdr:cNvPr>
          <xdr:cNvSpPr txBox="1"/>
        </xdr:nvSpPr>
        <xdr:spPr>
          <a:xfrm>
            <a:off x="8324850" y="866776"/>
            <a:ext cx="742950" cy="4571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9A4B43D-D25D-43BE-A1B3-BD8C97B52242}" type="TxLink">
              <a:rPr lang="en-US" sz="1400" b="0" i="0" u="none" strike="noStrike">
                <a:solidFill>
                  <a:srgbClr val="7F7F7F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pPr/>
              <a:t>5%</a:t>
            </a:fld>
            <a:endParaRPr lang="es-AR" sz="1400" b="1">
              <a:solidFill>
                <a:srgbClr val="7F7F7F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B12">
        <xdr:nvSpPr>
          <xdr:cNvPr id="23" name="CuadroTexto 22">
            <a:extLst>
              <a:ext uri="{FF2B5EF4-FFF2-40B4-BE49-F238E27FC236}">
                <a16:creationId xmlns:a16="http://schemas.microsoft.com/office/drawing/2014/main" id="{A4B0E25A-CE68-4F4D-9121-A51049435B1F}"/>
              </a:ext>
            </a:extLst>
          </xdr:cNvPr>
          <xdr:cNvSpPr txBox="1"/>
        </xdr:nvSpPr>
        <xdr:spPr>
          <a:xfrm>
            <a:off x="8263618" y="1055915"/>
            <a:ext cx="742950" cy="4571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900" b="1">
                <a:solidFill>
                  <a:srgbClr val="418E84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Prom.</a:t>
            </a:r>
            <a:endParaRPr lang="es-AR" sz="1400" b="1">
              <a:solidFill>
                <a:srgbClr val="7F7F7F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11</xdr:col>
      <xdr:colOff>250815</xdr:colOff>
      <xdr:row>2</xdr:row>
      <xdr:rowOff>146056</xdr:rowOff>
    </xdr:from>
    <xdr:to>
      <xdr:col>14</xdr:col>
      <xdr:colOff>315566</xdr:colOff>
      <xdr:row>9</xdr:row>
      <xdr:rowOff>141494</xdr:rowOff>
    </xdr:to>
    <xdr:grpSp>
      <xdr:nvGrpSpPr>
        <xdr:cNvPr id="42" name="Grupo 41">
          <a:extLst>
            <a:ext uri="{FF2B5EF4-FFF2-40B4-BE49-F238E27FC236}">
              <a16:creationId xmlns:a16="http://schemas.microsoft.com/office/drawing/2014/main" id="{51B6255A-25A0-33AC-5E39-C1C71B8554CB}"/>
            </a:ext>
          </a:extLst>
        </xdr:cNvPr>
        <xdr:cNvGrpSpPr/>
      </xdr:nvGrpSpPr>
      <xdr:grpSpPr>
        <a:xfrm>
          <a:off x="8632815" y="527056"/>
          <a:ext cx="2350751" cy="1328938"/>
          <a:chOff x="8999667" y="585788"/>
          <a:chExt cx="2350751" cy="1328938"/>
        </a:xfrm>
      </xdr:grpSpPr>
      <xdr:sp macro="" textlink="">
        <xdr:nvSpPr>
          <xdr:cNvPr id="12" name="Rectángulo: esquinas redondeadas 11">
            <a:extLst>
              <a:ext uri="{FF2B5EF4-FFF2-40B4-BE49-F238E27FC236}">
                <a16:creationId xmlns:a16="http://schemas.microsoft.com/office/drawing/2014/main" id="{4B4F1A82-935E-4A35-9B58-D51E72A53D27}"/>
              </a:ext>
            </a:extLst>
          </xdr:cNvPr>
          <xdr:cNvSpPr/>
        </xdr:nvSpPr>
        <xdr:spPr>
          <a:xfrm>
            <a:off x="9190418" y="586326"/>
            <a:ext cx="2160000" cy="1328400"/>
          </a:xfrm>
          <a:prstGeom prst="roundRect">
            <a:avLst>
              <a:gd name="adj" fmla="val 11887"/>
            </a:avLst>
          </a:prstGeom>
          <a:solidFill>
            <a:srgbClr val="17172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28" name="Paralelogramo 27">
            <a:extLst>
              <a:ext uri="{FF2B5EF4-FFF2-40B4-BE49-F238E27FC236}">
                <a16:creationId xmlns:a16="http://schemas.microsoft.com/office/drawing/2014/main" id="{4E244152-1C7F-4677-83F9-3FEEE03B12E2}"/>
              </a:ext>
            </a:extLst>
          </xdr:cNvPr>
          <xdr:cNvSpPr/>
        </xdr:nvSpPr>
        <xdr:spPr>
          <a:xfrm>
            <a:off x="9362173" y="586968"/>
            <a:ext cx="651600" cy="399600"/>
          </a:xfrm>
          <a:prstGeom prst="parallelogram">
            <a:avLst>
              <a:gd name="adj" fmla="val 68890"/>
            </a:avLst>
          </a:prstGeom>
          <a:solidFill>
            <a:srgbClr val="23222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29" name="Triángulo isósceles 28">
            <a:extLst>
              <a:ext uri="{FF2B5EF4-FFF2-40B4-BE49-F238E27FC236}">
                <a16:creationId xmlns:a16="http://schemas.microsoft.com/office/drawing/2014/main" id="{076B1440-9F03-FE77-461A-D30879ACC143}"/>
              </a:ext>
            </a:extLst>
          </xdr:cNvPr>
          <xdr:cNvSpPr/>
        </xdr:nvSpPr>
        <xdr:spPr>
          <a:xfrm>
            <a:off x="10105108" y="767014"/>
            <a:ext cx="302400" cy="21960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31" name="Paralelogramo 30">
            <a:extLst>
              <a:ext uri="{FF2B5EF4-FFF2-40B4-BE49-F238E27FC236}">
                <a16:creationId xmlns:a16="http://schemas.microsoft.com/office/drawing/2014/main" id="{41938582-7890-4DCA-AAB9-49BAC3C93FDF}"/>
              </a:ext>
            </a:extLst>
          </xdr:cNvPr>
          <xdr:cNvSpPr/>
        </xdr:nvSpPr>
        <xdr:spPr>
          <a:xfrm>
            <a:off x="9731450" y="586968"/>
            <a:ext cx="651600" cy="399600"/>
          </a:xfrm>
          <a:prstGeom prst="parallelogram">
            <a:avLst>
              <a:gd name="adj" fmla="val 68890"/>
            </a:avLst>
          </a:prstGeom>
          <a:solidFill>
            <a:srgbClr val="BFBFBF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33" name="Paralelogramo 32">
            <a:extLst>
              <a:ext uri="{FF2B5EF4-FFF2-40B4-BE49-F238E27FC236}">
                <a16:creationId xmlns:a16="http://schemas.microsoft.com/office/drawing/2014/main" id="{BCBD8449-99ED-4136-9CF4-76441DED4CC5}"/>
              </a:ext>
            </a:extLst>
          </xdr:cNvPr>
          <xdr:cNvSpPr/>
        </xdr:nvSpPr>
        <xdr:spPr>
          <a:xfrm>
            <a:off x="10418331" y="586968"/>
            <a:ext cx="651600" cy="399600"/>
          </a:xfrm>
          <a:prstGeom prst="parallelogram">
            <a:avLst>
              <a:gd name="adj" fmla="val 68890"/>
            </a:avLst>
          </a:pr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34" name="Triángulo isósceles 33">
            <a:extLst>
              <a:ext uri="{FF2B5EF4-FFF2-40B4-BE49-F238E27FC236}">
                <a16:creationId xmlns:a16="http://schemas.microsoft.com/office/drawing/2014/main" id="{4559191A-6739-434B-9ED3-10111B0ED6C8}"/>
              </a:ext>
            </a:extLst>
          </xdr:cNvPr>
          <xdr:cNvSpPr/>
        </xdr:nvSpPr>
        <xdr:spPr>
          <a:xfrm rot="10800000">
            <a:off x="10254961" y="776285"/>
            <a:ext cx="297657" cy="215089"/>
          </a:xfrm>
          <a:prstGeom prst="triangle">
            <a:avLst/>
          </a:prstGeom>
          <a:solidFill>
            <a:srgbClr val="6900B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35" name="Triángulo isósceles 34">
            <a:extLst>
              <a:ext uri="{FF2B5EF4-FFF2-40B4-BE49-F238E27FC236}">
                <a16:creationId xmlns:a16="http://schemas.microsoft.com/office/drawing/2014/main" id="{14472640-54ED-4C92-AC54-DE77E502E8EE}"/>
              </a:ext>
            </a:extLst>
          </xdr:cNvPr>
          <xdr:cNvSpPr/>
        </xdr:nvSpPr>
        <xdr:spPr>
          <a:xfrm>
            <a:off x="9968078" y="981327"/>
            <a:ext cx="302400" cy="219600"/>
          </a:xfrm>
          <a:prstGeom prst="triangle">
            <a:avLst/>
          </a:prstGeom>
          <a:solidFill>
            <a:srgbClr val="23222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36" name="Triángulo isósceles 35">
            <a:extLst>
              <a:ext uri="{FF2B5EF4-FFF2-40B4-BE49-F238E27FC236}">
                <a16:creationId xmlns:a16="http://schemas.microsoft.com/office/drawing/2014/main" id="{88959625-95DE-4E91-9908-452D1DC02792}"/>
              </a:ext>
            </a:extLst>
          </xdr:cNvPr>
          <xdr:cNvSpPr/>
        </xdr:nvSpPr>
        <xdr:spPr>
          <a:xfrm rot="10800000">
            <a:off x="10117931" y="990598"/>
            <a:ext cx="297657" cy="215089"/>
          </a:xfrm>
          <a:prstGeom prst="triangle">
            <a:avLst/>
          </a:prstGeom>
          <a:solidFill>
            <a:srgbClr val="BFBFBF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37" name="Triángulo isósceles 36">
            <a:extLst>
              <a:ext uri="{FF2B5EF4-FFF2-40B4-BE49-F238E27FC236}">
                <a16:creationId xmlns:a16="http://schemas.microsoft.com/office/drawing/2014/main" id="{610A8553-BFC3-4ABA-963E-563256FAAEDD}"/>
              </a:ext>
            </a:extLst>
          </xdr:cNvPr>
          <xdr:cNvSpPr/>
        </xdr:nvSpPr>
        <xdr:spPr>
          <a:xfrm>
            <a:off x="9660896" y="990852"/>
            <a:ext cx="302400" cy="21960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38" name="Triángulo isósceles 37">
            <a:extLst>
              <a:ext uri="{FF2B5EF4-FFF2-40B4-BE49-F238E27FC236}">
                <a16:creationId xmlns:a16="http://schemas.microsoft.com/office/drawing/2014/main" id="{4EC8CD4D-2886-468B-954A-E1AF505D3CD1}"/>
              </a:ext>
            </a:extLst>
          </xdr:cNvPr>
          <xdr:cNvSpPr/>
        </xdr:nvSpPr>
        <xdr:spPr>
          <a:xfrm rot="10800000">
            <a:off x="9817893" y="988217"/>
            <a:ext cx="297657" cy="215089"/>
          </a:xfrm>
          <a:prstGeom prst="triangle">
            <a:avLst/>
          </a:prstGeom>
          <a:solidFill>
            <a:srgbClr val="2F292D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39" name="Triángulo isósceles 38">
            <a:extLst>
              <a:ext uri="{FF2B5EF4-FFF2-40B4-BE49-F238E27FC236}">
                <a16:creationId xmlns:a16="http://schemas.microsoft.com/office/drawing/2014/main" id="{E76FDD81-8053-4F67-8EF6-F0FEED359619}"/>
              </a:ext>
            </a:extLst>
          </xdr:cNvPr>
          <xdr:cNvSpPr/>
        </xdr:nvSpPr>
        <xdr:spPr>
          <a:xfrm rot="10800000">
            <a:off x="9331036" y="585788"/>
            <a:ext cx="307328" cy="402430"/>
          </a:xfrm>
          <a:prstGeom prst="triangle">
            <a:avLst>
              <a:gd name="adj" fmla="val 89119"/>
            </a:avLst>
          </a:prstGeom>
          <a:solidFill>
            <a:srgbClr val="2F292D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40" name="CuadroTexto 39">
            <a:extLst>
              <a:ext uri="{FF2B5EF4-FFF2-40B4-BE49-F238E27FC236}">
                <a16:creationId xmlns:a16="http://schemas.microsoft.com/office/drawing/2014/main" id="{F2DA16A1-E3EC-4AFF-B16B-2F10F18DE861}"/>
              </a:ext>
            </a:extLst>
          </xdr:cNvPr>
          <xdr:cNvSpPr txBox="1"/>
        </xdr:nvSpPr>
        <xdr:spPr>
          <a:xfrm>
            <a:off x="9237791" y="1491235"/>
            <a:ext cx="952500" cy="413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600" b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Deudas</a:t>
            </a:r>
          </a:p>
        </xdr:txBody>
      </xdr:sp>
      <xdr:sp macro="" textlink="Analisis!E6">
        <xdr:nvSpPr>
          <xdr:cNvPr id="41" name="CuadroTexto 40">
            <a:extLst>
              <a:ext uri="{FF2B5EF4-FFF2-40B4-BE49-F238E27FC236}">
                <a16:creationId xmlns:a16="http://schemas.microsoft.com/office/drawing/2014/main" id="{08BB6D98-BEFD-4132-BCDA-02A35616C08D}"/>
              </a:ext>
            </a:extLst>
          </xdr:cNvPr>
          <xdr:cNvSpPr txBox="1"/>
        </xdr:nvSpPr>
        <xdr:spPr>
          <a:xfrm>
            <a:off x="8999667" y="1110233"/>
            <a:ext cx="2083970" cy="581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865B5CA-F93B-4013-81A8-95EA752FC9FA}" type="TxLink">
              <a:rPr lang="en-US" sz="2000" b="0" i="0" u="none" strike="noStrike">
                <a:solidFill>
                  <a:schemeClr val="bg1"/>
                </a:solidFill>
                <a:latin typeface="Tw Cen MT" panose="020B0602020104020603" pitchFamily="34" charset="0"/>
                <a:ea typeface="Calibri"/>
                <a:cs typeface="Calibri"/>
              </a:rPr>
              <a:pPr marL="0" indent="0" algn="ctr"/>
              <a:t> $189.405.039 </a:t>
            </a:fld>
            <a:endParaRPr lang="es-AR" sz="2000" b="0" i="0" u="none" strike="noStrike">
              <a:solidFill>
                <a:schemeClr val="bg1"/>
              </a:solidFill>
              <a:latin typeface="Tw Cen MT" panose="020B0602020104020603" pitchFamily="34" charset="0"/>
              <a:ea typeface="Calibri"/>
              <a:cs typeface="Calibri"/>
            </a:endParaRPr>
          </a:p>
        </xdr:txBody>
      </xdr:sp>
    </xdr:grpSp>
    <xdr:clientData/>
  </xdr:twoCellAnchor>
  <xdr:twoCellAnchor>
    <xdr:from>
      <xdr:col>14</xdr:col>
      <xdr:colOff>399003</xdr:colOff>
      <xdr:row>2</xdr:row>
      <xdr:rowOff>94458</xdr:rowOff>
    </xdr:from>
    <xdr:to>
      <xdr:col>17</xdr:col>
      <xdr:colOff>570919</xdr:colOff>
      <xdr:row>10</xdr:row>
      <xdr:rowOff>122335</xdr:rowOff>
    </xdr:to>
    <xdr:grpSp>
      <xdr:nvGrpSpPr>
        <xdr:cNvPr id="54" name="Grupo 53">
          <a:extLst>
            <a:ext uri="{FF2B5EF4-FFF2-40B4-BE49-F238E27FC236}">
              <a16:creationId xmlns:a16="http://schemas.microsoft.com/office/drawing/2014/main" id="{8506267C-81F2-BA97-00CA-56E578707C00}"/>
            </a:ext>
          </a:extLst>
        </xdr:cNvPr>
        <xdr:cNvGrpSpPr/>
      </xdr:nvGrpSpPr>
      <xdr:grpSpPr>
        <a:xfrm>
          <a:off x="11067003" y="475458"/>
          <a:ext cx="2457916" cy="1551877"/>
          <a:chOff x="11457877" y="501806"/>
          <a:chExt cx="2457916" cy="1551877"/>
        </a:xfrm>
      </xdr:grpSpPr>
      <xdr:sp macro="" textlink="">
        <xdr:nvSpPr>
          <xdr:cNvPr id="13" name="Rectángulo: esquinas redondeadas 12">
            <a:extLst>
              <a:ext uri="{FF2B5EF4-FFF2-40B4-BE49-F238E27FC236}">
                <a16:creationId xmlns:a16="http://schemas.microsoft.com/office/drawing/2014/main" id="{422A98C3-9722-43BA-BEE0-DDBB25F4B704}"/>
              </a:ext>
            </a:extLst>
          </xdr:cNvPr>
          <xdr:cNvSpPr/>
        </xdr:nvSpPr>
        <xdr:spPr>
          <a:xfrm>
            <a:off x="11597268" y="571286"/>
            <a:ext cx="2164181" cy="1319775"/>
          </a:xfrm>
          <a:prstGeom prst="roundRect">
            <a:avLst>
              <a:gd name="adj" fmla="val 11887"/>
            </a:avLst>
          </a:prstGeom>
          <a:solidFill>
            <a:srgbClr val="17172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graphicFrame macro="">
        <xdr:nvGraphicFramePr>
          <xdr:cNvPr id="44" name="Gráfico 43">
            <a:extLst>
              <a:ext uri="{FF2B5EF4-FFF2-40B4-BE49-F238E27FC236}">
                <a16:creationId xmlns:a16="http://schemas.microsoft.com/office/drawing/2014/main" id="{DB90A433-1BAB-4BDB-84F1-20FB90119183}"/>
              </a:ext>
            </a:extLst>
          </xdr:cNvPr>
          <xdr:cNvGraphicFramePr>
            <a:graphicFrameLocks/>
          </xdr:cNvGraphicFramePr>
        </xdr:nvGraphicFramePr>
        <xdr:xfrm>
          <a:off x="11457877" y="1031488"/>
          <a:ext cx="2457916" cy="102219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5" name="Rectángulo: esquinas redondeadas 44">
            <a:extLst>
              <a:ext uri="{FF2B5EF4-FFF2-40B4-BE49-F238E27FC236}">
                <a16:creationId xmlns:a16="http://schemas.microsoft.com/office/drawing/2014/main" id="{5A1509EE-9DFE-4BF2-B99E-6F8938D2DA10}"/>
              </a:ext>
            </a:extLst>
          </xdr:cNvPr>
          <xdr:cNvSpPr/>
        </xdr:nvSpPr>
        <xdr:spPr>
          <a:xfrm>
            <a:off x="11560098" y="501806"/>
            <a:ext cx="2220951" cy="1412488"/>
          </a:xfrm>
          <a:prstGeom prst="roundRect">
            <a:avLst>
              <a:gd name="adj" fmla="val 11887"/>
            </a:avLst>
          </a:prstGeom>
          <a:noFill/>
          <a:ln w="88900">
            <a:solidFill>
              <a:srgbClr val="272529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47" name="CuadroTexto 46">
            <a:extLst>
              <a:ext uri="{FF2B5EF4-FFF2-40B4-BE49-F238E27FC236}">
                <a16:creationId xmlns:a16="http://schemas.microsoft.com/office/drawing/2014/main" id="{6B792101-D33A-499D-9361-7AC159578C95}"/>
              </a:ext>
            </a:extLst>
          </xdr:cNvPr>
          <xdr:cNvSpPr txBox="1"/>
        </xdr:nvSpPr>
        <xdr:spPr>
          <a:xfrm>
            <a:off x="11652012" y="607767"/>
            <a:ext cx="1536449" cy="6451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Impuestos</a:t>
            </a:r>
            <a:r>
              <a:rPr lang="es-AR" sz="1600" b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s-AR" sz="1400" b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de Sociedades</a:t>
            </a:r>
            <a:endParaRPr lang="es-AR" sz="16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$I$18">
        <xdr:nvSpPr>
          <xdr:cNvPr id="48" name="CuadroTexto 47">
            <a:extLst>
              <a:ext uri="{FF2B5EF4-FFF2-40B4-BE49-F238E27FC236}">
                <a16:creationId xmlns:a16="http://schemas.microsoft.com/office/drawing/2014/main" id="{45FB5DA3-F487-4B8D-85A0-EF0635CDF6FA}"/>
              </a:ext>
            </a:extLst>
          </xdr:cNvPr>
          <xdr:cNvSpPr txBox="1"/>
        </xdr:nvSpPr>
        <xdr:spPr>
          <a:xfrm>
            <a:off x="11606586" y="1434244"/>
            <a:ext cx="2028818" cy="441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2DFCBD-21C9-4E6A-AB0F-03D6387D849B}" type="TxLink">
              <a:rPr lang="en-US" sz="2000" b="0" i="0" u="none" strike="noStrike">
                <a:solidFill>
                  <a:schemeClr val="bg1"/>
                </a:solidFill>
                <a:latin typeface="Tw Cen MT" panose="020B0602020104020603" pitchFamily="34" charset="0"/>
                <a:ea typeface="Calibri"/>
                <a:cs typeface="Calibri"/>
              </a:rPr>
              <a:pPr marL="0" indent="0" algn="ctr"/>
              <a:t> $123.044.198 </a:t>
            </a:fld>
            <a:endParaRPr lang="es-AR" sz="2000" b="0" i="0" u="none" strike="noStrike">
              <a:solidFill>
                <a:schemeClr val="bg1"/>
              </a:solidFill>
              <a:latin typeface="Tw Cen MT" panose="020B0602020104020603" pitchFamily="34" charset="0"/>
              <a:ea typeface="Calibri"/>
              <a:cs typeface="Calibri"/>
            </a:endParaRPr>
          </a:p>
        </xdr:txBody>
      </xdr:sp>
    </xdr:grpSp>
    <xdr:clientData/>
  </xdr:twoCellAnchor>
  <xdr:twoCellAnchor>
    <xdr:from>
      <xdr:col>19</xdr:col>
      <xdr:colOff>545523</xdr:colOff>
      <xdr:row>2</xdr:row>
      <xdr:rowOff>75256</xdr:rowOff>
    </xdr:from>
    <xdr:to>
      <xdr:col>20</xdr:col>
      <xdr:colOff>406323</xdr:colOff>
      <xdr:row>6</xdr:row>
      <xdr:rowOff>51338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28F57C3D-E39B-FE46-171C-A7318494F7DC}"/>
            </a:ext>
          </a:extLst>
        </xdr:cNvPr>
        <xdr:cNvGrpSpPr/>
      </xdr:nvGrpSpPr>
      <xdr:grpSpPr>
        <a:xfrm>
          <a:off x="15023523" y="456256"/>
          <a:ext cx="622800" cy="738082"/>
          <a:chOff x="14928273" y="507544"/>
          <a:chExt cx="622800" cy="738082"/>
        </a:xfrm>
      </xdr:grpSpPr>
      <xdr:sp macro="" textlink="">
        <xdr:nvSpPr>
          <xdr:cNvPr id="49" name="Diagrama de flujo: conector 48">
            <a:extLst>
              <a:ext uri="{FF2B5EF4-FFF2-40B4-BE49-F238E27FC236}">
                <a16:creationId xmlns:a16="http://schemas.microsoft.com/office/drawing/2014/main" id="{8F97B684-3EF5-64D3-088C-82A10D62C2DF}"/>
              </a:ext>
            </a:extLst>
          </xdr:cNvPr>
          <xdr:cNvSpPr/>
        </xdr:nvSpPr>
        <xdr:spPr>
          <a:xfrm>
            <a:off x="14928273" y="588817"/>
            <a:ext cx="622800" cy="622800"/>
          </a:xfrm>
          <a:prstGeom prst="flowChartConnector">
            <a:avLst/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pic>
        <xdr:nvPicPr>
          <xdr:cNvPr id="51" name="Imagen 50">
            <a:extLst>
              <a:ext uri="{FF2B5EF4-FFF2-40B4-BE49-F238E27FC236}">
                <a16:creationId xmlns:a16="http://schemas.microsoft.com/office/drawing/2014/main" id="{200CEEF7-FECE-AC00-96A8-F715ACB025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6"/>
              </a:ext>
            </a:extLst>
          </a:blip>
          <a:stretch>
            <a:fillRect/>
          </a:stretch>
        </xdr:blipFill>
        <xdr:spPr>
          <a:xfrm>
            <a:off x="14981207" y="507544"/>
            <a:ext cx="514487" cy="738082"/>
          </a:xfrm>
          <a:prstGeom prst="flowChartConnector">
            <a:avLst/>
          </a:prstGeom>
        </xdr:spPr>
      </xdr:pic>
    </xdr:grpSp>
    <xdr:clientData/>
  </xdr:twoCellAnchor>
  <xdr:twoCellAnchor>
    <xdr:from>
      <xdr:col>17</xdr:col>
      <xdr:colOff>506821</xdr:colOff>
      <xdr:row>3</xdr:row>
      <xdr:rowOff>28298</xdr:rowOff>
    </xdr:from>
    <xdr:to>
      <xdr:col>19</xdr:col>
      <xdr:colOff>674076</xdr:colOff>
      <xdr:row>5</xdr:row>
      <xdr:rowOff>15161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41AB9B1-5664-7589-CB41-8FD8C0008E51}"/>
            </a:ext>
          </a:extLst>
        </xdr:cNvPr>
        <xdr:cNvSpPr txBox="1"/>
      </xdr:nvSpPr>
      <xdr:spPr>
        <a:xfrm>
          <a:off x="13460821" y="599798"/>
          <a:ext cx="1691255" cy="3678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Ultima Actualización</a:t>
          </a:r>
        </a:p>
      </xdr:txBody>
    </xdr:sp>
    <xdr:clientData/>
  </xdr:twoCellAnchor>
  <xdr:twoCellAnchor>
    <xdr:from>
      <xdr:col>17</xdr:col>
      <xdr:colOff>498030</xdr:colOff>
      <xdr:row>4</xdr:row>
      <xdr:rowOff>41487</xdr:rowOff>
    </xdr:from>
    <xdr:to>
      <xdr:col>19</xdr:col>
      <xdr:colOff>285750</xdr:colOff>
      <xdr:row>6</xdr:row>
      <xdr:rowOff>28350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1FDC84C2-5D89-4C1F-B841-34F41EB45E83}"/>
            </a:ext>
          </a:extLst>
        </xdr:cNvPr>
        <xdr:cNvSpPr txBox="1"/>
      </xdr:nvSpPr>
      <xdr:spPr>
        <a:xfrm>
          <a:off x="13452030" y="803487"/>
          <a:ext cx="1311720" cy="3678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9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19</a:t>
          </a:r>
          <a:r>
            <a:rPr lang="es-AR" sz="9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Enero 2024</a:t>
          </a:r>
          <a:endParaRPr lang="es-AR" sz="9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335541</xdr:colOff>
      <xdr:row>12</xdr:row>
      <xdr:rowOff>121063</xdr:rowOff>
    </xdr:from>
    <xdr:to>
      <xdr:col>15</xdr:col>
      <xdr:colOff>187812</xdr:colOff>
      <xdr:row>29</xdr:row>
      <xdr:rowOff>170303</xdr:rowOff>
    </xdr:to>
    <xdr:grpSp>
      <xdr:nvGrpSpPr>
        <xdr:cNvPr id="138" name="Grupo 137">
          <a:extLst>
            <a:ext uri="{FF2B5EF4-FFF2-40B4-BE49-F238E27FC236}">
              <a16:creationId xmlns:a16="http://schemas.microsoft.com/office/drawing/2014/main" id="{42575A58-D305-81DE-7567-F634695873FF}"/>
            </a:ext>
          </a:extLst>
        </xdr:cNvPr>
        <xdr:cNvGrpSpPr/>
      </xdr:nvGrpSpPr>
      <xdr:grpSpPr>
        <a:xfrm>
          <a:off x="5669541" y="2407063"/>
          <a:ext cx="5948271" cy="3287740"/>
          <a:chOff x="5669541" y="2584863"/>
          <a:chExt cx="5948271" cy="3287740"/>
        </a:xfrm>
      </xdr:grpSpPr>
      <xdr:grpSp>
        <xdr:nvGrpSpPr>
          <xdr:cNvPr id="122" name="Grupo 121">
            <a:extLst>
              <a:ext uri="{FF2B5EF4-FFF2-40B4-BE49-F238E27FC236}">
                <a16:creationId xmlns:a16="http://schemas.microsoft.com/office/drawing/2014/main" id="{1F1E6378-DDC6-CBC9-E173-D75347A39CE5}"/>
              </a:ext>
            </a:extLst>
          </xdr:cNvPr>
          <xdr:cNvGrpSpPr/>
        </xdr:nvGrpSpPr>
        <xdr:grpSpPr>
          <a:xfrm>
            <a:off x="5893812" y="2584863"/>
            <a:ext cx="5724000" cy="3287740"/>
            <a:chOff x="5671273" y="3107873"/>
            <a:chExt cx="5724000" cy="3287740"/>
          </a:xfrm>
        </xdr:grpSpPr>
        <xdr:grpSp>
          <xdr:nvGrpSpPr>
            <xdr:cNvPr id="60" name="Grupo 59">
              <a:extLst>
                <a:ext uri="{FF2B5EF4-FFF2-40B4-BE49-F238E27FC236}">
                  <a16:creationId xmlns:a16="http://schemas.microsoft.com/office/drawing/2014/main" id="{B4E546B5-0519-740A-CF8E-F17FA4035983}"/>
                </a:ext>
              </a:extLst>
            </xdr:cNvPr>
            <xdr:cNvGrpSpPr/>
          </xdr:nvGrpSpPr>
          <xdr:grpSpPr>
            <a:xfrm>
              <a:off x="5671273" y="3217188"/>
              <a:ext cx="5724000" cy="3178425"/>
              <a:chOff x="5641965" y="3217188"/>
              <a:chExt cx="5724000" cy="3178425"/>
            </a:xfrm>
          </xdr:grpSpPr>
          <xdr:sp macro="" textlink="">
            <xdr:nvSpPr>
              <xdr:cNvPr id="57" name="Rectángulo: esquinas redondeadas 56">
                <a:extLst>
                  <a:ext uri="{FF2B5EF4-FFF2-40B4-BE49-F238E27FC236}">
                    <a16:creationId xmlns:a16="http://schemas.microsoft.com/office/drawing/2014/main" id="{75439689-D5B6-4563-8AC2-38EECCA04371}"/>
                  </a:ext>
                </a:extLst>
              </xdr:cNvPr>
              <xdr:cNvSpPr/>
            </xdr:nvSpPr>
            <xdr:spPr>
              <a:xfrm>
                <a:off x="6156316" y="5398413"/>
                <a:ext cx="4561200" cy="997200"/>
              </a:xfrm>
              <a:prstGeom prst="roundRect">
                <a:avLst>
                  <a:gd name="adj" fmla="val 11887"/>
                </a:avLst>
              </a:prstGeom>
              <a:solidFill>
                <a:srgbClr val="171721"/>
              </a:solidFill>
              <a:ln>
                <a:noFill/>
              </a:ln>
              <a:effectLst>
                <a:outerShdw blurRad="165100" dist="38100" dir="5400000" sx="102000" sy="102000" algn="t" rotWithShape="0">
                  <a:prstClr val="black">
                    <a:alpha val="38000"/>
                  </a:prstClr>
                </a:outerShdw>
              </a:effectLst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AR" sz="1100"/>
              </a:p>
            </xdr:txBody>
          </xdr:sp>
          <xdr:sp macro="" textlink="">
            <xdr:nvSpPr>
              <xdr:cNvPr id="58" name="Rectángulo: esquinas redondeadas 57">
                <a:extLst>
                  <a:ext uri="{FF2B5EF4-FFF2-40B4-BE49-F238E27FC236}">
                    <a16:creationId xmlns:a16="http://schemas.microsoft.com/office/drawing/2014/main" id="{666CFE8F-D088-426A-B652-342733618110}"/>
                  </a:ext>
                </a:extLst>
              </xdr:cNvPr>
              <xdr:cNvSpPr/>
            </xdr:nvSpPr>
            <xdr:spPr>
              <a:xfrm>
                <a:off x="5914109" y="4877260"/>
                <a:ext cx="5040000" cy="1202400"/>
              </a:xfrm>
              <a:prstGeom prst="roundRect">
                <a:avLst>
                  <a:gd name="adj" fmla="val 11887"/>
                </a:avLst>
              </a:prstGeom>
              <a:solidFill>
                <a:srgbClr val="100F15"/>
              </a:solidFill>
              <a:ln>
                <a:noFill/>
              </a:ln>
              <a:effectLst>
                <a:outerShdw blurRad="127000" dist="38100" dir="5400000" algn="t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AR" sz="1100"/>
              </a:p>
            </xdr:txBody>
          </xdr:sp>
          <xdr:sp macro="" textlink="">
            <xdr:nvSpPr>
              <xdr:cNvPr id="59" name="Rectángulo: esquinas redondeadas 58">
                <a:extLst>
                  <a:ext uri="{FF2B5EF4-FFF2-40B4-BE49-F238E27FC236}">
                    <a16:creationId xmlns:a16="http://schemas.microsoft.com/office/drawing/2014/main" id="{D96908A9-2B28-4B80-87A9-3A348ACE3D91}"/>
                  </a:ext>
                </a:extLst>
              </xdr:cNvPr>
              <xdr:cNvSpPr/>
            </xdr:nvSpPr>
            <xdr:spPr>
              <a:xfrm>
                <a:off x="5641965" y="3217188"/>
                <a:ext cx="5724000" cy="2520000"/>
              </a:xfrm>
              <a:prstGeom prst="roundRect">
                <a:avLst>
                  <a:gd name="adj" fmla="val 11887"/>
                </a:avLst>
              </a:prstGeom>
              <a:solidFill>
                <a:srgbClr val="171721"/>
              </a:solidFill>
              <a:ln>
                <a:noFill/>
              </a:ln>
              <a:effectLst>
                <a:outerShdw blurRad="203200" dist="101600" dir="5400000" algn="t" rotWithShape="0">
                  <a:prstClr val="black">
                    <a:alpha val="72000"/>
                  </a:prstClr>
                </a:outerShdw>
              </a:effectLst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AR" sz="1100"/>
              </a:p>
            </xdr:txBody>
          </xdr:sp>
        </xdr:grpSp>
        <xdr:graphicFrame macro="">
          <xdr:nvGraphicFramePr>
            <xdr:cNvPr id="61" name="Gráfico 60">
              <a:extLst>
                <a:ext uri="{FF2B5EF4-FFF2-40B4-BE49-F238E27FC236}">
                  <a16:creationId xmlns:a16="http://schemas.microsoft.com/office/drawing/2014/main" id="{348DDBB6-54F2-4140-B19D-825DADBF3163}"/>
                </a:ext>
              </a:extLst>
            </xdr:cNvPr>
            <xdr:cNvGraphicFramePr>
              <a:graphicFrameLocks/>
            </xdr:cNvGraphicFramePr>
          </xdr:nvGraphicFramePr>
          <xdr:xfrm>
            <a:off x="5723056" y="3648808"/>
            <a:ext cx="5589714" cy="206409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  <xdr:grpSp>
          <xdr:nvGrpSpPr>
            <xdr:cNvPr id="65" name="Grupo 64">
              <a:extLst>
                <a:ext uri="{FF2B5EF4-FFF2-40B4-BE49-F238E27FC236}">
                  <a16:creationId xmlns:a16="http://schemas.microsoft.com/office/drawing/2014/main" id="{840AC5A7-37EF-314B-E289-763BB49A3622}"/>
                </a:ext>
              </a:extLst>
            </xdr:cNvPr>
            <xdr:cNvGrpSpPr/>
          </xdr:nvGrpSpPr>
          <xdr:grpSpPr>
            <a:xfrm>
              <a:off x="7971028" y="3107873"/>
              <a:ext cx="646495" cy="2856010"/>
              <a:chOff x="7239232" y="3161818"/>
              <a:chExt cx="2089833" cy="2721701"/>
            </a:xfrm>
          </xdr:grpSpPr>
          <xdr:sp macro="" textlink="Analisis!O10">
            <xdr:nvSpPr>
              <xdr:cNvPr id="64" name="CuadroTexto 63">
                <a:extLst>
                  <a:ext uri="{FF2B5EF4-FFF2-40B4-BE49-F238E27FC236}">
                    <a16:creationId xmlns:a16="http://schemas.microsoft.com/office/drawing/2014/main" id="{FFC8FF77-3C30-4DED-A014-611C6E71B105}"/>
                  </a:ext>
                </a:extLst>
              </xdr:cNvPr>
              <xdr:cNvSpPr txBox="1"/>
            </xdr:nvSpPr>
            <xdr:spPr>
              <a:xfrm>
                <a:off x="7245095" y="3161818"/>
                <a:ext cx="2083970" cy="272170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F5192ABD-C704-47CF-A08A-6B48C6E5DEB3}" type="TxLink">
                  <a:rPr lang="en-US" sz="25000" b="0" i="0" u="none" strike="noStrike">
                    <a:gradFill>
                      <a:gsLst>
                        <a:gs pos="11000">
                          <a:srgbClr val="6900B3"/>
                        </a:gs>
                        <a:gs pos="100000">
                          <a:srgbClr val="F7F7F7">
                            <a:alpha val="7000"/>
                          </a:srgbClr>
                        </a:gs>
                        <a:gs pos="35000">
                          <a:srgbClr val="B480D9">
                            <a:alpha val="7000"/>
                          </a:srgbClr>
                        </a:gs>
                      </a:gsLst>
                      <a:lin ang="5400000" scaled="0"/>
                    </a:gradFill>
                    <a:latin typeface="Arial Rounded MT Bold" panose="020F0704030504030204" pitchFamily="34" charset="0"/>
                    <a:ea typeface="Calibri"/>
                    <a:cs typeface="Arial" panose="020B0604020202020204" pitchFamily="34" charset="0"/>
                  </a:rPr>
                  <a:pPr marL="0" indent="0" algn="ctr"/>
                  <a:t>I</a:t>
                </a:fld>
                <a:endParaRPr lang="en-US" sz="25000" b="1" i="0" u="none" strike="noStrike">
                  <a:gradFill>
                    <a:gsLst>
                      <a:gs pos="11000">
                        <a:srgbClr val="6900B3"/>
                      </a:gs>
                      <a:gs pos="100000">
                        <a:srgbClr val="F7F7F7">
                          <a:alpha val="7000"/>
                        </a:srgbClr>
                      </a:gs>
                      <a:gs pos="35000">
                        <a:srgbClr val="B480D9">
                          <a:alpha val="7000"/>
                        </a:srgbClr>
                      </a:gs>
                    </a:gsLst>
                    <a:lin ang="5400000" scaled="0"/>
                  </a:gradFill>
                  <a:latin typeface="Arial Rounded MT Bold" panose="020F0704030504030204" pitchFamily="34" charset="0"/>
                  <a:ea typeface="Calibri"/>
                  <a:cs typeface="Arial" panose="020B0604020202020204" pitchFamily="34" charset="0"/>
                </a:endParaRPr>
              </a:p>
            </xdr:txBody>
          </xdr:sp>
          <xdr:sp macro="" textlink="Analisis!P10">
            <xdr:nvSpPr>
              <xdr:cNvPr id="63" name="CuadroTexto 62">
                <a:extLst>
                  <a:ext uri="{FF2B5EF4-FFF2-40B4-BE49-F238E27FC236}">
                    <a16:creationId xmlns:a16="http://schemas.microsoft.com/office/drawing/2014/main" id="{4CEE2FA0-B58C-4727-A957-86D701EFB3A2}"/>
                  </a:ext>
                </a:extLst>
              </xdr:cNvPr>
              <xdr:cNvSpPr txBox="1"/>
            </xdr:nvSpPr>
            <xdr:spPr>
              <a:xfrm>
                <a:off x="7239232" y="3331805"/>
                <a:ext cx="2083970" cy="5810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1F0D0E4C-B9E8-4183-8446-B92FC9D28132}" type="TxLink">
                  <a:rPr lang="en-US" sz="1100" b="0" i="0" u="none" strike="noStrike">
                    <a:solidFill>
                      <a:schemeClr val="bg1"/>
                    </a:solidFill>
                    <a:latin typeface="Tw Cen MT" panose="020B0602020104020603" pitchFamily="34" charset="0"/>
                    <a:ea typeface="Calibri"/>
                    <a:cs typeface="Calibri"/>
                  </a:rPr>
                  <a:pPr marL="0" indent="0" algn="ctr"/>
                  <a:t>428,1M</a:t>
                </a:fld>
                <a:endParaRPr lang="en-US" sz="1100" b="1" i="0" u="none" strike="noStrike">
                  <a:solidFill>
                    <a:schemeClr val="bg1"/>
                  </a:solidFill>
                  <a:latin typeface="Tw Cen MT" panose="020B0602020104020603" pitchFamily="34" charset="0"/>
                  <a:ea typeface="Calibri"/>
                  <a:cs typeface="Arial" panose="020B0604020202020204" pitchFamily="34" charset="0"/>
                </a:endParaRPr>
              </a:p>
            </xdr:txBody>
          </xdr:sp>
        </xdr:grpSp>
      </xdr:grpSp>
      <xdr:sp macro="" textlink="">
        <xdr:nvSpPr>
          <xdr:cNvPr id="62" name="CuadroTexto 61">
            <a:extLst>
              <a:ext uri="{FF2B5EF4-FFF2-40B4-BE49-F238E27FC236}">
                <a16:creationId xmlns:a16="http://schemas.microsoft.com/office/drawing/2014/main" id="{60382C74-1393-459C-801C-92C2EA969459}"/>
              </a:ext>
            </a:extLst>
          </xdr:cNvPr>
          <xdr:cNvSpPr txBox="1"/>
        </xdr:nvSpPr>
        <xdr:spPr>
          <a:xfrm>
            <a:off x="5669541" y="2666184"/>
            <a:ext cx="2083970" cy="581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1100" b="1" i="0" u="none" strike="noStrike">
                <a:solidFill>
                  <a:schemeClr val="bg1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t>Ganancias Brutas</a:t>
            </a:r>
          </a:p>
        </xdr:txBody>
      </xdr:sp>
    </xdr:grpSp>
    <xdr:clientData/>
  </xdr:twoCellAnchor>
  <xdr:twoCellAnchor>
    <xdr:from>
      <xdr:col>15</xdr:col>
      <xdr:colOff>312465</xdr:colOff>
      <xdr:row>13</xdr:row>
      <xdr:rowOff>64371</xdr:rowOff>
    </xdr:from>
    <xdr:to>
      <xdr:col>20</xdr:col>
      <xdr:colOff>182910</xdr:colOff>
      <xdr:row>28</xdr:row>
      <xdr:rowOff>97671</xdr:rowOff>
    </xdr:to>
    <xdr:grpSp>
      <xdr:nvGrpSpPr>
        <xdr:cNvPr id="137" name="Grupo 136">
          <a:extLst>
            <a:ext uri="{FF2B5EF4-FFF2-40B4-BE49-F238E27FC236}">
              <a16:creationId xmlns:a16="http://schemas.microsoft.com/office/drawing/2014/main" id="{73948506-7926-2ECD-1970-8EAB5C93CF49}"/>
            </a:ext>
          </a:extLst>
        </xdr:cNvPr>
        <xdr:cNvGrpSpPr/>
      </xdr:nvGrpSpPr>
      <xdr:grpSpPr>
        <a:xfrm>
          <a:off x="11742465" y="2540871"/>
          <a:ext cx="3680445" cy="2890800"/>
          <a:chOff x="12140783" y="2632081"/>
          <a:chExt cx="3680445" cy="2890800"/>
        </a:xfrm>
      </xdr:grpSpPr>
      <xdr:sp macro="" textlink="">
        <xdr:nvSpPr>
          <xdr:cNvPr id="136" name="Rectángulo: esquinas redondeadas 135">
            <a:extLst>
              <a:ext uri="{FF2B5EF4-FFF2-40B4-BE49-F238E27FC236}">
                <a16:creationId xmlns:a16="http://schemas.microsoft.com/office/drawing/2014/main" id="{27E75018-0387-4350-8167-C5E0CB3E5E31}"/>
              </a:ext>
            </a:extLst>
          </xdr:cNvPr>
          <xdr:cNvSpPr/>
        </xdr:nvSpPr>
        <xdr:spPr>
          <a:xfrm rot="2460000">
            <a:off x="13160828" y="2860222"/>
            <a:ext cx="2660400" cy="2174400"/>
          </a:xfrm>
          <a:prstGeom prst="roundRect">
            <a:avLst/>
          </a:prstGeom>
          <a:solidFill>
            <a:srgbClr val="6900B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135" name="Rectángulo: esquinas redondeadas 134">
            <a:extLst>
              <a:ext uri="{FF2B5EF4-FFF2-40B4-BE49-F238E27FC236}">
                <a16:creationId xmlns:a16="http://schemas.microsoft.com/office/drawing/2014/main" id="{A14DAEE1-157C-AAFD-A1BC-EBC8382E4038}"/>
              </a:ext>
            </a:extLst>
          </xdr:cNvPr>
          <xdr:cNvSpPr/>
        </xdr:nvSpPr>
        <xdr:spPr>
          <a:xfrm rot="1440000">
            <a:off x="12872356" y="2789463"/>
            <a:ext cx="2660400" cy="2174400"/>
          </a:xfrm>
          <a:prstGeom prst="roundRect">
            <a:avLst/>
          </a:prstGeom>
          <a:solidFill>
            <a:srgbClr val="E9D271"/>
          </a:solidFill>
          <a:ln>
            <a:noFill/>
          </a:ln>
          <a:effectLst>
            <a:outerShdw blurRad="279400" sx="102000" sy="102000" algn="ctr" rotWithShape="0">
              <a:prstClr val="black">
                <a:alpha val="42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121" name="Rectángulo: esquinas redondeadas 120">
            <a:extLst>
              <a:ext uri="{FF2B5EF4-FFF2-40B4-BE49-F238E27FC236}">
                <a16:creationId xmlns:a16="http://schemas.microsoft.com/office/drawing/2014/main" id="{EB0FEE65-21FF-4D4B-8A38-575F48956F45}"/>
              </a:ext>
            </a:extLst>
          </xdr:cNvPr>
          <xdr:cNvSpPr/>
        </xdr:nvSpPr>
        <xdr:spPr>
          <a:xfrm>
            <a:off x="12442815" y="2632081"/>
            <a:ext cx="2750400" cy="2890800"/>
          </a:xfrm>
          <a:prstGeom prst="roundRect">
            <a:avLst>
              <a:gd name="adj" fmla="val 11887"/>
            </a:avLst>
          </a:prstGeom>
          <a:gradFill>
            <a:gsLst>
              <a:gs pos="0">
                <a:srgbClr val="087F64"/>
              </a:gs>
              <a:gs pos="100000">
                <a:srgbClr val="07514A">
                  <a:alpha val="8000"/>
                </a:srgbClr>
              </a:gs>
              <a:gs pos="63000">
                <a:srgbClr val="05877C"/>
              </a:gs>
              <a:gs pos="36000">
                <a:srgbClr val="149E90"/>
              </a:gs>
              <a:gs pos="24000">
                <a:srgbClr val="0E9A8D"/>
              </a:gs>
            </a:gsLst>
            <a:lin ang="2700000" scaled="0"/>
          </a:gradFill>
          <a:ln>
            <a:noFill/>
          </a:ln>
          <a:effectLst>
            <a:outerShdw blurRad="76200" dist="558800" dir="2700000" sx="95000" sy="95000" algn="ctr" rotWithShape="0">
              <a:prstClr val="black">
                <a:alpha val="57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graphicFrame macro="">
        <xdr:nvGraphicFramePr>
          <xdr:cNvPr id="126" name="Gráfico 125">
            <a:extLst>
              <a:ext uri="{FF2B5EF4-FFF2-40B4-BE49-F238E27FC236}">
                <a16:creationId xmlns:a16="http://schemas.microsoft.com/office/drawing/2014/main" id="{15E1267F-A573-4CCC-8161-C6F37A8D5A5C}"/>
              </a:ext>
            </a:extLst>
          </xdr:cNvPr>
          <xdr:cNvGraphicFramePr>
            <a:graphicFrameLocks/>
          </xdr:cNvGraphicFramePr>
        </xdr:nvGraphicFramePr>
        <xdr:xfrm>
          <a:off x="12140783" y="2721847"/>
          <a:ext cx="3349249" cy="17965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pSp>
        <xdr:nvGrpSpPr>
          <xdr:cNvPr id="125" name="Grupo 124">
            <a:extLst>
              <a:ext uri="{FF2B5EF4-FFF2-40B4-BE49-F238E27FC236}">
                <a16:creationId xmlns:a16="http://schemas.microsoft.com/office/drawing/2014/main" id="{D2DF87EA-4690-3B4E-99A0-E71438EA4B3C}"/>
              </a:ext>
            </a:extLst>
          </xdr:cNvPr>
          <xdr:cNvGrpSpPr/>
        </xdr:nvGrpSpPr>
        <xdr:grpSpPr>
          <a:xfrm>
            <a:off x="13173836" y="3151021"/>
            <a:ext cx="176528" cy="216528"/>
            <a:chOff x="14442526" y="1961492"/>
            <a:chExt cx="216001" cy="216001"/>
          </a:xfrm>
        </xdr:grpSpPr>
        <xdr:sp macro="" textlink="">
          <xdr:nvSpPr>
            <xdr:cNvPr id="123" name="Diagrama de flujo: conector 122">
              <a:extLst>
                <a:ext uri="{FF2B5EF4-FFF2-40B4-BE49-F238E27FC236}">
                  <a16:creationId xmlns:a16="http://schemas.microsoft.com/office/drawing/2014/main" id="{61F89FFE-A2D1-B90F-81E6-2012BD4F97D0}"/>
                </a:ext>
              </a:extLst>
            </xdr:cNvPr>
            <xdr:cNvSpPr/>
          </xdr:nvSpPr>
          <xdr:spPr>
            <a:xfrm>
              <a:off x="14442527" y="1961492"/>
              <a:ext cx="216000" cy="216000"/>
            </a:xfrm>
            <a:prstGeom prst="flowChartConnector">
              <a:avLst/>
            </a:prstGeom>
            <a:solidFill>
              <a:srgbClr val="CAE9E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AR" sz="1100"/>
            </a:p>
          </xdr:txBody>
        </xdr:sp>
        <xdr:sp macro="" textlink="">
          <xdr:nvSpPr>
            <xdr:cNvPr id="124" name="Diagrama de flujo: conector 123">
              <a:extLst>
                <a:ext uri="{FF2B5EF4-FFF2-40B4-BE49-F238E27FC236}">
                  <a16:creationId xmlns:a16="http://schemas.microsoft.com/office/drawing/2014/main" id="{31BFF526-2F40-456F-801A-CE05C52A0462}"/>
                </a:ext>
              </a:extLst>
            </xdr:cNvPr>
            <xdr:cNvSpPr/>
          </xdr:nvSpPr>
          <xdr:spPr>
            <a:xfrm>
              <a:off x="14442526" y="1961493"/>
              <a:ext cx="216000" cy="216000"/>
            </a:xfrm>
            <a:prstGeom prst="flowChartConnector">
              <a:avLst/>
            </a:prstGeom>
            <a:solidFill>
              <a:schemeClr val="bg1"/>
            </a:solidFill>
            <a:ln>
              <a:noFill/>
            </a:ln>
            <a:effectLst>
              <a:outerShdw blurRad="482600" sx="200000" sy="200000" algn="tl" rotWithShape="0">
                <a:schemeClr val="bg1"/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AR" sz="1100"/>
            </a:p>
          </xdr:txBody>
        </xdr:sp>
      </xdr:grpSp>
      <xdr:sp macro="" textlink="">
        <xdr:nvSpPr>
          <xdr:cNvPr id="128" name="CuadroTexto 127">
            <a:extLst>
              <a:ext uri="{FF2B5EF4-FFF2-40B4-BE49-F238E27FC236}">
                <a16:creationId xmlns:a16="http://schemas.microsoft.com/office/drawing/2014/main" id="{865059DF-580B-4281-9374-872083846F85}"/>
              </a:ext>
            </a:extLst>
          </xdr:cNvPr>
          <xdr:cNvSpPr txBox="1"/>
        </xdr:nvSpPr>
        <xdr:spPr>
          <a:xfrm>
            <a:off x="13338120" y="3672743"/>
            <a:ext cx="914290" cy="4781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AR" sz="1050" b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Distribucón </a:t>
            </a:r>
          </a:p>
          <a:p>
            <a:pPr algn="ctr"/>
            <a:r>
              <a:rPr lang="es-AR" sz="1050" b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del Costo</a:t>
            </a:r>
          </a:p>
        </xdr:txBody>
      </xdr:sp>
      <xdr:sp macro="" textlink="Analisis!$U$10">
        <xdr:nvSpPr>
          <xdr:cNvPr id="129" name="CuadroTexto 128">
            <a:extLst>
              <a:ext uri="{FF2B5EF4-FFF2-40B4-BE49-F238E27FC236}">
                <a16:creationId xmlns:a16="http://schemas.microsoft.com/office/drawing/2014/main" id="{A6379555-1CAF-4D14-B9B6-CB03B18B5847}"/>
              </a:ext>
            </a:extLst>
          </xdr:cNvPr>
          <xdr:cNvSpPr txBox="1"/>
        </xdr:nvSpPr>
        <xdr:spPr>
          <a:xfrm>
            <a:off x="13059389" y="3293748"/>
            <a:ext cx="1508848" cy="4781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FEFB674-E4BF-49F1-958F-5FE69768C7F6}" type="TxLink">
              <a:rPr lang="en-US" sz="4000" b="0" i="0" u="none" strike="noStrike">
                <a:solidFill>
                  <a:schemeClr val="bg1"/>
                </a:solidFill>
                <a:latin typeface="Tw Cen MT" panose="020B0602020104020603" pitchFamily="34" charset="0"/>
                <a:ea typeface="Calibri"/>
                <a:cs typeface="Calibri"/>
              </a:rPr>
              <a:pPr algn="ctr"/>
              <a:t>56%</a:t>
            </a:fld>
            <a:endParaRPr lang="es-AR" sz="1050" b="0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30" name="CuadroTexto 129">
            <a:extLst>
              <a:ext uri="{FF2B5EF4-FFF2-40B4-BE49-F238E27FC236}">
                <a16:creationId xmlns:a16="http://schemas.microsoft.com/office/drawing/2014/main" id="{A28AA6F3-1318-4783-BD6A-892B5F92537E}"/>
              </a:ext>
            </a:extLst>
          </xdr:cNvPr>
          <xdr:cNvSpPr txBox="1"/>
        </xdr:nvSpPr>
        <xdr:spPr>
          <a:xfrm>
            <a:off x="13909619" y="4497335"/>
            <a:ext cx="1297723" cy="4781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AR" sz="1050" b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Gasto</a:t>
            </a:r>
            <a:r>
              <a:rPr lang="es-AR" sz="1050" b="0" baseline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Operativo</a:t>
            </a:r>
            <a:endParaRPr lang="es-AR" sz="105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31" name="CuadroTexto 130">
            <a:extLst>
              <a:ext uri="{FF2B5EF4-FFF2-40B4-BE49-F238E27FC236}">
                <a16:creationId xmlns:a16="http://schemas.microsoft.com/office/drawing/2014/main" id="{10595C8B-BE4D-47BB-8C69-995C82389DC4}"/>
              </a:ext>
            </a:extLst>
          </xdr:cNvPr>
          <xdr:cNvSpPr txBox="1"/>
        </xdr:nvSpPr>
        <xdr:spPr>
          <a:xfrm>
            <a:off x="12396505" y="4497335"/>
            <a:ext cx="1401138" cy="4781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AR" sz="1050" b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Gasto</a:t>
            </a:r>
            <a:r>
              <a:rPr lang="es-AR" sz="1050" b="0" baseline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de Capital</a:t>
            </a:r>
            <a:endParaRPr lang="es-AR" sz="105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$T$10">
        <xdr:nvSpPr>
          <xdr:cNvPr id="132" name="CuadroTexto 131">
            <a:extLst>
              <a:ext uri="{FF2B5EF4-FFF2-40B4-BE49-F238E27FC236}">
                <a16:creationId xmlns:a16="http://schemas.microsoft.com/office/drawing/2014/main" id="{063E2D9C-E8CB-4AE0-B7E2-ADDBDDBB8E0A}"/>
              </a:ext>
            </a:extLst>
          </xdr:cNvPr>
          <xdr:cNvSpPr txBox="1"/>
        </xdr:nvSpPr>
        <xdr:spPr>
          <a:xfrm>
            <a:off x="13893291" y="4774922"/>
            <a:ext cx="1297723" cy="4781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87E78D8-2267-48DC-A10A-90DF27E01680}" type="TxLink">
              <a:rPr lang="en-US" sz="1200" b="0" i="0" u="none" strike="noStrike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pPr algn="ctr"/>
              <a:t> $434.348.043 </a:t>
            </a:fld>
            <a:endParaRPr lang="es-AR" sz="11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$T$11">
        <xdr:nvSpPr>
          <xdr:cNvPr id="133" name="CuadroTexto 132">
            <a:extLst>
              <a:ext uri="{FF2B5EF4-FFF2-40B4-BE49-F238E27FC236}">
                <a16:creationId xmlns:a16="http://schemas.microsoft.com/office/drawing/2014/main" id="{0AAC8CF4-32EE-4502-BD90-F040064B5797}"/>
              </a:ext>
            </a:extLst>
          </xdr:cNvPr>
          <xdr:cNvSpPr txBox="1"/>
        </xdr:nvSpPr>
        <xdr:spPr>
          <a:xfrm>
            <a:off x="12380177" y="4774922"/>
            <a:ext cx="1401138" cy="4781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18C51C3-4E62-4F0F-8626-467D520CF2E8}" type="TxLink">
              <a:rPr lang="en-US" sz="1200" b="0" i="0" u="none" strike="noStrike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pPr algn="ctr"/>
              <a:t> $342.301.727 </a:t>
            </a:fld>
            <a:endParaRPr lang="es-AR" sz="11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0</xdr:col>
      <xdr:colOff>124557</xdr:colOff>
      <xdr:row>29</xdr:row>
      <xdr:rowOff>162866</xdr:rowOff>
    </xdr:from>
    <xdr:to>
      <xdr:col>7</xdr:col>
      <xdr:colOff>18978</xdr:colOff>
      <xdr:row>45</xdr:row>
      <xdr:rowOff>150668</xdr:rowOff>
    </xdr:to>
    <xdr:grpSp>
      <xdr:nvGrpSpPr>
        <xdr:cNvPr id="88" name="Grupo 87">
          <a:extLst>
            <a:ext uri="{FF2B5EF4-FFF2-40B4-BE49-F238E27FC236}">
              <a16:creationId xmlns:a16="http://schemas.microsoft.com/office/drawing/2014/main" id="{D8EEEA06-58D9-0A29-A144-F6C31BFBD0F7}"/>
            </a:ext>
          </a:extLst>
        </xdr:cNvPr>
        <xdr:cNvGrpSpPr/>
      </xdr:nvGrpSpPr>
      <xdr:grpSpPr>
        <a:xfrm>
          <a:off x="124557" y="5687366"/>
          <a:ext cx="5228421" cy="3035802"/>
          <a:chOff x="110217" y="111577"/>
          <a:chExt cx="5228421" cy="3035802"/>
        </a:xfrm>
      </xdr:grpSpPr>
      <xdr:sp macro="" textlink="">
        <xdr:nvSpPr>
          <xdr:cNvPr id="76" name="Rectángulo: esquinas redondeadas 75">
            <a:extLst>
              <a:ext uri="{FF2B5EF4-FFF2-40B4-BE49-F238E27FC236}">
                <a16:creationId xmlns:a16="http://schemas.microsoft.com/office/drawing/2014/main" id="{71EC2AEF-0396-4E18-8E8F-E7F6B565E720}"/>
              </a:ext>
            </a:extLst>
          </xdr:cNvPr>
          <xdr:cNvSpPr/>
        </xdr:nvSpPr>
        <xdr:spPr>
          <a:xfrm>
            <a:off x="491815" y="206939"/>
            <a:ext cx="2268000" cy="2880000"/>
          </a:xfrm>
          <a:prstGeom prst="roundRect">
            <a:avLst>
              <a:gd name="adj" fmla="val 11887"/>
            </a:avLst>
          </a:prstGeom>
          <a:solidFill>
            <a:srgbClr val="17172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AR" sz="1100"/>
          </a:p>
        </xdr:txBody>
      </xdr:sp>
      <xdr:sp macro="" textlink="">
        <xdr:nvSpPr>
          <xdr:cNvPr id="77" name="Rectángulo: esquinas redondeadas 76">
            <a:extLst>
              <a:ext uri="{FF2B5EF4-FFF2-40B4-BE49-F238E27FC236}">
                <a16:creationId xmlns:a16="http://schemas.microsoft.com/office/drawing/2014/main" id="{B7AD5B4F-8110-4606-A40C-87BC662299B1}"/>
              </a:ext>
            </a:extLst>
          </xdr:cNvPr>
          <xdr:cNvSpPr/>
        </xdr:nvSpPr>
        <xdr:spPr>
          <a:xfrm>
            <a:off x="3070638" y="206939"/>
            <a:ext cx="2268000" cy="2880000"/>
          </a:xfrm>
          <a:prstGeom prst="roundRect">
            <a:avLst>
              <a:gd name="adj" fmla="val 11887"/>
            </a:avLst>
          </a:prstGeom>
          <a:solidFill>
            <a:srgbClr val="17172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AR" sz="1100"/>
          </a:p>
        </xdr:txBody>
      </xdr:sp>
      <xdr:sp macro="" textlink="">
        <xdr:nvSpPr>
          <xdr:cNvPr id="78" name="CuadroTexto 65">
            <a:extLst>
              <a:ext uri="{FF2B5EF4-FFF2-40B4-BE49-F238E27FC236}">
                <a16:creationId xmlns:a16="http://schemas.microsoft.com/office/drawing/2014/main" id="{E41C2ADB-EBAC-4273-93E0-CD59A3B5C41F}"/>
              </a:ext>
            </a:extLst>
          </xdr:cNvPr>
          <xdr:cNvSpPr txBox="1"/>
        </xdr:nvSpPr>
        <xdr:spPr>
          <a:xfrm>
            <a:off x="2608358" y="248487"/>
            <a:ext cx="2083970" cy="581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800" b="1" i="0" u="none" strike="noStrike">
                <a:solidFill>
                  <a:schemeClr val="bg1"/>
                </a:solidFill>
                <a:latin typeface="+mn-lt"/>
                <a:ea typeface="Calibri"/>
                <a:cs typeface="Arial" panose="020B0604020202020204" pitchFamily="34" charset="0"/>
              </a:rPr>
              <a:t>Gastos</a:t>
            </a:r>
          </a:p>
        </xdr:txBody>
      </xdr:sp>
      <xdr:sp macro="" textlink="">
        <xdr:nvSpPr>
          <xdr:cNvPr id="79" name="CuadroTexto 66">
            <a:extLst>
              <a:ext uri="{FF2B5EF4-FFF2-40B4-BE49-F238E27FC236}">
                <a16:creationId xmlns:a16="http://schemas.microsoft.com/office/drawing/2014/main" id="{7F990C15-CB6E-4510-83BE-0384D6093725}"/>
              </a:ext>
            </a:extLst>
          </xdr:cNvPr>
          <xdr:cNvSpPr txBox="1"/>
        </xdr:nvSpPr>
        <xdr:spPr>
          <a:xfrm>
            <a:off x="110217" y="248487"/>
            <a:ext cx="2083970" cy="581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800" b="1" i="0" u="none" strike="noStrike">
                <a:solidFill>
                  <a:schemeClr val="bg1"/>
                </a:solidFill>
                <a:latin typeface="+mn-lt"/>
                <a:ea typeface="Calibri"/>
                <a:cs typeface="Arial" panose="020B0604020202020204" pitchFamily="34" charset="0"/>
              </a:rPr>
              <a:t>Ingresos</a:t>
            </a:r>
          </a:p>
        </xdr:txBody>
      </xdr:sp>
      <xdr:sp macro="" textlink="">
        <xdr:nvSpPr>
          <xdr:cNvPr id="80" name="Forma libre: forma 79">
            <a:extLst>
              <a:ext uri="{FF2B5EF4-FFF2-40B4-BE49-F238E27FC236}">
                <a16:creationId xmlns:a16="http://schemas.microsoft.com/office/drawing/2014/main" id="{122E42D7-C909-560C-474B-CFF0DC5E2560}"/>
              </a:ext>
            </a:extLst>
          </xdr:cNvPr>
          <xdr:cNvSpPr/>
        </xdr:nvSpPr>
        <xdr:spPr>
          <a:xfrm>
            <a:off x="491815" y="1124630"/>
            <a:ext cx="223172" cy="360000"/>
          </a:xfrm>
          <a:custGeom>
            <a:avLst/>
            <a:gdLst>
              <a:gd name="connsiteX0" fmla="*/ 21572 w 223172"/>
              <a:gd name="connsiteY0" fmla="*/ 0 h 360000"/>
              <a:gd name="connsiteX1" fmla="*/ 223172 w 223172"/>
              <a:gd name="connsiteY1" fmla="*/ 180000 h 360000"/>
              <a:gd name="connsiteX2" fmla="*/ 21572 w 223172"/>
              <a:gd name="connsiteY2" fmla="*/ 360000 h 360000"/>
              <a:gd name="connsiteX3" fmla="*/ 0 w 223172"/>
              <a:gd name="connsiteY3" fmla="*/ 356112 h 360000"/>
              <a:gd name="connsiteX4" fmla="*/ 0 w 223172"/>
              <a:gd name="connsiteY4" fmla="*/ 3889 h 36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3172" h="360000">
                <a:moveTo>
                  <a:pt x="21572" y="0"/>
                </a:moveTo>
                <a:cubicBezTo>
                  <a:pt x="132913" y="0"/>
                  <a:pt x="223172" y="80589"/>
                  <a:pt x="223172" y="180000"/>
                </a:cubicBezTo>
                <a:cubicBezTo>
                  <a:pt x="223172" y="279411"/>
                  <a:pt x="132913" y="360000"/>
                  <a:pt x="21572" y="360000"/>
                </a:cubicBezTo>
                <a:lnTo>
                  <a:pt x="0" y="356112"/>
                </a:lnTo>
                <a:lnTo>
                  <a:pt x="0" y="3889"/>
                </a:lnTo>
                <a:close/>
              </a:path>
            </a:pathLst>
          </a:cu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AR" sz="1100"/>
          </a:p>
        </xdr:txBody>
      </xdr:sp>
      <xdr:sp macro="" textlink="">
        <xdr:nvSpPr>
          <xdr:cNvPr id="81" name="Forma libre: forma 80">
            <a:extLst>
              <a:ext uri="{FF2B5EF4-FFF2-40B4-BE49-F238E27FC236}">
                <a16:creationId xmlns:a16="http://schemas.microsoft.com/office/drawing/2014/main" id="{A3640206-6063-753F-B659-09FC28BC66D7}"/>
              </a:ext>
            </a:extLst>
          </xdr:cNvPr>
          <xdr:cNvSpPr/>
        </xdr:nvSpPr>
        <xdr:spPr>
          <a:xfrm>
            <a:off x="1619093" y="2777217"/>
            <a:ext cx="615600" cy="309722"/>
          </a:xfrm>
          <a:custGeom>
            <a:avLst/>
            <a:gdLst>
              <a:gd name="connsiteX0" fmla="*/ 307800 w 615600"/>
              <a:gd name="connsiteY0" fmla="*/ 0 h 309722"/>
              <a:gd name="connsiteX1" fmla="*/ 615600 w 615600"/>
              <a:gd name="connsiteY1" fmla="*/ 253800 h 309722"/>
              <a:gd name="connsiteX2" fmla="*/ 609347 w 615600"/>
              <a:gd name="connsiteY2" fmla="*/ 304950 h 309722"/>
              <a:gd name="connsiteX3" fmla="*/ 607550 w 615600"/>
              <a:gd name="connsiteY3" fmla="*/ 309722 h 309722"/>
              <a:gd name="connsiteX4" fmla="*/ 8050 w 615600"/>
              <a:gd name="connsiteY4" fmla="*/ 309722 h 309722"/>
              <a:gd name="connsiteX5" fmla="*/ 6254 w 615600"/>
              <a:gd name="connsiteY5" fmla="*/ 304950 h 309722"/>
              <a:gd name="connsiteX6" fmla="*/ 0 w 615600"/>
              <a:gd name="connsiteY6" fmla="*/ 253800 h 309722"/>
              <a:gd name="connsiteX7" fmla="*/ 307800 w 615600"/>
              <a:gd name="connsiteY7" fmla="*/ 0 h 3097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615600" h="309722">
                <a:moveTo>
                  <a:pt x="307800" y="0"/>
                </a:moveTo>
                <a:cubicBezTo>
                  <a:pt x="477793" y="0"/>
                  <a:pt x="615600" y="113630"/>
                  <a:pt x="615600" y="253800"/>
                </a:cubicBezTo>
                <a:cubicBezTo>
                  <a:pt x="615600" y="271322"/>
                  <a:pt x="613447" y="288428"/>
                  <a:pt x="609347" y="304950"/>
                </a:cubicBezTo>
                <a:lnTo>
                  <a:pt x="607550" y="309722"/>
                </a:lnTo>
                <a:lnTo>
                  <a:pt x="8050" y="309722"/>
                </a:lnTo>
                <a:lnTo>
                  <a:pt x="6254" y="304950"/>
                </a:lnTo>
                <a:cubicBezTo>
                  <a:pt x="2153" y="288428"/>
                  <a:pt x="0" y="271322"/>
                  <a:pt x="0" y="253800"/>
                </a:cubicBezTo>
                <a:cubicBezTo>
                  <a:pt x="0" y="113630"/>
                  <a:pt x="137807" y="0"/>
                  <a:pt x="307800" y="0"/>
                </a:cubicBezTo>
                <a:close/>
              </a:path>
            </a:pathLst>
          </a:cu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AR" sz="1100"/>
          </a:p>
        </xdr:txBody>
      </xdr:sp>
      <xdr:sp macro="" textlink="">
        <xdr:nvSpPr>
          <xdr:cNvPr id="82" name="Forma libre: forma 81">
            <a:extLst>
              <a:ext uri="{FF2B5EF4-FFF2-40B4-BE49-F238E27FC236}">
                <a16:creationId xmlns:a16="http://schemas.microsoft.com/office/drawing/2014/main" id="{D3FD27EE-EA92-7594-1EE7-8B66320E961A}"/>
              </a:ext>
            </a:extLst>
          </xdr:cNvPr>
          <xdr:cNvSpPr/>
        </xdr:nvSpPr>
        <xdr:spPr>
          <a:xfrm>
            <a:off x="2492730" y="1093016"/>
            <a:ext cx="767954" cy="706115"/>
          </a:xfrm>
          <a:custGeom>
            <a:avLst/>
            <a:gdLst>
              <a:gd name="connsiteX0" fmla="*/ 577907 w 767954"/>
              <a:gd name="connsiteY0" fmla="*/ 31059 h 706115"/>
              <a:gd name="connsiteX1" fmla="*/ 598663 w 767954"/>
              <a:gd name="connsiteY1" fmla="*/ 42062 h 706115"/>
              <a:gd name="connsiteX2" fmla="*/ 767954 w 767954"/>
              <a:gd name="connsiteY2" fmla="*/ 353057 h 706115"/>
              <a:gd name="connsiteX3" fmla="*/ 598663 w 767954"/>
              <a:gd name="connsiteY3" fmla="*/ 664052 h 706115"/>
              <a:gd name="connsiteX4" fmla="*/ 577907 w 767954"/>
              <a:gd name="connsiteY4" fmla="*/ 675056 h 706115"/>
              <a:gd name="connsiteX5" fmla="*/ 577907 w 767954"/>
              <a:gd name="connsiteY5" fmla="*/ 561132 h 706115"/>
              <a:gd name="connsiteX6" fmla="*/ 589275 w 767954"/>
              <a:gd name="connsiteY6" fmla="*/ 552041 h 706115"/>
              <a:gd name="connsiteX7" fmla="*/ 674312 w 767954"/>
              <a:gd name="connsiteY7" fmla="*/ 353057 h 706115"/>
              <a:gd name="connsiteX8" fmla="*/ 589275 w 767954"/>
              <a:gd name="connsiteY8" fmla="*/ 154074 h 706115"/>
              <a:gd name="connsiteX9" fmla="*/ 577907 w 767954"/>
              <a:gd name="connsiteY9" fmla="*/ 144983 h 706115"/>
              <a:gd name="connsiteX10" fmla="*/ 272465 w 767954"/>
              <a:gd name="connsiteY10" fmla="*/ 0 h 706115"/>
              <a:gd name="connsiteX11" fmla="*/ 272465 w 767954"/>
              <a:gd name="connsiteY11" fmla="*/ 93473 h 706115"/>
              <a:gd name="connsiteX12" fmla="*/ 270966 w 767954"/>
              <a:gd name="connsiteY12" fmla="*/ 93766 h 706115"/>
              <a:gd name="connsiteX13" fmla="*/ 93642 w 767954"/>
              <a:gd name="connsiteY13" fmla="*/ 353057 h 706115"/>
              <a:gd name="connsiteX14" fmla="*/ 270966 w 767954"/>
              <a:gd name="connsiteY14" fmla="*/ 612348 h 706115"/>
              <a:gd name="connsiteX15" fmla="*/ 272465 w 767954"/>
              <a:gd name="connsiteY15" fmla="*/ 612641 h 706115"/>
              <a:gd name="connsiteX16" fmla="*/ 272465 w 767954"/>
              <a:gd name="connsiteY16" fmla="*/ 706115 h 706115"/>
              <a:gd name="connsiteX17" fmla="*/ 234516 w 767954"/>
              <a:gd name="connsiteY17" fmla="*/ 698631 h 706115"/>
              <a:gd name="connsiteX18" fmla="*/ 0 w 767954"/>
              <a:gd name="connsiteY18" fmla="*/ 353057 h 706115"/>
              <a:gd name="connsiteX19" fmla="*/ 234516 w 767954"/>
              <a:gd name="connsiteY19" fmla="*/ 7483 h 7061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</a:cxnLst>
            <a:rect l="l" t="t" r="r" b="b"/>
            <a:pathLst>
              <a:path w="767954" h="706115">
                <a:moveTo>
                  <a:pt x="577907" y="31059"/>
                </a:moveTo>
                <a:lnTo>
                  <a:pt x="598663" y="42062"/>
                </a:lnTo>
                <a:cubicBezTo>
                  <a:pt x="700801" y="109461"/>
                  <a:pt x="767954" y="223599"/>
                  <a:pt x="767954" y="353057"/>
                </a:cubicBezTo>
                <a:cubicBezTo>
                  <a:pt x="767954" y="482515"/>
                  <a:pt x="700801" y="596653"/>
                  <a:pt x="598663" y="664052"/>
                </a:cubicBezTo>
                <a:lnTo>
                  <a:pt x="577907" y="675056"/>
                </a:lnTo>
                <a:lnTo>
                  <a:pt x="577907" y="561132"/>
                </a:lnTo>
                <a:lnTo>
                  <a:pt x="589275" y="552041"/>
                </a:lnTo>
                <a:cubicBezTo>
                  <a:pt x="641815" y="501116"/>
                  <a:pt x="674312" y="430765"/>
                  <a:pt x="674312" y="353057"/>
                </a:cubicBezTo>
                <a:cubicBezTo>
                  <a:pt x="674312" y="275349"/>
                  <a:pt x="641815" y="204998"/>
                  <a:pt x="589275" y="154074"/>
                </a:cubicBezTo>
                <a:lnTo>
                  <a:pt x="577907" y="144983"/>
                </a:lnTo>
                <a:close/>
                <a:moveTo>
                  <a:pt x="272465" y="0"/>
                </a:moveTo>
                <a:lnTo>
                  <a:pt x="272465" y="93473"/>
                </a:lnTo>
                <a:lnTo>
                  <a:pt x="270966" y="93766"/>
                </a:lnTo>
                <a:cubicBezTo>
                  <a:pt x="166760" y="136486"/>
                  <a:pt x="93642" y="236495"/>
                  <a:pt x="93642" y="353057"/>
                </a:cubicBezTo>
                <a:cubicBezTo>
                  <a:pt x="93642" y="469619"/>
                  <a:pt x="166760" y="569628"/>
                  <a:pt x="270966" y="612348"/>
                </a:cubicBezTo>
                <a:lnTo>
                  <a:pt x="272465" y="612641"/>
                </a:lnTo>
                <a:lnTo>
                  <a:pt x="272465" y="706115"/>
                </a:lnTo>
                <a:lnTo>
                  <a:pt x="234516" y="698631"/>
                </a:lnTo>
                <a:cubicBezTo>
                  <a:pt x="96701" y="641696"/>
                  <a:pt x="0" y="508407"/>
                  <a:pt x="0" y="353057"/>
                </a:cubicBezTo>
                <a:cubicBezTo>
                  <a:pt x="0" y="197707"/>
                  <a:pt x="96701" y="64418"/>
                  <a:pt x="234516" y="7483"/>
                </a:cubicBezTo>
                <a:close/>
              </a:path>
            </a:pathLst>
          </a:cu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AR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Círculo: vacío 82">
            <a:extLst>
              <a:ext uri="{FF2B5EF4-FFF2-40B4-BE49-F238E27FC236}">
                <a16:creationId xmlns:a16="http://schemas.microsoft.com/office/drawing/2014/main" id="{1D91D426-8C4D-441E-8CD0-2EEF1E21711A}"/>
              </a:ext>
            </a:extLst>
          </xdr:cNvPr>
          <xdr:cNvSpPr/>
        </xdr:nvSpPr>
        <xdr:spPr>
          <a:xfrm>
            <a:off x="1724438" y="680317"/>
            <a:ext cx="324000" cy="324000"/>
          </a:xfrm>
          <a:prstGeom prst="donut">
            <a:avLst>
              <a:gd name="adj" fmla="val 12484"/>
            </a:avLst>
          </a:prstGeom>
          <a:solidFill>
            <a:srgbClr val="6900B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AR" sz="1100">
              <a:solidFill>
                <a:schemeClr val="tx1"/>
              </a:solidFill>
            </a:endParaRPr>
          </a:p>
        </xdr:txBody>
      </xdr:sp>
      <xdr:sp macro="" textlink="">
        <xdr:nvSpPr>
          <xdr:cNvPr id="84" name="Rectángulo 83">
            <a:extLst>
              <a:ext uri="{FF2B5EF4-FFF2-40B4-BE49-F238E27FC236}">
                <a16:creationId xmlns:a16="http://schemas.microsoft.com/office/drawing/2014/main" id="{0E93E455-B23B-B403-1C53-9504865E1450}"/>
              </a:ext>
            </a:extLst>
          </xdr:cNvPr>
          <xdr:cNvSpPr/>
        </xdr:nvSpPr>
        <xdr:spPr>
          <a:xfrm rot="2748119">
            <a:off x="4350106" y="1170852"/>
            <a:ext cx="216000" cy="216000"/>
          </a:xfrm>
          <a:prstGeom prst="rect">
            <a:avLst/>
          </a:pr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AR" sz="1100"/>
          </a:p>
        </xdr:txBody>
      </xdr:sp>
      <xdr:sp macro="" textlink="">
        <xdr:nvSpPr>
          <xdr:cNvPr id="85" name="Forma libre: forma 84">
            <a:extLst>
              <a:ext uri="{FF2B5EF4-FFF2-40B4-BE49-F238E27FC236}">
                <a16:creationId xmlns:a16="http://schemas.microsoft.com/office/drawing/2014/main" id="{261918B8-6E78-2A86-FD5D-A7237FA1568B}"/>
              </a:ext>
            </a:extLst>
          </xdr:cNvPr>
          <xdr:cNvSpPr/>
        </xdr:nvSpPr>
        <xdr:spPr>
          <a:xfrm rot="4247052">
            <a:off x="4498910" y="99988"/>
            <a:ext cx="470022" cy="493200"/>
          </a:xfrm>
          <a:custGeom>
            <a:avLst/>
            <a:gdLst>
              <a:gd name="connsiteX0" fmla="*/ 0 w 470022"/>
              <a:gd name="connsiteY0" fmla="*/ 493200 h 493200"/>
              <a:gd name="connsiteX1" fmla="*/ 38472 w 470022"/>
              <a:gd name="connsiteY1" fmla="*/ 382820 h 493200"/>
              <a:gd name="connsiteX2" fmla="*/ 38472 w 470022"/>
              <a:gd name="connsiteY2" fmla="*/ 431550 h 493200"/>
              <a:gd name="connsiteX3" fmla="*/ 408372 w 470022"/>
              <a:gd name="connsiteY3" fmla="*/ 431550 h 493200"/>
              <a:gd name="connsiteX4" fmla="*/ 408372 w 470022"/>
              <a:gd name="connsiteY4" fmla="*/ 61650 h 493200"/>
              <a:gd name="connsiteX5" fmla="*/ 150415 w 470022"/>
              <a:gd name="connsiteY5" fmla="*/ 61650 h 493200"/>
              <a:gd name="connsiteX6" fmla="*/ 171902 w 470022"/>
              <a:gd name="connsiteY6" fmla="*/ 0 h 493200"/>
              <a:gd name="connsiteX7" fmla="*/ 470022 w 470022"/>
              <a:gd name="connsiteY7" fmla="*/ 0 h 493200"/>
              <a:gd name="connsiteX8" fmla="*/ 470022 w 470022"/>
              <a:gd name="connsiteY8" fmla="*/ 493200 h 4932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70022" h="493200">
                <a:moveTo>
                  <a:pt x="0" y="493200"/>
                </a:moveTo>
                <a:lnTo>
                  <a:pt x="38472" y="382820"/>
                </a:lnTo>
                <a:lnTo>
                  <a:pt x="38472" y="431550"/>
                </a:lnTo>
                <a:lnTo>
                  <a:pt x="408372" y="431550"/>
                </a:lnTo>
                <a:lnTo>
                  <a:pt x="408372" y="61650"/>
                </a:lnTo>
                <a:lnTo>
                  <a:pt x="150415" y="61650"/>
                </a:lnTo>
                <a:lnTo>
                  <a:pt x="171902" y="0"/>
                </a:lnTo>
                <a:lnTo>
                  <a:pt x="470022" y="0"/>
                </a:lnTo>
                <a:lnTo>
                  <a:pt x="470022" y="493200"/>
                </a:lnTo>
                <a:close/>
              </a:path>
            </a:pathLst>
          </a:cu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AR" sz="1100">
              <a:solidFill>
                <a:schemeClr val="tx1"/>
              </a:solidFill>
            </a:endParaRPr>
          </a:p>
        </xdr:txBody>
      </xdr:sp>
      <xdr:sp macro="" textlink="">
        <xdr:nvSpPr>
          <xdr:cNvPr id="86" name="Marco 85">
            <a:extLst>
              <a:ext uri="{FF2B5EF4-FFF2-40B4-BE49-F238E27FC236}">
                <a16:creationId xmlns:a16="http://schemas.microsoft.com/office/drawing/2014/main" id="{053BA021-CC76-4CB6-B15B-67268770C367}"/>
              </a:ext>
            </a:extLst>
          </xdr:cNvPr>
          <xdr:cNvSpPr/>
        </xdr:nvSpPr>
        <xdr:spPr>
          <a:xfrm rot="3040329">
            <a:off x="4696626" y="2380400"/>
            <a:ext cx="144000" cy="144000"/>
          </a:xfrm>
          <a:prstGeom prst="frame">
            <a:avLst/>
          </a:pr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AR" sz="1100">
              <a:solidFill>
                <a:schemeClr val="tx1"/>
              </a:solidFill>
            </a:endParaRPr>
          </a:p>
        </xdr:txBody>
      </xdr:sp>
      <xdr:sp macro="" textlink="">
        <xdr:nvSpPr>
          <xdr:cNvPr id="87" name="Forma libre: forma 86">
            <a:extLst>
              <a:ext uri="{FF2B5EF4-FFF2-40B4-BE49-F238E27FC236}">
                <a16:creationId xmlns:a16="http://schemas.microsoft.com/office/drawing/2014/main" id="{62DC907E-2533-EA3F-30BB-9CF3ED74A473}"/>
              </a:ext>
            </a:extLst>
          </xdr:cNvPr>
          <xdr:cNvSpPr/>
        </xdr:nvSpPr>
        <xdr:spPr>
          <a:xfrm rot="2260633">
            <a:off x="3884691" y="2938579"/>
            <a:ext cx="194400" cy="208800"/>
          </a:xfrm>
          <a:custGeom>
            <a:avLst/>
            <a:gdLst>
              <a:gd name="connsiteX0" fmla="*/ 0 w 194400"/>
              <a:gd name="connsiteY0" fmla="*/ 0 h 208800"/>
              <a:gd name="connsiteX1" fmla="*/ 194400 w 194400"/>
              <a:gd name="connsiteY1" fmla="*/ 0 h 208800"/>
              <a:gd name="connsiteX2" fmla="*/ 194400 w 194400"/>
              <a:gd name="connsiteY2" fmla="*/ 84880 h 208800"/>
              <a:gd name="connsiteX3" fmla="*/ 170100 w 194400"/>
              <a:gd name="connsiteY3" fmla="*/ 103645 h 208800"/>
              <a:gd name="connsiteX4" fmla="*/ 170100 w 194400"/>
              <a:gd name="connsiteY4" fmla="*/ 24300 h 208800"/>
              <a:gd name="connsiteX5" fmla="*/ 24300 w 194400"/>
              <a:gd name="connsiteY5" fmla="*/ 24300 h 208800"/>
              <a:gd name="connsiteX6" fmla="*/ 24300 w 194400"/>
              <a:gd name="connsiteY6" fmla="*/ 184500 h 208800"/>
              <a:gd name="connsiteX7" fmla="*/ 65400 w 194400"/>
              <a:gd name="connsiteY7" fmla="*/ 184500 h 208800"/>
              <a:gd name="connsiteX8" fmla="*/ 33934 w 194400"/>
              <a:gd name="connsiteY8" fmla="*/ 208800 h 208800"/>
              <a:gd name="connsiteX9" fmla="*/ 0 w 194400"/>
              <a:gd name="connsiteY9" fmla="*/ 208800 h 208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94400" h="208800">
                <a:moveTo>
                  <a:pt x="0" y="0"/>
                </a:moveTo>
                <a:lnTo>
                  <a:pt x="194400" y="0"/>
                </a:lnTo>
                <a:lnTo>
                  <a:pt x="194400" y="84880"/>
                </a:lnTo>
                <a:lnTo>
                  <a:pt x="170100" y="103645"/>
                </a:lnTo>
                <a:lnTo>
                  <a:pt x="170100" y="24300"/>
                </a:lnTo>
                <a:lnTo>
                  <a:pt x="24300" y="24300"/>
                </a:lnTo>
                <a:lnTo>
                  <a:pt x="24300" y="184500"/>
                </a:lnTo>
                <a:lnTo>
                  <a:pt x="65400" y="184500"/>
                </a:lnTo>
                <a:lnTo>
                  <a:pt x="33934" y="208800"/>
                </a:lnTo>
                <a:lnTo>
                  <a:pt x="0" y="208800"/>
                </a:lnTo>
                <a:close/>
              </a:path>
            </a:pathLst>
          </a:custGeom>
          <a:solidFill>
            <a:srgbClr val="EB815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AR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A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43750</xdr:colOff>
      <xdr:row>38</xdr:row>
      <xdr:rowOff>108908</xdr:rowOff>
    </xdr:from>
    <xdr:to>
      <xdr:col>7</xdr:col>
      <xdr:colOff>7116</xdr:colOff>
      <xdr:row>40</xdr:row>
      <xdr:rowOff>174851</xdr:rowOff>
    </xdr:to>
    <xdr:sp macro="" textlink="Analisis!Y7">
      <xdr:nvSpPr>
        <xdr:cNvPr id="89" name="CuadroTexto 65">
          <a:extLst>
            <a:ext uri="{FF2B5EF4-FFF2-40B4-BE49-F238E27FC236}">
              <a16:creationId xmlns:a16="http://schemas.microsoft.com/office/drawing/2014/main" id="{288DF0BA-390A-42DA-B3F9-512A980F6FE7}"/>
            </a:ext>
          </a:extLst>
        </xdr:cNvPr>
        <xdr:cNvSpPr txBox="1"/>
      </xdr:nvSpPr>
      <xdr:spPr>
        <a:xfrm>
          <a:off x="3091750" y="7347908"/>
          <a:ext cx="2249366" cy="4469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s-AR"/>
          </a:defPPr>
          <a:lvl1pPr marL="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6A5872C6-A69A-43F8-8D3E-5659497E25A2}" type="TxLink">
            <a:rPr lang="en-US" sz="2300" b="0" i="0" u="none" strike="noStrike">
              <a:solidFill>
                <a:schemeClr val="bg1"/>
              </a:solidFill>
              <a:latin typeface="Tw Cen MT" panose="020B0602020104020603" pitchFamily="34" charset="0"/>
              <a:ea typeface="Calibri"/>
              <a:cs typeface="Calibri"/>
            </a:rPr>
            <a:pPr marL="0" indent="0" algn="ctr"/>
            <a:t>$ 946.320.028</a:t>
          </a:fld>
          <a:endParaRPr lang="en-US" sz="2300" b="1" i="0" u="none" strike="noStrike">
            <a:solidFill>
              <a:schemeClr val="bg1"/>
            </a:solidFill>
            <a:latin typeface="Tw Cen MT" panose="020B0602020104020603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468713</xdr:colOff>
      <xdr:row>38</xdr:row>
      <xdr:rowOff>104041</xdr:rowOff>
    </xdr:from>
    <xdr:to>
      <xdr:col>3</xdr:col>
      <xdr:colOff>556636</xdr:colOff>
      <xdr:row>40</xdr:row>
      <xdr:rowOff>179717</xdr:rowOff>
    </xdr:to>
    <xdr:sp macro="" textlink="Analisis!X7">
      <xdr:nvSpPr>
        <xdr:cNvPr id="90" name="CuadroTexto 65">
          <a:extLst>
            <a:ext uri="{FF2B5EF4-FFF2-40B4-BE49-F238E27FC236}">
              <a16:creationId xmlns:a16="http://schemas.microsoft.com/office/drawing/2014/main" id="{BBE658BB-05FE-4650-8731-82A7B79E21C1}"/>
            </a:ext>
          </a:extLst>
        </xdr:cNvPr>
        <xdr:cNvSpPr txBox="1"/>
      </xdr:nvSpPr>
      <xdr:spPr>
        <a:xfrm>
          <a:off x="468713" y="7343041"/>
          <a:ext cx="2373923" cy="456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s-AR"/>
          </a:defPPr>
          <a:lvl1pPr marL="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46AC4261-16BA-4320-86C4-B3DCD890EAB4}" type="TxLink">
            <a:rPr lang="en-US" sz="2300" b="0" i="0" u="none" strike="noStrike">
              <a:solidFill>
                <a:schemeClr val="bg1"/>
              </a:solidFill>
              <a:latin typeface="Tw Cen MT" panose="020B0602020104020603" pitchFamily="34" charset="0"/>
              <a:ea typeface="Calibri"/>
              <a:cs typeface="Calibri"/>
            </a:rPr>
            <a:pPr marL="0" indent="0" algn="ctr"/>
            <a:t>$ 3.296.176.254</a:t>
          </a:fld>
          <a:endParaRPr lang="en-US" sz="2300" b="1" i="0" u="none" strike="noStrike">
            <a:solidFill>
              <a:schemeClr val="bg1"/>
            </a:solidFill>
            <a:latin typeface="Tw Cen MT" panose="020B0602020104020603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121384</xdr:colOff>
      <xdr:row>40</xdr:row>
      <xdr:rowOff>123513</xdr:rowOff>
    </xdr:from>
    <xdr:to>
      <xdr:col>5</xdr:col>
      <xdr:colOff>100869</xdr:colOff>
      <xdr:row>42</xdr:row>
      <xdr:rowOff>81958</xdr:rowOff>
    </xdr:to>
    <xdr:sp macro="" textlink="Analisis!Y11">
      <xdr:nvSpPr>
        <xdr:cNvPr id="91" name="CuadroTexto 65">
          <a:extLst>
            <a:ext uri="{FF2B5EF4-FFF2-40B4-BE49-F238E27FC236}">
              <a16:creationId xmlns:a16="http://schemas.microsoft.com/office/drawing/2014/main" id="{EF70A7A1-E19B-4D38-873C-2E1E48C3F131}"/>
            </a:ext>
          </a:extLst>
        </xdr:cNvPr>
        <xdr:cNvSpPr txBox="1"/>
      </xdr:nvSpPr>
      <xdr:spPr>
        <a:xfrm>
          <a:off x="3169384" y="7743513"/>
          <a:ext cx="741485" cy="3394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s-AR"/>
          </a:defPPr>
          <a:lvl1pPr marL="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EE272BDE-76E6-4C29-87C6-A831E007B2B3}" type="TxLink">
            <a:rPr lang="en-US" sz="1800" b="0" i="0" u="none" strike="noStrike">
              <a:solidFill>
                <a:srgbClr val="05877C"/>
              </a:solidFill>
              <a:latin typeface="Tw Cen MT" panose="020B0602020104020603" pitchFamily="34" charset="0"/>
              <a:ea typeface="Calibri"/>
              <a:cs typeface="Calibri"/>
            </a:rPr>
            <a:pPr marL="0" indent="0" algn="ctr"/>
            <a:t>22%</a:t>
          </a:fld>
          <a:endParaRPr lang="en-US" sz="3200" b="1" i="0" u="none" strike="noStrike">
            <a:solidFill>
              <a:srgbClr val="05877C"/>
            </a:solidFill>
            <a:latin typeface="Tw Cen MT" panose="020B0602020104020603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508804</xdr:colOff>
      <xdr:row>40</xdr:row>
      <xdr:rowOff>108647</xdr:rowOff>
    </xdr:from>
    <xdr:to>
      <xdr:col>1</xdr:col>
      <xdr:colOff>545439</xdr:colOff>
      <xdr:row>42</xdr:row>
      <xdr:rowOff>80281</xdr:rowOff>
    </xdr:to>
    <xdr:sp macro="" textlink="Analisis!X11">
      <xdr:nvSpPr>
        <xdr:cNvPr id="92" name="CuadroTexto 65">
          <a:extLst>
            <a:ext uri="{FF2B5EF4-FFF2-40B4-BE49-F238E27FC236}">
              <a16:creationId xmlns:a16="http://schemas.microsoft.com/office/drawing/2014/main" id="{A3D3F6E2-A2DA-4EAC-A0D4-A89F8CC8A4B1}"/>
            </a:ext>
          </a:extLst>
        </xdr:cNvPr>
        <xdr:cNvSpPr txBox="1"/>
      </xdr:nvSpPr>
      <xdr:spPr>
        <a:xfrm>
          <a:off x="508804" y="7728647"/>
          <a:ext cx="798635" cy="352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s-AR"/>
          </a:defPPr>
          <a:lvl1pPr marL="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 algn="l" defTabSz="914400" rtl="0" eaLnBrk="1" latinLnBrk="0" hangingPunct="1">
            <a:defRPr sz="11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2454476B-3510-4E03-8C3C-8101673C7F23}" type="TxLink">
            <a:rPr lang="en-US" sz="1800" b="0" i="0" u="none" strike="noStrike">
              <a:solidFill>
                <a:srgbClr val="05877C"/>
              </a:solidFill>
              <a:latin typeface="Tw Cen MT" panose="020B0602020104020603" pitchFamily="34" charset="0"/>
              <a:ea typeface="Calibri"/>
              <a:cs typeface="Calibri"/>
            </a:rPr>
            <a:pPr marL="0" indent="0" algn="ctr"/>
            <a:t>78%</a:t>
          </a:fld>
          <a:endParaRPr lang="en-US" sz="3200" b="1" i="0" u="none" strike="noStrike">
            <a:solidFill>
              <a:srgbClr val="05877C"/>
            </a:solidFill>
            <a:latin typeface="Tw Cen MT" panose="020B0602020104020603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381725</xdr:colOff>
      <xdr:row>31</xdr:row>
      <xdr:rowOff>170340</xdr:rowOff>
    </xdr:from>
    <xdr:to>
      <xdr:col>16</xdr:col>
      <xdr:colOff>291725</xdr:colOff>
      <xdr:row>44</xdr:row>
      <xdr:rowOff>143034</xdr:rowOff>
    </xdr:to>
    <xdr:grpSp>
      <xdr:nvGrpSpPr>
        <xdr:cNvPr id="98" name="Grupo 97">
          <a:extLst>
            <a:ext uri="{FF2B5EF4-FFF2-40B4-BE49-F238E27FC236}">
              <a16:creationId xmlns:a16="http://schemas.microsoft.com/office/drawing/2014/main" id="{24F3F1CF-4267-A90D-F737-C99DD5BD5731}"/>
            </a:ext>
          </a:extLst>
        </xdr:cNvPr>
        <xdr:cNvGrpSpPr/>
      </xdr:nvGrpSpPr>
      <xdr:grpSpPr>
        <a:xfrm>
          <a:off x="5715725" y="6075840"/>
          <a:ext cx="6768000" cy="2449194"/>
          <a:chOff x="5715725" y="6075840"/>
          <a:chExt cx="6768000" cy="2449194"/>
        </a:xfrm>
      </xdr:grpSpPr>
      <xdr:sp macro="" textlink="">
        <xdr:nvSpPr>
          <xdr:cNvPr id="95" name="Rectángulo: esquinas redondeadas 94">
            <a:extLst>
              <a:ext uri="{FF2B5EF4-FFF2-40B4-BE49-F238E27FC236}">
                <a16:creationId xmlns:a16="http://schemas.microsoft.com/office/drawing/2014/main" id="{00077A37-D283-4375-BBCD-2B1A67E5E22E}"/>
              </a:ext>
            </a:extLst>
          </xdr:cNvPr>
          <xdr:cNvSpPr/>
        </xdr:nvSpPr>
        <xdr:spPr>
          <a:xfrm>
            <a:off x="5715725" y="6140392"/>
            <a:ext cx="6768000" cy="2332800"/>
          </a:xfrm>
          <a:prstGeom prst="roundRect">
            <a:avLst>
              <a:gd name="adj" fmla="val 11887"/>
            </a:avLst>
          </a:prstGeom>
          <a:solidFill>
            <a:srgbClr val="17172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96" name="CuadroTexto 95">
            <a:extLst>
              <a:ext uri="{FF2B5EF4-FFF2-40B4-BE49-F238E27FC236}">
                <a16:creationId xmlns:a16="http://schemas.microsoft.com/office/drawing/2014/main" id="{DB8C0C3D-45C6-4155-B784-36D335FB2BBC}"/>
              </a:ext>
            </a:extLst>
          </xdr:cNvPr>
          <xdr:cNvSpPr txBox="1"/>
        </xdr:nvSpPr>
        <xdr:spPr>
          <a:xfrm>
            <a:off x="5812631" y="6075840"/>
            <a:ext cx="2489114" cy="581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1100" b="1" i="0" u="none" strike="noStrike">
                <a:solidFill>
                  <a:schemeClr val="bg1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t>Ingresos y Gastos Mes con Mes</a:t>
            </a:r>
          </a:p>
        </xdr:txBody>
      </xdr:sp>
      <xdr:graphicFrame macro="">
        <xdr:nvGraphicFramePr>
          <xdr:cNvPr id="97" name="Gráfico 96">
            <a:extLst>
              <a:ext uri="{FF2B5EF4-FFF2-40B4-BE49-F238E27FC236}">
                <a16:creationId xmlns:a16="http://schemas.microsoft.com/office/drawing/2014/main" id="{55854A64-688E-48C6-B704-31A135F8E2B8}"/>
              </a:ext>
            </a:extLst>
          </xdr:cNvPr>
          <xdr:cNvGraphicFramePr>
            <a:graphicFrameLocks/>
          </xdr:cNvGraphicFramePr>
        </xdr:nvGraphicFramePr>
        <xdr:xfrm>
          <a:off x="5880652" y="6501848"/>
          <a:ext cx="6476999" cy="20231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>
    <xdr:from>
      <xdr:col>16</xdr:col>
      <xdr:colOff>479343</xdr:colOff>
      <xdr:row>39</xdr:row>
      <xdr:rowOff>151396</xdr:rowOff>
    </xdr:from>
    <xdr:to>
      <xdr:col>19</xdr:col>
      <xdr:colOff>176164</xdr:colOff>
      <xdr:row>41</xdr:row>
      <xdr:rowOff>171705</xdr:rowOff>
    </xdr:to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67DE55E6-F3D2-4163-ADCA-8819B2CCBB80}"/>
            </a:ext>
          </a:extLst>
        </xdr:cNvPr>
        <xdr:cNvSpPr txBox="1"/>
      </xdr:nvSpPr>
      <xdr:spPr>
        <a:xfrm>
          <a:off x="12671343" y="7580896"/>
          <a:ext cx="1982821" cy="4013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1200" b="1" i="0" u="none" strike="noStrike" baseline="0">
              <a:solidFill>
                <a:srgbClr val="BFBFBF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t>Salario de Medicos</a:t>
          </a:r>
          <a:endParaRPr lang="en-US" sz="1200" b="1" i="0" u="none" strike="noStrike">
            <a:solidFill>
              <a:srgbClr val="BFBFBF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>
    <xdr:from>
      <xdr:col>16</xdr:col>
      <xdr:colOff>485205</xdr:colOff>
      <xdr:row>38</xdr:row>
      <xdr:rowOff>3395</xdr:rowOff>
    </xdr:from>
    <xdr:to>
      <xdr:col>19</xdr:col>
      <xdr:colOff>161510</xdr:colOff>
      <xdr:row>39</xdr:row>
      <xdr:rowOff>179033</xdr:rowOff>
    </xdr:to>
    <xdr:sp macro="" textlink="">
      <xdr:nvSpPr>
        <xdr:cNvPr id="101" name="CuadroTexto 100">
          <a:extLst>
            <a:ext uri="{FF2B5EF4-FFF2-40B4-BE49-F238E27FC236}">
              <a16:creationId xmlns:a16="http://schemas.microsoft.com/office/drawing/2014/main" id="{07277643-6786-4BE8-A605-67A6FD27D1A4}"/>
            </a:ext>
          </a:extLst>
        </xdr:cNvPr>
        <xdr:cNvSpPr txBox="1"/>
      </xdr:nvSpPr>
      <xdr:spPr>
        <a:xfrm>
          <a:off x="12677205" y="7242395"/>
          <a:ext cx="1962305" cy="366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1200" b="1" i="0" u="none" strike="noStrike">
              <a:solidFill>
                <a:srgbClr val="BFBFBF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t>Suministros</a:t>
          </a:r>
          <a:r>
            <a:rPr lang="en-US" sz="1200" b="1" i="0" u="none" strike="noStrike" baseline="0">
              <a:solidFill>
                <a:srgbClr val="BFBFBF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t> Medicos</a:t>
          </a:r>
          <a:endParaRPr lang="en-US" sz="1200" b="1" i="0" u="none" strike="noStrike">
            <a:solidFill>
              <a:srgbClr val="BFBFBF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>
    <xdr:from>
      <xdr:col>16</xdr:col>
      <xdr:colOff>483740</xdr:colOff>
      <xdr:row>36</xdr:row>
      <xdr:rowOff>47147</xdr:rowOff>
    </xdr:from>
    <xdr:to>
      <xdr:col>17</xdr:col>
      <xdr:colOff>674395</xdr:colOff>
      <xdr:row>37</xdr:row>
      <xdr:rowOff>172645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EDD20529-8A22-4C16-B7AE-C977F5742C68}"/>
            </a:ext>
          </a:extLst>
        </xdr:cNvPr>
        <xdr:cNvSpPr txBox="1"/>
      </xdr:nvSpPr>
      <xdr:spPr>
        <a:xfrm>
          <a:off x="12675740" y="6905147"/>
          <a:ext cx="952655" cy="315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1200" b="1" i="0" u="none" strike="noStrike">
              <a:solidFill>
                <a:srgbClr val="BFBFBF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t>Equipo</a:t>
          </a:r>
        </a:p>
      </xdr:txBody>
    </xdr:sp>
    <xdr:clientData/>
  </xdr:twoCellAnchor>
  <xdr:twoCellAnchor>
    <xdr:from>
      <xdr:col>16</xdr:col>
      <xdr:colOff>489600</xdr:colOff>
      <xdr:row>34</xdr:row>
      <xdr:rowOff>113090</xdr:rowOff>
    </xdr:from>
    <xdr:to>
      <xdr:col>18</xdr:col>
      <xdr:colOff>132202</xdr:colOff>
      <xdr:row>36</xdr:row>
      <xdr:rowOff>83782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D460E9DA-5421-4FE0-BFF5-1BFFE74125F1}"/>
            </a:ext>
          </a:extLst>
        </xdr:cNvPr>
        <xdr:cNvSpPr txBox="1"/>
      </xdr:nvSpPr>
      <xdr:spPr>
        <a:xfrm>
          <a:off x="12681600" y="6590090"/>
          <a:ext cx="1166602" cy="3516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1200" b="1" i="0" u="none" strike="noStrike">
              <a:solidFill>
                <a:srgbClr val="BFBFBF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t>Publicidad</a:t>
          </a:r>
        </a:p>
      </xdr:txBody>
    </xdr:sp>
    <xdr:clientData/>
  </xdr:twoCellAnchor>
  <xdr:twoCellAnchor>
    <xdr:from>
      <xdr:col>16</xdr:col>
      <xdr:colOff>620018</xdr:colOff>
      <xdr:row>32</xdr:row>
      <xdr:rowOff>9046</xdr:rowOff>
    </xdr:from>
    <xdr:to>
      <xdr:col>20</xdr:col>
      <xdr:colOff>61132</xdr:colOff>
      <xdr:row>34</xdr:row>
      <xdr:rowOff>52482</xdr:rowOff>
    </xdr:to>
    <xdr:sp macro="" textlink="">
      <xdr:nvSpPr>
        <xdr:cNvPr id="104" name="CuadroTexto 103">
          <a:extLst>
            <a:ext uri="{FF2B5EF4-FFF2-40B4-BE49-F238E27FC236}">
              <a16:creationId xmlns:a16="http://schemas.microsoft.com/office/drawing/2014/main" id="{BF170C8E-642F-4252-9185-ACB90CE09BC0}"/>
            </a:ext>
          </a:extLst>
        </xdr:cNvPr>
        <xdr:cNvSpPr txBox="1"/>
      </xdr:nvSpPr>
      <xdr:spPr>
        <a:xfrm>
          <a:off x="12812018" y="6105046"/>
          <a:ext cx="2489114" cy="4244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A6A6A6"/>
              </a:solidFill>
              <a:latin typeface="+mn-lt"/>
              <a:ea typeface="Calibri"/>
              <a:cs typeface="Arial" panose="020B0604020202020204" pitchFamily="34" charset="0"/>
            </a:rPr>
            <a:t>Detalles de </a:t>
          </a:r>
          <a:r>
            <a:rPr lang="en-US" sz="1600" b="0" i="0" u="none" strike="noStrike">
              <a:solidFill>
                <a:srgbClr val="404040"/>
              </a:solidFill>
              <a:latin typeface="+mn-lt"/>
              <a:ea typeface="Calibri"/>
              <a:cs typeface="Arial" panose="020B0604020202020204" pitchFamily="34" charset="0"/>
            </a:rPr>
            <a:t>Gastos</a:t>
          </a:r>
        </a:p>
      </xdr:txBody>
    </xdr:sp>
    <xdr:clientData/>
  </xdr:twoCellAnchor>
  <xdr:twoCellAnchor>
    <xdr:from>
      <xdr:col>18</xdr:col>
      <xdr:colOff>604541</xdr:colOff>
      <xdr:row>34</xdr:row>
      <xdr:rowOff>107866</xdr:rowOff>
    </xdr:from>
    <xdr:to>
      <xdr:col>22</xdr:col>
      <xdr:colOff>56370</xdr:colOff>
      <xdr:row>41</xdr:row>
      <xdr:rowOff>126828</xdr:rowOff>
    </xdr:to>
    <xdr:grpSp>
      <xdr:nvGrpSpPr>
        <xdr:cNvPr id="113" name="Grupo 112">
          <a:extLst>
            <a:ext uri="{FF2B5EF4-FFF2-40B4-BE49-F238E27FC236}">
              <a16:creationId xmlns:a16="http://schemas.microsoft.com/office/drawing/2014/main" id="{F948BCC2-52DF-5C40-BA87-1A3C22C45C80}"/>
            </a:ext>
          </a:extLst>
        </xdr:cNvPr>
        <xdr:cNvGrpSpPr/>
      </xdr:nvGrpSpPr>
      <xdr:grpSpPr>
        <a:xfrm>
          <a:off x="14320541" y="6584866"/>
          <a:ext cx="2499829" cy="1352462"/>
          <a:chOff x="14254281" y="6684257"/>
          <a:chExt cx="2499829" cy="1352462"/>
        </a:xfrm>
      </xdr:grpSpPr>
      <xdr:sp macro="" textlink="Analisis!AG7">
        <xdr:nvSpPr>
          <xdr:cNvPr id="105" name="CuadroTexto 104">
            <a:extLst>
              <a:ext uri="{FF2B5EF4-FFF2-40B4-BE49-F238E27FC236}">
                <a16:creationId xmlns:a16="http://schemas.microsoft.com/office/drawing/2014/main" id="{8FC53FAF-9A95-40A8-906D-5ACE4DB53FDB}"/>
              </a:ext>
            </a:extLst>
          </xdr:cNvPr>
          <xdr:cNvSpPr txBox="1"/>
        </xdr:nvSpPr>
        <xdr:spPr>
          <a:xfrm>
            <a:off x="14267377" y="6684257"/>
            <a:ext cx="1413155" cy="358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DCA2E08F-B486-4F92-BE5D-CB310C43A936}" type="TxLink">
              <a:rPr lang="en-US" sz="1400" b="0" i="0" u="none" strike="noStrike">
                <a:solidFill>
                  <a:schemeClr val="bg1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pPr marL="0" indent="0" algn="l"/>
              <a:t> $27.488.281 </a:t>
            </a:fld>
            <a:endParaRPr lang="en-US" sz="20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endParaRPr>
          </a:p>
        </xdr:txBody>
      </xdr:sp>
      <xdr:sp macro="" textlink="Analisis!AH7">
        <xdr:nvSpPr>
          <xdr:cNvPr id="107" name="CuadroTexto 106">
            <a:extLst>
              <a:ext uri="{FF2B5EF4-FFF2-40B4-BE49-F238E27FC236}">
                <a16:creationId xmlns:a16="http://schemas.microsoft.com/office/drawing/2014/main" id="{0B5CF805-689C-4886-B7E9-EC660BD96BF9}"/>
              </a:ext>
            </a:extLst>
          </xdr:cNvPr>
          <xdr:cNvSpPr txBox="1"/>
        </xdr:nvSpPr>
        <xdr:spPr>
          <a:xfrm>
            <a:off x="14264996" y="6997393"/>
            <a:ext cx="2489114" cy="424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596DECCC-EE95-4109-A556-FEBE0FC4758E}" type="TxLink">
              <a:rPr lang="en-US" sz="1400" b="0" i="0" u="none" strike="noStrike">
                <a:solidFill>
                  <a:schemeClr val="bg1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pPr marL="0" indent="0" algn="l"/>
              <a:t> $6.238.943 </a:t>
            </a:fld>
            <a:endParaRPr lang="en-US" sz="20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endParaRPr>
          </a:p>
        </xdr:txBody>
      </xdr:sp>
      <xdr:sp macro="" textlink="Analisis!AI7">
        <xdr:nvSpPr>
          <xdr:cNvPr id="108" name="CuadroTexto 107">
            <a:extLst>
              <a:ext uri="{FF2B5EF4-FFF2-40B4-BE49-F238E27FC236}">
                <a16:creationId xmlns:a16="http://schemas.microsoft.com/office/drawing/2014/main" id="{450FED21-15A9-4615-9F9C-BDD671BBDCBA}"/>
              </a:ext>
            </a:extLst>
          </xdr:cNvPr>
          <xdr:cNvSpPr txBox="1"/>
        </xdr:nvSpPr>
        <xdr:spPr>
          <a:xfrm>
            <a:off x="14256662" y="7316480"/>
            <a:ext cx="1441729" cy="3511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E6F4237D-D2A5-4B2C-A7D2-0D9A0A41B7CF}" type="TxLink">
              <a:rPr lang="en-US" sz="1400" b="0" i="0" u="none" strike="noStrike">
                <a:solidFill>
                  <a:schemeClr val="bg1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pPr marL="0" indent="0" algn="l"/>
              <a:t> $23.745.422 </a:t>
            </a:fld>
            <a:endParaRPr lang="en-US" sz="20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endParaRPr>
          </a:p>
        </xdr:txBody>
      </xdr:sp>
      <xdr:sp macro="" textlink="Analisis!AJ7">
        <xdr:nvSpPr>
          <xdr:cNvPr id="109" name="CuadroTexto 108">
            <a:extLst>
              <a:ext uri="{FF2B5EF4-FFF2-40B4-BE49-F238E27FC236}">
                <a16:creationId xmlns:a16="http://schemas.microsoft.com/office/drawing/2014/main" id="{6275E7F9-F74C-4DB7-AD9A-E55D9F860178}"/>
              </a:ext>
            </a:extLst>
          </xdr:cNvPr>
          <xdr:cNvSpPr txBox="1"/>
        </xdr:nvSpPr>
        <xdr:spPr>
          <a:xfrm>
            <a:off x="14254281" y="7659381"/>
            <a:ext cx="1456016" cy="3773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40048522-4752-4A89-BC26-981434442FC1}" type="TxLink">
              <a:rPr lang="en-US" sz="1400" b="0" i="0" u="none" strike="noStrike">
                <a:solidFill>
                  <a:schemeClr val="bg1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pPr marL="0" indent="0" algn="l"/>
              <a:t> $65.233.000 </a:t>
            </a:fld>
            <a:endParaRPr lang="en-US" sz="2000" b="0" i="0" u="none" strike="noStrike">
              <a:solidFill>
                <a:schemeClr val="bg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16</xdr:col>
      <xdr:colOff>590201</xdr:colOff>
      <xdr:row>41</xdr:row>
      <xdr:rowOff>136598</xdr:rowOff>
    </xdr:from>
    <xdr:to>
      <xdr:col>20</xdr:col>
      <xdr:colOff>31315</xdr:colOff>
      <xdr:row>43</xdr:row>
      <xdr:rowOff>180034</xdr:rowOff>
    </xdr:to>
    <xdr:sp macro="" textlink="Analisis!AG11">
      <xdr:nvSpPr>
        <xdr:cNvPr id="114" name="CuadroTexto 113">
          <a:extLst>
            <a:ext uri="{FF2B5EF4-FFF2-40B4-BE49-F238E27FC236}">
              <a16:creationId xmlns:a16="http://schemas.microsoft.com/office/drawing/2014/main" id="{EE62A018-311C-4647-8B58-072916FC656C}"/>
            </a:ext>
          </a:extLst>
        </xdr:cNvPr>
        <xdr:cNvSpPr txBox="1"/>
      </xdr:nvSpPr>
      <xdr:spPr>
        <a:xfrm>
          <a:off x="12782201" y="7947098"/>
          <a:ext cx="2489114" cy="4244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8842A5D-6E1A-42A8-8280-A634D0755541}" type="TxLink">
            <a:rPr lang="en-US" sz="2800" b="0" i="0" u="none" strike="noStrike">
              <a:solidFill>
                <a:schemeClr val="bg1"/>
              </a:solidFill>
              <a:latin typeface="Tw Cen MT" panose="020B0602020104020603" pitchFamily="34" charset="0"/>
              <a:ea typeface="Calibri"/>
              <a:cs typeface="Calibri"/>
            </a:rPr>
            <a:pPr marL="0" indent="0" algn="ctr"/>
            <a:t> $122.705.646 </a:t>
          </a:fld>
          <a:endParaRPr lang="en-US" sz="4000" b="0" i="0" u="none" strike="noStrike">
            <a:solidFill>
              <a:schemeClr val="bg1"/>
            </a:solidFill>
            <a:latin typeface="Tw Cen MT" panose="020B0602020104020603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534624</xdr:colOff>
      <xdr:row>11</xdr:row>
      <xdr:rowOff>173182</xdr:rowOff>
    </xdr:from>
    <xdr:to>
      <xdr:col>7</xdr:col>
      <xdr:colOff>0</xdr:colOff>
      <xdr:row>27</xdr:row>
      <xdr:rowOff>183004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D50D2B1-3E5E-90E4-ABF2-B24360B21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4624" y="2268682"/>
          <a:ext cx="4799376" cy="3057822"/>
        </a:xfrm>
        <a:prstGeom prst="roundRect">
          <a:avLst>
            <a:gd name="adj" fmla="val 8097"/>
          </a:avLst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critorio" refreshedDate="45799.568144212964" createdVersion="8" refreshedVersion="8" minRefreshableVersion="3" recordCount="2199" xr:uid="{B760B416-EDAE-42E8-8A26-515FBC0E2D8B}">
  <cacheSource type="worksheet">
    <worksheetSource name="Datos"/>
  </cacheSource>
  <cacheFields count="17">
    <cacheField name="Mes" numFmtId="0">
      <sharedItems count="12">
        <s v="Oct"/>
        <s v="Feb"/>
        <s v="May"/>
        <s v="Ene"/>
        <s v="Jul"/>
        <s v="Ago"/>
        <s v="Jun"/>
        <s v="Abr"/>
        <s v="Nov"/>
        <s v="Sep"/>
        <s v="Dic"/>
        <s v="Mar"/>
      </sharedItems>
    </cacheField>
    <cacheField name="Area" numFmtId="0">
      <sharedItems/>
    </cacheField>
    <cacheField name="Icono" numFmtId="0">
      <sharedItems/>
    </cacheField>
    <cacheField name="Gastos" numFmtId="165">
      <sharedItems containsSemiMixedTypes="0" containsString="0" containsNumber="1" containsInteger="1" minValue="118031" maxValue="746304"/>
    </cacheField>
    <cacheField name="Ingresos" numFmtId="165">
      <sharedItems containsSemiMixedTypes="0" containsString="0" containsNumber="1" containsInteger="1" minValue="655735" maxValue="2369966"/>
    </cacheField>
    <cacheField name="Gasto de capital" numFmtId="165">
      <sharedItems containsSemiMixedTypes="0" containsString="0" containsNumber="1" containsInteger="1" minValue="92223" maxValue="218463"/>
    </cacheField>
    <cacheField name="Gastos operativos" numFmtId="165">
      <sharedItems containsSemiMixedTypes="0" containsString="0" containsNumber="1" containsInteger="1" minValue="72485" maxValue="327941"/>
    </cacheField>
    <cacheField name="Salario de medicos" numFmtId="165">
      <sharedItems containsSemiMixedTypes="0" containsString="0" containsNumber="1" containsInteger="1" minValue="20000" maxValue="32000"/>
    </cacheField>
    <cacheField name="Suministros medicos" numFmtId="165">
      <sharedItems containsSemiMixedTypes="0" containsString="0" containsNumber="1" containsInteger="1" minValue="8900" maxValue="12698"/>
    </cacheField>
    <cacheField name="Utilidades" numFmtId="165">
      <sharedItems containsSemiMixedTypes="0" containsString="0" containsNumber="1" containsInteger="1" minValue="2800" maxValue="4199"/>
    </cacheField>
    <cacheField name="Publicidad" numFmtId="165">
      <sharedItems containsSemiMixedTypes="0" containsString="0" containsNumber="1" containsInteger="1" minValue="10004" maxValue="14998"/>
    </cacheField>
    <cacheField name="Equipo" numFmtId="165">
      <sharedItems containsSemiMixedTypes="0" containsString="0" containsNumber="1" containsInteger="1" minValue="1204" maxValue="4500"/>
    </cacheField>
    <cacheField name="Ganancias" numFmtId="165">
      <sharedItems containsSemiMixedTypes="0" containsString="0" containsNumber="1" containsInteger="1" minValue="820225" maxValue="3116030"/>
    </cacheField>
    <cacheField name="Deudas" numFmtId="165">
      <sharedItems containsSemiMixedTypes="0" containsString="0" containsNumber="1" containsInteger="1" minValue="43053" maxValue="128945"/>
    </cacheField>
    <cacheField name="Impuestos" numFmtId="165">
      <sharedItems containsSemiMixedTypes="0" containsString="0" containsNumber="1" containsInteger="1" minValue="21008" maxValue="89990"/>
    </cacheField>
    <cacheField name="Ingresos netos" numFmtId="165">
      <sharedItems containsSemiMixedTypes="0" containsString="0" containsNumber="1" containsInteger="1" minValue="38518" maxValue="344663"/>
    </cacheField>
    <cacheField name="Ingresos netos en %" numFmtId="9">
      <sharedItems containsSemiMixedTypes="0" containsString="0" containsNumber="1" minValue="9.1188515620141963E-3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9">
  <r>
    <x v="0"/>
    <s v="Oftamología"/>
    <s v="👀"/>
    <n v="597023"/>
    <n v="737493"/>
    <n v="122949"/>
    <n v="255429"/>
    <n v="32000"/>
    <n v="10209"/>
    <n v="3722"/>
    <n v="14455"/>
    <n v="2848"/>
    <n v="1067762"/>
    <n v="76282"/>
    <n v="82084"/>
    <n v="320126"/>
    <n v="7.578746235893237E-2"/>
  </r>
  <r>
    <x v="1"/>
    <s v="Oftamología"/>
    <s v="👀"/>
    <n v="478981"/>
    <n v="1276794"/>
    <n v="132746"/>
    <n v="165911"/>
    <n v="32000"/>
    <n v="10806"/>
    <n v="4084"/>
    <n v="11151"/>
    <n v="4224"/>
    <n v="1554325"/>
    <n v="122967"/>
    <n v="48730"/>
    <n v="140829"/>
    <n v="3.3340223963520883E-2"/>
  </r>
  <r>
    <x v="2"/>
    <s v="Oftamología"/>
    <s v="👀"/>
    <n v="397815"/>
    <n v="849119"/>
    <n v="130982"/>
    <n v="164854"/>
    <n v="32000"/>
    <n v="10180"/>
    <n v="3154"/>
    <n v="13046"/>
    <n v="1611"/>
    <n v="1051476"/>
    <n v="92397"/>
    <n v="78253"/>
    <n v="234396"/>
    <n v="5.5491519049012922E-2"/>
  </r>
  <r>
    <x v="2"/>
    <s v="Oftamología"/>
    <s v="👀"/>
    <n v="428260"/>
    <n v="1791783"/>
    <n v="201539"/>
    <n v="129200"/>
    <n v="20000"/>
    <n v="10097"/>
    <n v="3585"/>
    <n v="11022"/>
    <n v="3409"/>
    <n v="1074836"/>
    <n v="112191"/>
    <n v="53074"/>
    <n v="141293"/>
    <n v="3.3450072531067861E-2"/>
  </r>
  <r>
    <x v="3"/>
    <s v="Oftamología"/>
    <s v="👀"/>
    <n v="252852"/>
    <n v="2212452"/>
    <n v="149744"/>
    <n v="225693"/>
    <n v="28000"/>
    <n v="10626"/>
    <n v="4173"/>
    <n v="13351"/>
    <n v="1473"/>
    <n v="891790"/>
    <n v="127276"/>
    <n v="58165"/>
    <n v="179031"/>
    <n v="4.2384264863153942E-2"/>
  </r>
  <r>
    <x v="3"/>
    <s v="Urgencias"/>
    <s v="🚑"/>
    <n v="740088"/>
    <n v="670972"/>
    <n v="102591"/>
    <n v="121389"/>
    <n v="20000"/>
    <n v="11156"/>
    <n v="2903"/>
    <n v="13838"/>
    <n v="2249"/>
    <n v="1184419"/>
    <n v="125523"/>
    <n v="45514"/>
    <n v="138334"/>
    <n v="3.2749551170353393E-2"/>
  </r>
  <r>
    <x v="4"/>
    <s v="Cardiología"/>
    <s v="❤"/>
    <n v="324679"/>
    <n v="1618811"/>
    <n v="164937"/>
    <n v="149459"/>
    <n v="32000"/>
    <n v="11902"/>
    <n v="4081"/>
    <n v="14720"/>
    <n v="3708"/>
    <n v="1173168"/>
    <n v="79224"/>
    <n v="42545"/>
    <n v="160480"/>
    <n v="3.7992452844696982E-2"/>
  </r>
  <r>
    <x v="5"/>
    <s v="Cardiología"/>
    <s v="❤"/>
    <n v="118435"/>
    <n v="1195830"/>
    <n v="141648"/>
    <n v="85265"/>
    <n v="20000"/>
    <n v="10497"/>
    <n v="3318"/>
    <n v="10919"/>
    <n v="1673"/>
    <n v="2723230"/>
    <n v="71456"/>
    <n v="32022"/>
    <n v="303860"/>
    <n v="7.1936607187123788E-2"/>
  </r>
  <r>
    <x v="6"/>
    <s v="Cardiología"/>
    <s v="❤"/>
    <n v="730785"/>
    <n v="1646454"/>
    <n v="131319"/>
    <n v="91276"/>
    <n v="32000"/>
    <n v="8945"/>
    <n v="3913"/>
    <n v="14861"/>
    <n v="1351"/>
    <n v="1021130"/>
    <n v="75048"/>
    <n v="65343"/>
    <n v="300271"/>
    <n v="7.1086937986851992E-2"/>
  </r>
  <r>
    <x v="7"/>
    <s v="Oftamología"/>
    <s v="👀"/>
    <n v="643879"/>
    <n v="1435668"/>
    <n v="116231"/>
    <n v="119935"/>
    <n v="22000"/>
    <n v="10231"/>
    <n v="3315"/>
    <n v="14475"/>
    <n v="3579"/>
    <n v="1920074"/>
    <n v="114883"/>
    <n v="40477"/>
    <n v="292586"/>
    <n v="6.926757108685512E-2"/>
  </r>
  <r>
    <x v="4"/>
    <s v="Oftamología"/>
    <s v="👀"/>
    <n v="330276"/>
    <n v="1926716"/>
    <n v="204066"/>
    <n v="299972"/>
    <n v="32000"/>
    <n v="10069"/>
    <n v="3809"/>
    <n v="11302"/>
    <n v="3627"/>
    <n v="1223238"/>
    <n v="86390"/>
    <n v="47757"/>
    <n v="114625"/>
    <n v="2.7136620808346158E-2"/>
  </r>
  <r>
    <x v="3"/>
    <s v="Cardiología"/>
    <s v="❤"/>
    <n v="176438"/>
    <n v="2027703"/>
    <n v="191577"/>
    <n v="153718"/>
    <n v="25000"/>
    <n v="10828"/>
    <n v="4146"/>
    <n v="12110"/>
    <n v="2121"/>
    <n v="1406112"/>
    <n v="46659"/>
    <n v="46529"/>
    <n v="291241"/>
    <n v="6.8949152286530369E-2"/>
  </r>
  <r>
    <x v="8"/>
    <s v="Oftamología"/>
    <s v="👀"/>
    <n v="706336"/>
    <n v="1379261"/>
    <n v="144548"/>
    <n v="325484"/>
    <n v="32000"/>
    <n v="11500"/>
    <n v="3410"/>
    <n v="14491"/>
    <n v="2142"/>
    <n v="1649943"/>
    <n v="73640"/>
    <n v="70017"/>
    <n v="104391"/>
    <n v="2.471379701464832E-2"/>
  </r>
  <r>
    <x v="9"/>
    <s v="Cardiología"/>
    <s v="❤"/>
    <n v="191337"/>
    <n v="1630406"/>
    <n v="176894"/>
    <n v="283973"/>
    <n v="32000"/>
    <n v="9942"/>
    <n v="3029"/>
    <n v="10319"/>
    <n v="2293"/>
    <n v="1488711"/>
    <n v="127061"/>
    <n v="53299"/>
    <n v="70070"/>
    <n v="1.6588554155208858E-2"/>
  </r>
  <r>
    <x v="7"/>
    <s v="Cardiología"/>
    <s v="❤"/>
    <n v="489659"/>
    <n v="1206921"/>
    <n v="215327"/>
    <n v="144042"/>
    <n v="32000"/>
    <n v="10845"/>
    <n v="2833"/>
    <n v="12943"/>
    <n v="2951"/>
    <n v="2328565"/>
    <n v="96698"/>
    <n v="86465"/>
    <n v="308860"/>
    <n v="7.3120320199483488E-2"/>
  </r>
  <r>
    <x v="10"/>
    <s v="Urgencias"/>
    <s v="🚑"/>
    <n v="306605"/>
    <n v="2287422"/>
    <n v="92367"/>
    <n v="93969"/>
    <n v="32000"/>
    <n v="10636"/>
    <n v="4191"/>
    <n v="14892"/>
    <n v="3815"/>
    <n v="2550504"/>
    <n v="76041"/>
    <n v="23612"/>
    <n v="277750"/>
    <n v="6.5755257836581427E-2"/>
  </r>
  <r>
    <x v="11"/>
    <s v="Cardiología"/>
    <s v="❤"/>
    <n v="168180"/>
    <n v="705176"/>
    <n v="108046"/>
    <n v="101533"/>
    <n v="25000"/>
    <n v="11709"/>
    <n v="4148"/>
    <n v="10458"/>
    <n v="3303"/>
    <n v="1106777"/>
    <n v="71635"/>
    <n v="43452"/>
    <n v="112751"/>
    <n v="2.669296517131374E-2"/>
  </r>
  <r>
    <x v="2"/>
    <s v="Urgencias"/>
    <s v="🚑"/>
    <n v="400239"/>
    <n v="2335752"/>
    <n v="110393"/>
    <n v="132909"/>
    <n v="32000"/>
    <n v="11146"/>
    <n v="2993"/>
    <n v="11128"/>
    <n v="1250"/>
    <n v="2034320"/>
    <n v="59431"/>
    <n v="25051"/>
    <n v="118842"/>
    <n v="2.8134964362970329E-2"/>
  </r>
  <r>
    <x v="11"/>
    <s v="Cardiología"/>
    <s v="❤"/>
    <n v="642104"/>
    <n v="1519993"/>
    <n v="126827"/>
    <n v="189075"/>
    <n v="32000"/>
    <n v="10092"/>
    <n v="3008"/>
    <n v="14286"/>
    <n v="2429"/>
    <n v="1286955"/>
    <n v="126010"/>
    <n v="38389"/>
    <n v="199136"/>
    <n v="4.7143974885852306E-2"/>
  </r>
  <r>
    <x v="5"/>
    <s v="Oftamología"/>
    <s v="👀"/>
    <n v="189061"/>
    <n v="751964"/>
    <n v="132379"/>
    <n v="155987"/>
    <n v="32000"/>
    <n v="12318"/>
    <n v="2897"/>
    <n v="12055"/>
    <n v="3118"/>
    <n v="1983951"/>
    <n v="54992"/>
    <n v="51830"/>
    <n v="288467"/>
    <n v="6.8292428307273209E-2"/>
  </r>
  <r>
    <x v="4"/>
    <s v="Urgencias"/>
    <s v="🚑"/>
    <n v="542659"/>
    <n v="1866339"/>
    <n v="167951"/>
    <n v="221688"/>
    <n v="32000"/>
    <n v="9378"/>
    <n v="3723"/>
    <n v="11272"/>
    <n v="1777"/>
    <n v="1193490"/>
    <n v="95861"/>
    <n v="59477"/>
    <n v="240072"/>
    <n v="5.6835270060643657E-2"/>
  </r>
  <r>
    <x v="4"/>
    <s v="Oftamología"/>
    <s v="👀"/>
    <n v="481360"/>
    <n v="2323801"/>
    <n v="187525"/>
    <n v="217871"/>
    <n v="32000"/>
    <n v="10977"/>
    <n v="2981"/>
    <n v="14428"/>
    <n v="2684"/>
    <n v="2604632"/>
    <n v="84188"/>
    <n v="48064"/>
    <n v="125733"/>
    <n v="2.9766357636604471E-2"/>
  </r>
  <r>
    <x v="3"/>
    <s v="Urgencias"/>
    <s v="🚑"/>
    <n v="198895"/>
    <n v="1721425"/>
    <n v="102736"/>
    <n v="105101"/>
    <n v="25000"/>
    <n v="9419"/>
    <n v="3287"/>
    <n v="12291"/>
    <n v="3060"/>
    <n v="2603629"/>
    <n v="90347"/>
    <n v="34988"/>
    <n v="318925"/>
    <n v="7.5503134493363558E-2"/>
  </r>
  <r>
    <x v="6"/>
    <s v="Cardiología"/>
    <s v="❤"/>
    <n v="484404"/>
    <n v="1194837"/>
    <n v="131675"/>
    <n v="208506"/>
    <n v="32000"/>
    <n v="12554"/>
    <n v="3078"/>
    <n v="10756"/>
    <n v="1606"/>
    <n v="2028420"/>
    <n v="127200"/>
    <n v="71856"/>
    <n v="135551"/>
    <n v="3.2090696507673981E-2"/>
  </r>
  <r>
    <x v="6"/>
    <s v="Oftamología"/>
    <s v="👀"/>
    <n v="244521"/>
    <n v="1387445"/>
    <n v="174184"/>
    <n v="246770"/>
    <n v="32000"/>
    <n v="11033"/>
    <n v="3424"/>
    <n v="12910"/>
    <n v="2973"/>
    <n v="2728309"/>
    <n v="95090"/>
    <n v="40343"/>
    <n v="243963"/>
    <n v="5.7756435526861973E-2"/>
  </r>
  <r>
    <x v="1"/>
    <s v="Cardiología"/>
    <s v="❤"/>
    <n v="280688"/>
    <n v="906119"/>
    <n v="174423"/>
    <n v="225208"/>
    <n v="32000"/>
    <n v="12023"/>
    <n v="3615"/>
    <n v="13419"/>
    <n v="1884"/>
    <n v="833053"/>
    <n v="111730"/>
    <n v="81022"/>
    <n v="185497"/>
    <n v="4.3915042530737511E-2"/>
  </r>
  <r>
    <x v="8"/>
    <s v="Urgencias"/>
    <s v="🚑"/>
    <n v="514341"/>
    <n v="2299965"/>
    <n v="158757"/>
    <n v="243259"/>
    <n v="32000"/>
    <n v="9835"/>
    <n v="3170"/>
    <n v="14722"/>
    <n v="2010"/>
    <n v="1929301"/>
    <n v="128698"/>
    <n v="43172"/>
    <n v="106609"/>
    <n v="2.5238892106931084E-2"/>
  </r>
  <r>
    <x v="8"/>
    <s v="Cardiología"/>
    <s v="❤"/>
    <n v="504021"/>
    <n v="2135299"/>
    <n v="198990"/>
    <n v="119254"/>
    <n v="32000"/>
    <n v="10972"/>
    <n v="4093"/>
    <n v="14761"/>
    <n v="3864"/>
    <n v="1288875"/>
    <n v="74229"/>
    <n v="79916"/>
    <n v="270246"/>
    <n v="6.3978741347631984E-2"/>
  </r>
  <r>
    <x v="10"/>
    <s v="Oftamología"/>
    <s v="👀"/>
    <n v="152303"/>
    <n v="2215810"/>
    <n v="145908"/>
    <n v="279126"/>
    <n v="32000"/>
    <n v="8931"/>
    <n v="3848"/>
    <n v="11610"/>
    <n v="3677"/>
    <n v="1726120"/>
    <n v="64706"/>
    <n v="29830"/>
    <n v="65747"/>
    <n v="1.5565115884722659E-2"/>
  </r>
  <r>
    <x v="4"/>
    <s v="Oftamología"/>
    <s v="👀"/>
    <n v="368102"/>
    <n v="2106297"/>
    <n v="121991"/>
    <n v="92135"/>
    <n v="25000"/>
    <n v="10288"/>
    <n v="3386"/>
    <n v="11105"/>
    <n v="1238"/>
    <n v="1776307"/>
    <n v="109516"/>
    <n v="75167"/>
    <n v="140351"/>
    <n v="3.3227060999539294E-2"/>
  </r>
  <r>
    <x v="5"/>
    <s v="Cardiología"/>
    <s v="❤"/>
    <n v="601447"/>
    <n v="1843552"/>
    <n v="200191"/>
    <n v="106877"/>
    <n v="32000"/>
    <n v="10229"/>
    <n v="3356"/>
    <n v="11587"/>
    <n v="2193"/>
    <n v="2521884"/>
    <n v="114833"/>
    <n v="42240"/>
    <n v="108037"/>
    <n v="2.5576960543261015E-2"/>
  </r>
  <r>
    <x v="6"/>
    <s v="Oftamología"/>
    <s v="👀"/>
    <n v="299725"/>
    <n v="1251554"/>
    <n v="120737"/>
    <n v="178890"/>
    <n v="32000"/>
    <n v="12194"/>
    <n v="2901"/>
    <n v="13760"/>
    <n v="3667"/>
    <n v="2829961"/>
    <n v="43383"/>
    <n v="88095"/>
    <n v="297865"/>
    <n v="7.0517335285304503E-2"/>
  </r>
  <r>
    <x v="5"/>
    <s v="Oftamología"/>
    <s v="👀"/>
    <n v="419976"/>
    <n v="1719697"/>
    <n v="119771"/>
    <n v="108525"/>
    <n v="32000"/>
    <n v="9243"/>
    <n v="3360"/>
    <n v="11687"/>
    <n v="2403"/>
    <n v="1459785"/>
    <n v="108650"/>
    <n v="31847"/>
    <n v="291838"/>
    <n v="6.9090487620206115E-2"/>
  </r>
  <r>
    <x v="0"/>
    <s v="Oftamología"/>
    <s v="👀"/>
    <n v="729414"/>
    <n v="1312803"/>
    <n v="191575"/>
    <n v="181779"/>
    <n v="20000"/>
    <n v="10764"/>
    <n v="3910"/>
    <n v="11011"/>
    <n v="1811"/>
    <n v="832288"/>
    <n v="119981"/>
    <n v="83891"/>
    <n v="235685"/>
    <n v="5.5796680263599255E-2"/>
  </r>
  <r>
    <x v="3"/>
    <s v="Oftamología"/>
    <s v="👀"/>
    <n v="470695"/>
    <n v="1798247"/>
    <n v="94558"/>
    <n v="282841"/>
    <n v="32000"/>
    <n v="10764"/>
    <n v="3546"/>
    <n v="13995"/>
    <n v="2566"/>
    <n v="2623643"/>
    <n v="102230"/>
    <n v="56613"/>
    <n v="294260"/>
    <n v="6.9663878203393162E-2"/>
  </r>
  <r>
    <x v="8"/>
    <s v="Cardiología"/>
    <s v="❤"/>
    <n v="157858"/>
    <n v="1724677"/>
    <n v="114139"/>
    <n v="185033"/>
    <n v="32000"/>
    <n v="10695"/>
    <n v="3701"/>
    <n v="13185"/>
    <n v="1519"/>
    <n v="1749033"/>
    <n v="109021"/>
    <n v="73223"/>
    <n v="233006"/>
    <n v="5.5162446831576922E-2"/>
  </r>
  <r>
    <x v="6"/>
    <s v="Urgencias"/>
    <s v="🚑"/>
    <n v="354347"/>
    <n v="812497"/>
    <n v="125419"/>
    <n v="208638"/>
    <n v="20000"/>
    <n v="9640"/>
    <n v="3627"/>
    <n v="11692"/>
    <n v="4493"/>
    <n v="3055094"/>
    <n v="80851"/>
    <n v="59240"/>
    <n v="319288"/>
    <n v="7.5589072058060883E-2"/>
  </r>
  <r>
    <x v="6"/>
    <s v="Oftamología"/>
    <s v="👀"/>
    <n v="688892"/>
    <n v="1855488"/>
    <n v="217505"/>
    <n v="292595"/>
    <n v="32000"/>
    <n v="10486"/>
    <n v="3597"/>
    <n v="13247"/>
    <n v="3031"/>
    <n v="1406894"/>
    <n v="126754"/>
    <n v="39304"/>
    <n v="83874"/>
    <n v="1.9856549039731521E-2"/>
  </r>
  <r>
    <x v="2"/>
    <s v="Oftamología"/>
    <s v="👀"/>
    <n v="641376"/>
    <n v="1468522"/>
    <n v="123063"/>
    <n v="207359"/>
    <n v="25000"/>
    <n v="11706"/>
    <n v="2820"/>
    <n v="14005"/>
    <n v="2218"/>
    <n v="2924851"/>
    <n v="72208"/>
    <n v="62180"/>
    <n v="112575"/>
    <n v="2.665129847327868E-2"/>
  </r>
  <r>
    <x v="0"/>
    <s v="Cardiología"/>
    <s v="❤"/>
    <n v="590704"/>
    <n v="1856824"/>
    <n v="119688"/>
    <n v="226642"/>
    <n v="32000"/>
    <n v="9886"/>
    <n v="2834"/>
    <n v="12116"/>
    <n v="2587"/>
    <n v="1237727"/>
    <n v="108272"/>
    <n v="81420"/>
    <n v="114705"/>
    <n v="2.7155560216543913E-2"/>
  </r>
  <r>
    <x v="11"/>
    <s v="Urgencias"/>
    <s v="🚑"/>
    <n v="171378"/>
    <n v="1418170"/>
    <n v="112680"/>
    <n v="166164"/>
    <n v="20000"/>
    <n v="11450"/>
    <n v="3296"/>
    <n v="13092"/>
    <n v="3638"/>
    <n v="2682971"/>
    <n v="70695"/>
    <n v="63241"/>
    <n v="160423"/>
    <n v="3.7978958516356083E-2"/>
  </r>
  <r>
    <x v="10"/>
    <s v="Urgencias"/>
    <s v="🚑"/>
    <n v="704634"/>
    <n v="832307"/>
    <n v="207318"/>
    <n v="101650"/>
    <n v="25000"/>
    <n v="9187"/>
    <n v="3181"/>
    <n v="14756"/>
    <n v="3945"/>
    <n v="2231009"/>
    <n v="113897"/>
    <n v="86286"/>
    <n v="284831"/>
    <n v="6.7431632204685232E-2"/>
  </r>
  <r>
    <x v="1"/>
    <s v="Oftamología"/>
    <s v="👀"/>
    <n v="419103"/>
    <n v="2026277"/>
    <n v="109692"/>
    <n v="118350"/>
    <n v="32000"/>
    <n v="9647"/>
    <n v="3538"/>
    <n v="10699"/>
    <n v="2978"/>
    <n v="844988"/>
    <n v="95784"/>
    <n v="32241"/>
    <n v="191866"/>
    <n v="4.5422856165881299E-2"/>
  </r>
  <r>
    <x v="7"/>
    <s v="Oftamología"/>
    <s v="👀"/>
    <n v="538891"/>
    <n v="1674826"/>
    <n v="120392"/>
    <n v="273710"/>
    <n v="32000"/>
    <n v="11749"/>
    <n v="3621"/>
    <n v="11901"/>
    <n v="1539"/>
    <n v="1613754"/>
    <n v="43866"/>
    <n v="32532"/>
    <n v="217445"/>
    <n v="5.1478495194511059E-2"/>
  </r>
  <r>
    <x v="8"/>
    <s v="Oftamología"/>
    <s v="👀"/>
    <n v="563829"/>
    <n v="1357459"/>
    <n v="192461"/>
    <n v="251535"/>
    <n v="32000"/>
    <n v="12353"/>
    <n v="3724"/>
    <n v="14155"/>
    <n v="4221"/>
    <n v="2731730"/>
    <n v="111281"/>
    <n v="71520"/>
    <n v="215251"/>
    <n v="5.0959081924687621E-2"/>
  </r>
  <r>
    <x v="9"/>
    <s v="Urgencias"/>
    <s v="🚑"/>
    <n v="529166"/>
    <n v="1958497"/>
    <n v="191694"/>
    <n v="93896"/>
    <n v="32000"/>
    <n v="11670"/>
    <n v="3420"/>
    <n v="14890"/>
    <n v="2154"/>
    <n v="2802298"/>
    <n v="92404"/>
    <n v="43774"/>
    <n v="221843"/>
    <n v="5.2519689160182653E-2"/>
  </r>
  <r>
    <x v="11"/>
    <s v="Oftamología"/>
    <s v="👀"/>
    <n v="244071"/>
    <n v="1615909"/>
    <n v="181847"/>
    <n v="142365"/>
    <n v="25000"/>
    <n v="10282"/>
    <n v="3348"/>
    <n v="12245"/>
    <n v="1652"/>
    <n v="2023113"/>
    <n v="89654"/>
    <n v="43011"/>
    <n v="210081"/>
    <n v="4.9735122669907691E-2"/>
  </r>
  <r>
    <x v="11"/>
    <s v="Oftamología"/>
    <s v="👀"/>
    <n v="432263"/>
    <n v="1013947"/>
    <n v="179427"/>
    <n v="224159"/>
    <n v="32000"/>
    <n v="12542"/>
    <n v="2906"/>
    <n v="11207"/>
    <n v="3347"/>
    <n v="3022270"/>
    <n v="48614"/>
    <n v="83631"/>
    <n v="71643"/>
    <n v="1.6960950268897219E-2"/>
  </r>
  <r>
    <x v="1"/>
    <s v="Cardiología"/>
    <s v="❤"/>
    <n v="291004"/>
    <n v="1766296"/>
    <n v="176648"/>
    <n v="248807"/>
    <n v="32000"/>
    <n v="11050"/>
    <n v="3296"/>
    <n v="14414"/>
    <n v="4002"/>
    <n v="923645"/>
    <n v="108696"/>
    <n v="46270"/>
    <n v="42859"/>
    <n v="1.014655119934489E-2"/>
  </r>
  <r>
    <x v="7"/>
    <s v="Cardiología"/>
    <s v="❤"/>
    <n v="730124"/>
    <n v="2342239"/>
    <n v="155555"/>
    <n v="154118"/>
    <n v="32000"/>
    <n v="8912"/>
    <n v="3071"/>
    <n v="13083"/>
    <n v="2899"/>
    <n v="1855557"/>
    <n v="52013"/>
    <n v="37997"/>
    <n v="273085"/>
    <n v="6.4650853596049815E-2"/>
  </r>
  <r>
    <x v="10"/>
    <s v="Oftamología"/>
    <s v="👀"/>
    <n v="369524"/>
    <n v="1622860"/>
    <n v="170098"/>
    <n v="89602"/>
    <n v="32000"/>
    <n v="12036"/>
    <n v="2930"/>
    <n v="13986"/>
    <n v="1445"/>
    <n v="894991"/>
    <n v="91104"/>
    <n v="79799"/>
    <n v="69396"/>
    <n v="1.6428989641142769E-2"/>
  </r>
  <r>
    <x v="8"/>
    <s v="Urgencias"/>
    <s v="🚑"/>
    <n v="447330"/>
    <n v="2232493"/>
    <n v="164466"/>
    <n v="269899"/>
    <n v="32000"/>
    <n v="9612"/>
    <n v="3295"/>
    <n v="11113"/>
    <n v="2746"/>
    <n v="1199929"/>
    <n v="45807"/>
    <n v="89990"/>
    <n v="157832"/>
    <n v="3.7365558433351286E-2"/>
  </r>
  <r>
    <x v="3"/>
    <s v="Oftamología"/>
    <s v="👀"/>
    <n v="546079"/>
    <n v="662572"/>
    <n v="100740"/>
    <n v="193312"/>
    <n v="32000"/>
    <n v="8916"/>
    <n v="2844"/>
    <n v="12674"/>
    <n v="2563"/>
    <n v="2392583"/>
    <n v="95524"/>
    <n v="55094"/>
    <n v="203966"/>
    <n v="4.8287441655791775E-2"/>
  </r>
  <r>
    <x v="2"/>
    <s v="Cardiología"/>
    <s v="❤"/>
    <n v="283772"/>
    <n v="725589"/>
    <n v="166540"/>
    <n v="124460"/>
    <n v="32000"/>
    <n v="10223"/>
    <n v="3353"/>
    <n v="11428"/>
    <n v="3837"/>
    <n v="3003099"/>
    <n v="88646"/>
    <n v="85864"/>
    <n v="157915"/>
    <n v="3.7385208069356454E-2"/>
  </r>
  <r>
    <x v="6"/>
    <s v="Urgencias"/>
    <s v="🚑"/>
    <n v="256114"/>
    <n v="1833304"/>
    <n v="155668"/>
    <n v="262953"/>
    <n v="32000"/>
    <n v="12387"/>
    <n v="3955"/>
    <n v="14587"/>
    <n v="2195"/>
    <n v="2349613"/>
    <n v="67380"/>
    <n v="64620"/>
    <n v="234874"/>
    <n v="5.5604682012994511E-2"/>
  </r>
  <r>
    <x v="11"/>
    <s v="Cardiología"/>
    <s v="❤"/>
    <n v="423109"/>
    <n v="780249"/>
    <n v="168565"/>
    <n v="250241"/>
    <n v="20000"/>
    <n v="10945"/>
    <n v="3264"/>
    <n v="14663"/>
    <n v="4306"/>
    <n v="1636768"/>
    <n v="95945"/>
    <n v="66037"/>
    <n v="334893"/>
    <n v="7.9283440369635499E-2"/>
  </r>
  <r>
    <x v="0"/>
    <s v="Oftamología"/>
    <s v="👀"/>
    <n v="220289"/>
    <n v="1453942"/>
    <n v="164770"/>
    <n v="199385"/>
    <n v="32000"/>
    <n v="12260"/>
    <n v="4174"/>
    <n v="12117"/>
    <n v="2499"/>
    <n v="2758693"/>
    <n v="119834"/>
    <n v="47055"/>
    <n v="285808"/>
    <n v="6.7662929727300314E-2"/>
  </r>
  <r>
    <x v="7"/>
    <s v="Urgencias"/>
    <s v="🚑"/>
    <n v="618105"/>
    <n v="2333892"/>
    <n v="109859"/>
    <n v="180957"/>
    <n v="32000"/>
    <n v="9895"/>
    <n v="3182"/>
    <n v="13982"/>
    <n v="2194"/>
    <n v="2986259"/>
    <n v="105488"/>
    <n v="70928"/>
    <n v="100304"/>
    <n v="2.3746229998345501E-2"/>
  </r>
  <r>
    <x v="8"/>
    <s v="Oftamología"/>
    <s v="👀"/>
    <n v="382772"/>
    <n v="949431"/>
    <n v="175521"/>
    <n v="147770"/>
    <n v="32000"/>
    <n v="9989"/>
    <n v="3809"/>
    <n v="14001"/>
    <n v="1761"/>
    <n v="2596824"/>
    <n v="53633"/>
    <n v="22088"/>
    <n v="147030"/>
    <n v="3.4808264841449381E-2"/>
  </r>
  <r>
    <x v="1"/>
    <s v="Oftamología"/>
    <s v="👀"/>
    <n v="546159"/>
    <n v="1858914"/>
    <n v="121423"/>
    <n v="262263"/>
    <n v="32000"/>
    <n v="11137"/>
    <n v="3239"/>
    <n v="14239"/>
    <n v="4474"/>
    <n v="2630125"/>
    <n v="47653"/>
    <n v="57787"/>
    <n v="281339"/>
    <n v="6.6604927036853209E-2"/>
  </r>
  <r>
    <x v="7"/>
    <s v="Oftamología"/>
    <s v="👀"/>
    <n v="210711"/>
    <n v="2198569"/>
    <n v="206993"/>
    <n v="285682"/>
    <n v="32000"/>
    <n v="12061"/>
    <n v="3447"/>
    <n v="11178"/>
    <n v="4181"/>
    <n v="2872763"/>
    <n v="87811"/>
    <n v="48896"/>
    <n v="297044"/>
    <n v="7.032296960867504E-2"/>
  </r>
  <r>
    <x v="2"/>
    <s v="Oftamología"/>
    <s v="👀"/>
    <n v="204966"/>
    <n v="942449"/>
    <n v="184560"/>
    <n v="72888"/>
    <n v="32000"/>
    <n v="10373"/>
    <n v="2922"/>
    <n v="12345"/>
    <n v="2761"/>
    <n v="1642058"/>
    <n v="125326"/>
    <n v="22320"/>
    <n v="162811"/>
    <n v="3.8544299851059075E-2"/>
  </r>
  <r>
    <x v="6"/>
    <s v="Cardiología"/>
    <s v="❤"/>
    <n v="250306"/>
    <n v="1558343"/>
    <n v="197312"/>
    <n v="306175"/>
    <n v="32000"/>
    <n v="11881"/>
    <n v="3350"/>
    <n v="12754"/>
    <n v="1413"/>
    <n v="1836574"/>
    <n v="75008"/>
    <n v="79371"/>
    <n v="168669"/>
    <n v="3.9931138016339698E-2"/>
  </r>
  <r>
    <x v="6"/>
    <s v="Urgencias"/>
    <s v="🚑"/>
    <n v="459999"/>
    <n v="1234092"/>
    <n v="167781"/>
    <n v="155707"/>
    <n v="32000"/>
    <n v="11671"/>
    <n v="3417"/>
    <n v="12167"/>
    <n v="1780"/>
    <n v="895428"/>
    <n v="80374"/>
    <n v="26450"/>
    <n v="86225"/>
    <n v="2.0413130898143055E-2"/>
  </r>
  <r>
    <x v="2"/>
    <s v="Urgencias"/>
    <s v="🚑"/>
    <n v="148447"/>
    <n v="1363302"/>
    <n v="151947"/>
    <n v="162164"/>
    <n v="32000"/>
    <n v="10297"/>
    <n v="3267"/>
    <n v="10048"/>
    <n v="1348"/>
    <n v="1799120"/>
    <n v="84414"/>
    <n v="79292"/>
    <n v="53259"/>
    <n v="1.2608674265053068E-2"/>
  </r>
  <r>
    <x v="8"/>
    <s v="Urgencias"/>
    <s v="🚑"/>
    <n v="320971"/>
    <n v="1057111"/>
    <n v="196180"/>
    <n v="327367"/>
    <n v="25000"/>
    <n v="11055"/>
    <n v="3334"/>
    <n v="10090"/>
    <n v="1833"/>
    <n v="935876"/>
    <n v="74964"/>
    <n v="28983"/>
    <n v="139543"/>
    <n v="3.3035772976741963E-2"/>
  </r>
  <r>
    <x v="6"/>
    <s v="Urgencias"/>
    <s v="🚑"/>
    <n v="635963"/>
    <n v="2041525"/>
    <n v="129129"/>
    <n v="181517"/>
    <n v="32000"/>
    <n v="9437"/>
    <n v="3104"/>
    <n v="11515"/>
    <n v="1882"/>
    <n v="1111472"/>
    <n v="126905"/>
    <n v="32775"/>
    <n v="76858"/>
    <n v="1.8195562940788387E-2"/>
  </r>
  <r>
    <x v="0"/>
    <s v="Oftamología"/>
    <s v="👀"/>
    <n v="423591"/>
    <n v="2278530"/>
    <n v="180637"/>
    <n v="121865"/>
    <n v="32000"/>
    <n v="10289"/>
    <n v="3244"/>
    <n v="10089"/>
    <n v="1884"/>
    <n v="2288264"/>
    <n v="58043"/>
    <n v="26686"/>
    <n v="139964"/>
    <n v="3.3135441612382653E-2"/>
  </r>
  <r>
    <x v="4"/>
    <s v="Cardiología"/>
    <s v="❤"/>
    <n v="679867"/>
    <n v="700378"/>
    <n v="179852"/>
    <n v="94738"/>
    <n v="32000"/>
    <n v="10534"/>
    <n v="3184"/>
    <n v="10328"/>
    <n v="1938"/>
    <n v="944741"/>
    <n v="92144"/>
    <n v="62235"/>
    <n v="330522"/>
    <n v="7.8248638454230648E-2"/>
  </r>
  <r>
    <x v="3"/>
    <s v="Cardiología"/>
    <s v="❤"/>
    <n v="314764"/>
    <n v="660358"/>
    <n v="180678"/>
    <n v="271006"/>
    <n v="25000"/>
    <n v="12629"/>
    <n v="4132"/>
    <n v="12745"/>
    <n v="4406"/>
    <n v="2583332"/>
    <n v="85748"/>
    <n v="32224"/>
    <n v="167535"/>
    <n v="3.9662671905136518E-2"/>
  </r>
  <r>
    <x v="2"/>
    <s v="Cardiología"/>
    <s v="❤"/>
    <n v="513377"/>
    <n v="1345324"/>
    <n v="187586"/>
    <n v="186622"/>
    <n v="25000"/>
    <n v="10139"/>
    <n v="3155"/>
    <n v="11185"/>
    <n v="4381"/>
    <n v="2742836"/>
    <n v="116738"/>
    <n v="86022"/>
    <n v="283765"/>
    <n v="6.7179264590450136E-2"/>
  </r>
  <r>
    <x v="6"/>
    <s v="Oftamología"/>
    <s v="👀"/>
    <n v="449225"/>
    <n v="1390379"/>
    <n v="176227"/>
    <n v="273985"/>
    <n v="20000"/>
    <n v="10154"/>
    <n v="3907"/>
    <n v="11748"/>
    <n v="2316"/>
    <n v="1201067"/>
    <n v="110619"/>
    <n v="88328"/>
    <n v="168323"/>
    <n v="3.9849225075884412E-2"/>
  </r>
  <r>
    <x v="11"/>
    <s v="Oftamología"/>
    <s v="👀"/>
    <n v="651266"/>
    <n v="2283410"/>
    <n v="167232"/>
    <n v="265196"/>
    <n v="32000"/>
    <n v="12079"/>
    <n v="4129"/>
    <n v="11426"/>
    <n v="1614"/>
    <n v="2310816"/>
    <n v="58842"/>
    <n v="42073"/>
    <n v="179434"/>
    <n v="4.2479672131950134E-2"/>
  </r>
  <r>
    <x v="5"/>
    <s v="Cardiología"/>
    <s v="❤"/>
    <n v="532122"/>
    <n v="1004247"/>
    <n v="105824"/>
    <n v="291380"/>
    <n v="32000"/>
    <n v="9744"/>
    <n v="3406"/>
    <n v="13541"/>
    <n v="1570"/>
    <n v="1033301"/>
    <n v="60247"/>
    <n v="58018"/>
    <n v="95745"/>
    <n v="2.2666920473675925E-2"/>
  </r>
  <r>
    <x v="6"/>
    <s v="Oftamología"/>
    <s v="👀"/>
    <n v="213786"/>
    <n v="730714"/>
    <n v="206458"/>
    <n v="233297"/>
    <n v="25000"/>
    <n v="12630"/>
    <n v="2856"/>
    <n v="11975"/>
    <n v="2198"/>
    <n v="1416148"/>
    <n v="103629"/>
    <n v="32509"/>
    <n v="215842"/>
    <n v="5.1098996802748542E-2"/>
  </r>
  <r>
    <x v="5"/>
    <s v="Urgencias"/>
    <s v="🚑"/>
    <n v="160697"/>
    <n v="1797091"/>
    <n v="109235"/>
    <n v="283529"/>
    <n v="32000"/>
    <n v="11552"/>
    <n v="4136"/>
    <n v="13817"/>
    <n v="2142"/>
    <n v="2932212"/>
    <n v="49744"/>
    <n v="42717"/>
    <n v="235558"/>
    <n v="5.5766613953085312E-2"/>
  </r>
  <r>
    <x v="4"/>
    <s v="Oftamología"/>
    <s v="👀"/>
    <n v="691189"/>
    <n v="1360226"/>
    <n v="104552"/>
    <n v="90550"/>
    <n v="32000"/>
    <n v="9927"/>
    <n v="2955"/>
    <n v="11720"/>
    <n v="3607"/>
    <n v="2116784"/>
    <n v="74876"/>
    <n v="55394"/>
    <n v="268570"/>
    <n v="6.358196074588901E-2"/>
  </r>
  <r>
    <x v="3"/>
    <s v="Oftamología"/>
    <s v="👀"/>
    <n v="344459"/>
    <n v="2310501"/>
    <n v="111209"/>
    <n v="246062"/>
    <n v="32000"/>
    <n v="11549"/>
    <n v="4054"/>
    <n v="14636"/>
    <n v="3503"/>
    <n v="1957922"/>
    <n v="80022"/>
    <n v="75634"/>
    <n v="158106"/>
    <n v="3.7430425906428595E-2"/>
  </r>
  <r>
    <x v="5"/>
    <s v="Cardiología"/>
    <s v="❤"/>
    <n v="533817"/>
    <n v="1148201"/>
    <n v="173314"/>
    <n v="149337"/>
    <n v="32000"/>
    <n v="10229"/>
    <n v="3375"/>
    <n v="12440"/>
    <n v="3444"/>
    <n v="1487624"/>
    <n v="93791"/>
    <n v="67509"/>
    <n v="188602"/>
    <n v="4.4650128311412886E-2"/>
  </r>
  <r>
    <x v="9"/>
    <s v="Oftamología"/>
    <s v="👀"/>
    <n v="225531"/>
    <n v="1223766"/>
    <n v="182826"/>
    <n v="146321"/>
    <n v="32000"/>
    <n v="11692"/>
    <n v="2911"/>
    <n v="11822"/>
    <n v="3312"/>
    <n v="2914839"/>
    <n v="82250"/>
    <n v="52049"/>
    <n v="102396"/>
    <n v="2.4241495522716799E-2"/>
  </r>
  <r>
    <x v="0"/>
    <s v="Oftamología"/>
    <s v="👀"/>
    <n v="577481"/>
    <n v="698368"/>
    <n v="95265"/>
    <n v="117163"/>
    <n v="32000"/>
    <n v="11445"/>
    <n v="3621"/>
    <n v="12834"/>
    <n v="2473"/>
    <n v="934214"/>
    <n v="70791"/>
    <n v="42889"/>
    <n v="149063"/>
    <n v="3.528956255227484E-2"/>
  </r>
  <r>
    <x v="6"/>
    <s v="Cardiología"/>
    <s v="❤"/>
    <n v="140262"/>
    <n v="1657139"/>
    <n v="170347"/>
    <n v="272841"/>
    <n v="32000"/>
    <n v="12366"/>
    <n v="3180"/>
    <n v="12229"/>
    <n v="1888"/>
    <n v="1724041"/>
    <n v="81750"/>
    <n v="84872"/>
    <n v="226842"/>
    <n v="5.3703165429939886E-2"/>
  </r>
  <r>
    <x v="9"/>
    <s v="Oftamología"/>
    <s v="👀"/>
    <n v="654058"/>
    <n v="1705569"/>
    <n v="110719"/>
    <n v="157248"/>
    <n v="32000"/>
    <n v="12168"/>
    <n v="3734"/>
    <n v="13909"/>
    <n v="3460"/>
    <n v="1275413"/>
    <n v="61318"/>
    <n v="57835"/>
    <n v="156764"/>
    <n v="3.7112717333911249E-2"/>
  </r>
  <r>
    <x v="5"/>
    <s v="Urgencias"/>
    <s v="🚑"/>
    <n v="701441"/>
    <n v="780078"/>
    <n v="153118"/>
    <n v="300674"/>
    <n v="25000"/>
    <n v="10573"/>
    <n v="3008"/>
    <n v="14975"/>
    <n v="2993"/>
    <n v="2702368"/>
    <n v="89737"/>
    <n v="58147"/>
    <n v="118622"/>
    <n v="2.8082880990426502E-2"/>
  </r>
  <r>
    <x v="11"/>
    <s v="Urgencias"/>
    <s v="🚑"/>
    <n v="473908"/>
    <n v="1748124"/>
    <n v="140615"/>
    <n v="228759"/>
    <n v="32000"/>
    <n v="10454"/>
    <n v="3017"/>
    <n v="10053"/>
    <n v="1251"/>
    <n v="1415726"/>
    <n v="45971"/>
    <n v="55041"/>
    <n v="151093"/>
    <n v="3.577015003529288E-2"/>
  </r>
  <r>
    <x v="10"/>
    <s v="Oftamología"/>
    <s v="👀"/>
    <n v="138775"/>
    <n v="2039721"/>
    <n v="93970"/>
    <n v="313439"/>
    <n v="32000"/>
    <n v="11689"/>
    <n v="3237"/>
    <n v="14816"/>
    <n v="1627"/>
    <n v="2644712"/>
    <n v="62689"/>
    <n v="29752"/>
    <n v="80522"/>
    <n v="1.9062987836245576E-2"/>
  </r>
  <r>
    <x v="11"/>
    <s v="Urgencias"/>
    <s v="🚑"/>
    <n v="251036"/>
    <n v="731816"/>
    <n v="135363"/>
    <n v="152624"/>
    <n v="32000"/>
    <n v="10691"/>
    <n v="3756"/>
    <n v="13494"/>
    <n v="1955"/>
    <n v="2921070"/>
    <n v="50014"/>
    <n v="81383"/>
    <n v="261244"/>
    <n v="6.184758444017957E-2"/>
  </r>
  <r>
    <x v="10"/>
    <s v="Oftamología"/>
    <s v="👀"/>
    <n v="500153"/>
    <n v="900968"/>
    <n v="149642"/>
    <n v="121842"/>
    <n v="32000"/>
    <n v="10893"/>
    <n v="3559"/>
    <n v="13471"/>
    <n v="1817"/>
    <n v="2467461"/>
    <n v="51442"/>
    <n v="54964"/>
    <n v="262829"/>
    <n v="6.2222821465097597E-2"/>
  </r>
  <r>
    <x v="2"/>
    <s v="Cardiología"/>
    <s v="❤"/>
    <n v="420031"/>
    <n v="1952219"/>
    <n v="152722"/>
    <n v="81887"/>
    <n v="32000"/>
    <n v="10377"/>
    <n v="3699"/>
    <n v="10197"/>
    <n v="4213"/>
    <n v="2041973"/>
    <n v="100122"/>
    <n v="82126"/>
    <n v="127040"/>
    <n v="3.0075780218035298E-2"/>
  </r>
  <r>
    <x v="4"/>
    <s v="Urgencias"/>
    <s v="🚑"/>
    <n v="294630"/>
    <n v="1072040"/>
    <n v="102980"/>
    <n v="307141"/>
    <n v="32000"/>
    <n v="10139"/>
    <n v="4160"/>
    <n v="11924"/>
    <n v="4352"/>
    <n v="2225626"/>
    <n v="113491"/>
    <n v="68213"/>
    <n v="140127"/>
    <n v="3.3174030656585578E-2"/>
  </r>
  <r>
    <x v="11"/>
    <s v="Urgencias"/>
    <s v="🚑"/>
    <n v="576871"/>
    <n v="1348783"/>
    <n v="137231"/>
    <n v="133982"/>
    <n v="25000"/>
    <n v="9208"/>
    <n v="3334"/>
    <n v="10849"/>
    <n v="4194"/>
    <n v="838478"/>
    <n v="43448"/>
    <n v="87714"/>
    <n v="81436"/>
    <n v="1.927937057490493E-2"/>
  </r>
  <r>
    <x v="1"/>
    <s v="Oftamología"/>
    <s v="👀"/>
    <n v="538656"/>
    <n v="1299856"/>
    <n v="187814"/>
    <n v="143252"/>
    <n v="25000"/>
    <n v="12495"/>
    <n v="3562"/>
    <n v="11606"/>
    <n v="3537"/>
    <n v="2479397"/>
    <n v="67111"/>
    <n v="63641"/>
    <n v="279287"/>
    <n v="6.6119131216580793E-2"/>
  </r>
  <r>
    <x v="3"/>
    <s v="Cardiología"/>
    <s v="❤"/>
    <n v="306141"/>
    <n v="1588892"/>
    <n v="197980"/>
    <n v="115794"/>
    <n v="25000"/>
    <n v="10308"/>
    <n v="4109"/>
    <n v="12293"/>
    <n v="4409"/>
    <n v="1964677"/>
    <n v="49297"/>
    <n v="23940"/>
    <n v="71719"/>
    <n v="1.6978942706685086E-2"/>
  </r>
  <r>
    <x v="10"/>
    <s v="Cardiología"/>
    <s v="❤"/>
    <n v="522812"/>
    <n v="929334"/>
    <n v="136755"/>
    <n v="290295"/>
    <n v="30000"/>
    <n v="9701"/>
    <n v="3683"/>
    <n v="12306"/>
    <n v="1980"/>
    <n v="854842"/>
    <n v="52513"/>
    <n v="23705"/>
    <n v="130538"/>
    <n v="3.0903905841482143E-2"/>
  </r>
  <r>
    <x v="10"/>
    <s v="Cardiología"/>
    <s v="❤"/>
    <n v="445180"/>
    <n v="784911"/>
    <n v="176622"/>
    <n v="291652"/>
    <n v="25000"/>
    <n v="11132"/>
    <n v="4047"/>
    <n v="14036"/>
    <n v="1937"/>
    <n v="2511432"/>
    <n v="112951"/>
    <n v="22400"/>
    <n v="248022"/>
    <n v="5.8717373750295579E-2"/>
  </r>
  <r>
    <x v="6"/>
    <s v="Urgencias"/>
    <s v="🚑"/>
    <n v="563339"/>
    <n v="905206"/>
    <n v="189417"/>
    <n v="208737"/>
    <n v="32000"/>
    <n v="11556"/>
    <n v="3363"/>
    <n v="12583"/>
    <n v="1343"/>
    <n v="1303684"/>
    <n v="97688"/>
    <n v="33233"/>
    <n v="325230"/>
    <n v="7.6995796601949149E-2"/>
  </r>
  <r>
    <x v="3"/>
    <s v="Cardiología"/>
    <s v="❤"/>
    <n v="589506"/>
    <n v="1196237"/>
    <n v="202877"/>
    <n v="228506"/>
    <n v="32000"/>
    <n v="10482"/>
    <n v="3687"/>
    <n v="14961"/>
    <n v="2722"/>
    <n v="3048451"/>
    <n v="106948"/>
    <n v="61147"/>
    <n v="144426"/>
    <n v="3.4191787104612452E-2"/>
  </r>
  <r>
    <x v="3"/>
    <s v="Urgencias"/>
    <s v="🚑"/>
    <n v="555024"/>
    <n v="1422775"/>
    <n v="106005"/>
    <n v="166609"/>
    <n v="32000"/>
    <n v="10063"/>
    <n v="4116"/>
    <n v="14571"/>
    <n v="3262"/>
    <n v="1299879"/>
    <n v="73070"/>
    <n v="72157"/>
    <n v="220472"/>
    <n v="5.2195115052193625E-2"/>
  </r>
  <r>
    <x v="2"/>
    <s v="Urgencias"/>
    <s v="🚑"/>
    <n v="716473"/>
    <n v="1924465"/>
    <n v="215710"/>
    <n v="107482"/>
    <n v="32000"/>
    <n v="12555"/>
    <n v="4193"/>
    <n v="11157"/>
    <n v="3146"/>
    <n v="1568380"/>
    <n v="94196"/>
    <n v="64244"/>
    <n v="121702"/>
    <n v="2.8812048206040081E-2"/>
  </r>
  <r>
    <x v="7"/>
    <s v="Urgencias"/>
    <s v="🚑"/>
    <n v="430462"/>
    <n v="1470603"/>
    <n v="93729"/>
    <n v="143556"/>
    <n v="20000"/>
    <n v="11921"/>
    <n v="3295"/>
    <n v="14411"/>
    <n v="2657"/>
    <n v="2365362"/>
    <n v="52365"/>
    <n v="55252"/>
    <n v="221352"/>
    <n v="5.2403448542368933E-2"/>
  </r>
  <r>
    <x v="5"/>
    <s v="Cardiología"/>
    <s v="❤"/>
    <n v="405174"/>
    <n v="879853"/>
    <n v="128455"/>
    <n v="188981"/>
    <n v="32000"/>
    <n v="9937"/>
    <n v="3433"/>
    <n v="10595"/>
    <n v="3632"/>
    <n v="990417"/>
    <n v="128530"/>
    <n v="77411"/>
    <n v="258760"/>
    <n v="6.1259515815639272E-2"/>
  </r>
  <r>
    <x v="11"/>
    <s v="Oftamología"/>
    <s v="👀"/>
    <n v="537315"/>
    <n v="783143"/>
    <n v="108141"/>
    <n v="309026"/>
    <n v="32000"/>
    <n v="12505"/>
    <n v="3342"/>
    <n v="12233"/>
    <n v="2758"/>
    <n v="2345840"/>
    <n v="46810"/>
    <n v="65726"/>
    <n v="324132"/>
    <n v="7.6735853224434949E-2"/>
  </r>
  <r>
    <x v="5"/>
    <s v="Urgencias"/>
    <s v="🚑"/>
    <n v="300420"/>
    <n v="1054296"/>
    <n v="101782"/>
    <n v="180033"/>
    <n v="32000"/>
    <n v="10773"/>
    <n v="2966"/>
    <n v="10006"/>
    <n v="4325"/>
    <n v="1867614"/>
    <n v="97657"/>
    <n v="81403"/>
    <n v="316844"/>
    <n v="7.5010473137619452E-2"/>
  </r>
  <r>
    <x v="8"/>
    <s v="Cardiología"/>
    <s v="❤"/>
    <n v="693177"/>
    <n v="2305151"/>
    <n v="170270"/>
    <n v="120260"/>
    <n v="32000"/>
    <n v="9325"/>
    <n v="3378"/>
    <n v="11775"/>
    <n v="3682"/>
    <n v="1002017"/>
    <n v="59409"/>
    <n v="64920"/>
    <n v="60139"/>
    <n v="1.4237463370060018E-2"/>
  </r>
  <r>
    <x v="10"/>
    <s v="Cardiología"/>
    <s v="❤"/>
    <n v="701832"/>
    <n v="852352"/>
    <n v="213464"/>
    <n v="158066"/>
    <n v="32000"/>
    <n v="9115"/>
    <n v="3666"/>
    <n v="12147"/>
    <n v="3956"/>
    <n v="1885972"/>
    <n v="94239"/>
    <n v="35980"/>
    <n v="337626"/>
    <n v="7.9930457902191318E-2"/>
  </r>
  <r>
    <x v="4"/>
    <s v="Urgencias"/>
    <s v="🚑"/>
    <n v="405428"/>
    <n v="1928786"/>
    <n v="160733"/>
    <n v="74524"/>
    <n v="32000"/>
    <n v="9350"/>
    <n v="3857"/>
    <n v="13859"/>
    <n v="1359"/>
    <n v="2954065"/>
    <n v="109127"/>
    <n v="51367"/>
    <n v="275283"/>
    <n v="6.5171213836283146E-2"/>
  </r>
  <r>
    <x v="10"/>
    <s v="Urgencias"/>
    <s v="🚑"/>
    <n v="629071"/>
    <n v="1948680"/>
    <n v="120727"/>
    <n v="116698"/>
    <n v="20000"/>
    <n v="10775"/>
    <n v="2806"/>
    <n v="11946"/>
    <n v="2918"/>
    <n v="2653630"/>
    <n v="93272"/>
    <n v="74721"/>
    <n v="79273"/>
    <n v="1.8767296325758125E-2"/>
  </r>
  <r>
    <x v="2"/>
    <s v="Urgencias"/>
    <s v="🚑"/>
    <n v="470124"/>
    <n v="2092696"/>
    <n v="155283"/>
    <n v="76967"/>
    <n v="32000"/>
    <n v="12477"/>
    <n v="3967"/>
    <n v="14995"/>
    <n v="4210"/>
    <n v="1831955"/>
    <n v="68915"/>
    <n v="85211"/>
    <n v="225263"/>
    <n v="5.3329348860636692E-2"/>
  </r>
  <r>
    <x v="8"/>
    <s v="Cardiología"/>
    <s v="❤"/>
    <n v="279615"/>
    <n v="1352974"/>
    <n v="123018"/>
    <n v="275033"/>
    <n v="32000"/>
    <n v="11687"/>
    <n v="2869"/>
    <n v="10871"/>
    <n v="3841"/>
    <n v="2277615"/>
    <n v="61055"/>
    <n v="56677"/>
    <n v="189033"/>
    <n v="4.4752164373078294E-2"/>
  </r>
  <r>
    <x v="4"/>
    <s v="Cardiología"/>
    <s v="❤"/>
    <n v="537922"/>
    <n v="1206929"/>
    <n v="136165"/>
    <n v="208049"/>
    <n v="20000"/>
    <n v="9091"/>
    <n v="3322"/>
    <n v="10111"/>
    <n v="1333"/>
    <n v="2210590"/>
    <n v="44259"/>
    <n v="31422"/>
    <n v="49286"/>
    <n v="1.166809590543205E-2"/>
  </r>
  <r>
    <x v="11"/>
    <s v="Cardiología"/>
    <s v="❤"/>
    <n v="439288"/>
    <n v="1312395"/>
    <n v="192697"/>
    <n v="319257"/>
    <n v="28000"/>
    <n v="12225"/>
    <n v="3040"/>
    <n v="12572"/>
    <n v="4143"/>
    <n v="2360001"/>
    <n v="71878"/>
    <n v="28059"/>
    <n v="55014"/>
    <n v="1.3024157532391323E-2"/>
  </r>
  <r>
    <x v="4"/>
    <s v="Urgencias"/>
    <s v="🚑"/>
    <n v="745885"/>
    <n v="1963064"/>
    <n v="133902"/>
    <n v="182783"/>
    <n v="32000"/>
    <n v="11411"/>
    <n v="4077"/>
    <n v="13325"/>
    <n v="3076"/>
    <n v="923091"/>
    <n v="44627"/>
    <n v="41905"/>
    <n v="251874"/>
    <n v="5.9629306255017493E-2"/>
  </r>
  <r>
    <x v="6"/>
    <s v="Cardiología"/>
    <s v="❤"/>
    <n v="258428"/>
    <n v="1097394"/>
    <n v="111600"/>
    <n v="104525"/>
    <n v="32000"/>
    <n v="10612"/>
    <n v="3244"/>
    <n v="10608"/>
    <n v="1288"/>
    <n v="1926878"/>
    <n v="64108"/>
    <n v="57145"/>
    <n v="324443"/>
    <n v="7.6809480173803735E-2"/>
  </r>
  <r>
    <x v="9"/>
    <s v="Oftamología"/>
    <s v="👀"/>
    <n v="606661"/>
    <n v="2080507"/>
    <n v="143288"/>
    <n v="231138"/>
    <n v="32000"/>
    <n v="9856"/>
    <n v="3616"/>
    <n v="13622"/>
    <n v="1852"/>
    <n v="2644445"/>
    <n v="109860"/>
    <n v="68783"/>
    <n v="80336"/>
    <n v="1.9018953712185798E-2"/>
  </r>
  <r>
    <x v="8"/>
    <s v="Oftamología"/>
    <s v="👀"/>
    <n v="340759"/>
    <n v="1784809"/>
    <n v="98787"/>
    <n v="73531"/>
    <n v="32000"/>
    <n v="9081"/>
    <n v="3256"/>
    <n v="11643"/>
    <n v="1492"/>
    <n v="1963201"/>
    <n v="98433"/>
    <n v="22969"/>
    <n v="298433"/>
    <n v="7.0651805083508559E-2"/>
  </r>
  <r>
    <x v="0"/>
    <s v="Oftamología"/>
    <s v="👀"/>
    <n v="129524"/>
    <n v="2140986"/>
    <n v="173497"/>
    <n v="207155"/>
    <n v="32000"/>
    <n v="10723"/>
    <n v="3252"/>
    <n v="14284"/>
    <n v="2081"/>
    <n v="1780734"/>
    <n v="55632"/>
    <n v="79764"/>
    <n v="262225"/>
    <n v="6.2079828933204545E-2"/>
  </r>
  <r>
    <x v="9"/>
    <s v="Cardiología"/>
    <s v="❤"/>
    <n v="522156"/>
    <n v="1077571"/>
    <n v="125189"/>
    <n v="120770"/>
    <n v="28000"/>
    <n v="9545"/>
    <n v="3718"/>
    <n v="11389"/>
    <n v="4482"/>
    <n v="1453316"/>
    <n v="97106"/>
    <n v="85204"/>
    <n v="80817"/>
    <n v="1.91328269039748E-2"/>
  </r>
  <r>
    <x v="3"/>
    <s v="Urgencias"/>
    <s v="🚑"/>
    <n v="659596"/>
    <n v="982530"/>
    <n v="215707"/>
    <n v="293774"/>
    <n v="25000"/>
    <n v="10380"/>
    <n v="3076"/>
    <n v="11233"/>
    <n v="2825"/>
    <n v="1342955"/>
    <n v="75358"/>
    <n v="47821"/>
    <n v="41923"/>
    <n v="9.9249601234311542E-3"/>
  </r>
  <r>
    <x v="2"/>
    <s v="Cardiología"/>
    <s v="❤"/>
    <n v="328638"/>
    <n v="2078532"/>
    <n v="133770"/>
    <n v="187923"/>
    <n v="32000"/>
    <n v="9312"/>
    <n v="2955"/>
    <n v="12202"/>
    <n v="3121"/>
    <n v="2529135"/>
    <n v="95538"/>
    <n v="80116"/>
    <n v="67038"/>
    <n v="1.5870750584513933E-2"/>
  </r>
  <r>
    <x v="2"/>
    <s v="Oftamología"/>
    <s v="👀"/>
    <n v="407752"/>
    <n v="1590758"/>
    <n v="148603"/>
    <n v="252404"/>
    <n v="32000"/>
    <n v="9694"/>
    <n v="3157"/>
    <n v="10805"/>
    <n v="4487"/>
    <n v="1104213"/>
    <n v="87786"/>
    <n v="41403"/>
    <n v="289881"/>
    <n v="6.8627182347168525E-2"/>
  </r>
  <r>
    <x v="11"/>
    <s v="Urgencias"/>
    <s v="🚑"/>
    <n v="611499"/>
    <n v="2248393"/>
    <n v="165250"/>
    <n v="166847"/>
    <n v="32000"/>
    <n v="10650"/>
    <n v="3617"/>
    <n v="11919"/>
    <n v="1990"/>
    <n v="2896499"/>
    <n v="48388"/>
    <n v="87452"/>
    <n v="299085"/>
    <n v="7.0806161260320272E-2"/>
  </r>
  <r>
    <x v="0"/>
    <s v="Urgencias"/>
    <s v="🚑"/>
    <n v="447268"/>
    <n v="1465985"/>
    <n v="174344"/>
    <n v="151617"/>
    <n v="20000"/>
    <n v="8956"/>
    <n v="3564"/>
    <n v="14090"/>
    <n v="4036"/>
    <n v="2250573"/>
    <n v="90808"/>
    <n v="84104"/>
    <n v="96981"/>
    <n v="2.2959534330331242E-2"/>
  </r>
  <r>
    <x v="4"/>
    <s v="Oftamología"/>
    <s v="👀"/>
    <n v="441020"/>
    <n v="728767"/>
    <n v="125618"/>
    <n v="180530"/>
    <n v="32000"/>
    <n v="11020"/>
    <n v="4118"/>
    <n v="11544"/>
    <n v="1605"/>
    <n v="2315039"/>
    <n v="95385"/>
    <n v="88766"/>
    <n v="54631"/>
    <n v="1.2933485115644572E-2"/>
  </r>
  <r>
    <x v="3"/>
    <s v="Oftamología"/>
    <s v="👀"/>
    <n v="437146"/>
    <n v="2227392"/>
    <n v="122762"/>
    <n v="135898"/>
    <n v="32000"/>
    <n v="11097"/>
    <n v="3394"/>
    <n v="11875"/>
    <n v="2233"/>
    <n v="1270307"/>
    <n v="116079"/>
    <n v="60876"/>
    <n v="320103"/>
    <n v="7.5782017279075506E-2"/>
  </r>
  <r>
    <x v="7"/>
    <s v="Urgencias"/>
    <s v="🚑"/>
    <n v="250787"/>
    <n v="1918271"/>
    <n v="134735"/>
    <n v="177867"/>
    <n v="32000"/>
    <n v="11567"/>
    <n v="3522"/>
    <n v="10764"/>
    <n v="3536"/>
    <n v="2841565"/>
    <n v="66929"/>
    <n v="61762"/>
    <n v="236252"/>
    <n v="5.5930913319200845E-2"/>
  </r>
  <r>
    <x v="7"/>
    <s v="Urgencias"/>
    <s v="🚑"/>
    <n v="571721"/>
    <n v="1842213"/>
    <n v="112897"/>
    <n v="260321"/>
    <n v="30000"/>
    <n v="10995"/>
    <n v="2954"/>
    <n v="11732"/>
    <n v="1859"/>
    <n v="1426155"/>
    <n v="61161"/>
    <n v="58840"/>
    <n v="290621"/>
    <n v="6.8802371872997758E-2"/>
  </r>
  <r>
    <x v="6"/>
    <s v="Cardiología"/>
    <s v="❤"/>
    <n v="408837"/>
    <n v="1398488"/>
    <n v="114637"/>
    <n v="298779"/>
    <n v="32000"/>
    <n v="10352"/>
    <n v="3753"/>
    <n v="11040"/>
    <n v="2130"/>
    <n v="3028411"/>
    <n v="59025"/>
    <n v="55995"/>
    <n v="178361"/>
    <n v="4.2225647319497746E-2"/>
  </r>
  <r>
    <x v="1"/>
    <s v="Cardiología"/>
    <s v="❤"/>
    <n v="598025"/>
    <n v="1535800"/>
    <n v="93531"/>
    <n v="124750"/>
    <n v="32000"/>
    <n v="9374"/>
    <n v="2800"/>
    <n v="13496"/>
    <n v="3896"/>
    <n v="2369839"/>
    <n v="100642"/>
    <n v="67400"/>
    <n v="119429"/>
    <n v="2.827393227062136E-2"/>
  </r>
  <r>
    <x v="3"/>
    <s v="Oftamología"/>
    <s v="👀"/>
    <n v="620060"/>
    <n v="2237936"/>
    <n v="147619"/>
    <n v="327753"/>
    <n v="32000"/>
    <n v="11513"/>
    <n v="2857"/>
    <n v="11562"/>
    <n v="1748"/>
    <n v="1737236"/>
    <n v="92500"/>
    <n v="64977"/>
    <n v="150190"/>
    <n v="3.5556371465260715E-2"/>
  </r>
  <r>
    <x v="9"/>
    <s v="Urgencias"/>
    <s v="🚑"/>
    <n v="597466"/>
    <n v="1560681"/>
    <n v="101638"/>
    <n v="208133"/>
    <n v="32000"/>
    <n v="10358"/>
    <n v="3586"/>
    <n v="11238"/>
    <n v="2265"/>
    <n v="1179862"/>
    <n v="51862"/>
    <n v="53516"/>
    <n v="198160"/>
    <n v="4.6912914105839691E-2"/>
  </r>
  <r>
    <x v="5"/>
    <s v="Cardiología"/>
    <s v="❤"/>
    <n v="705292"/>
    <n v="1286732"/>
    <n v="181669"/>
    <n v="163710"/>
    <n v="32000"/>
    <n v="11284"/>
    <n v="3536"/>
    <n v="13311"/>
    <n v="3497"/>
    <n v="1831967"/>
    <n v="44857"/>
    <n v="41398"/>
    <n v="202732"/>
    <n v="4.7995301284341402E-2"/>
  </r>
  <r>
    <x v="3"/>
    <s v="Cardiología"/>
    <s v="❤"/>
    <n v="416510"/>
    <n v="1153972"/>
    <n v="103675"/>
    <n v="226846"/>
    <n v="20000"/>
    <n v="11727"/>
    <n v="3036"/>
    <n v="12702"/>
    <n v="3813"/>
    <n v="976000"/>
    <n v="116702"/>
    <n v="33091"/>
    <n v="120132"/>
    <n v="2.8440362320159132E-2"/>
  </r>
  <r>
    <x v="1"/>
    <s v="Urgencias"/>
    <s v="🚑"/>
    <n v="675418"/>
    <n v="2111104"/>
    <n v="113349"/>
    <n v="236089"/>
    <n v="32000"/>
    <n v="11418"/>
    <n v="2993"/>
    <n v="11503"/>
    <n v="1347"/>
    <n v="2865907"/>
    <n v="79171"/>
    <n v="62414"/>
    <n v="301456"/>
    <n v="7.1367477970781232E-2"/>
  </r>
  <r>
    <x v="4"/>
    <s v="Oftamología"/>
    <s v="👀"/>
    <n v="294018"/>
    <n v="948731"/>
    <n v="176588"/>
    <n v="182176"/>
    <n v="32000"/>
    <n v="10130"/>
    <n v="3190"/>
    <n v="14776"/>
    <n v="3485"/>
    <n v="1571446"/>
    <n v="43940"/>
    <n v="51381"/>
    <n v="40151"/>
    <n v="9.5054522318508746E-3"/>
  </r>
  <r>
    <x v="4"/>
    <s v="Cardiología"/>
    <s v="❤"/>
    <n v="711574"/>
    <n v="884731"/>
    <n v="200758"/>
    <n v="227943"/>
    <n v="32000"/>
    <n v="9473"/>
    <n v="3558"/>
    <n v="14945"/>
    <n v="2082"/>
    <n v="2116439"/>
    <n v="122378"/>
    <n v="25231"/>
    <n v="276741"/>
    <n v="6.5516384550687229E-2"/>
  </r>
  <r>
    <x v="3"/>
    <s v="Urgencias"/>
    <s v="🚑"/>
    <n v="722085"/>
    <n v="2165702"/>
    <n v="171557"/>
    <n v="96639"/>
    <n v="32000"/>
    <n v="9995"/>
    <n v="3367"/>
    <n v="10012"/>
    <n v="1704"/>
    <n v="1601441"/>
    <n v="95190"/>
    <n v="62947"/>
    <n v="176571"/>
    <n v="4.1801878061072974E-2"/>
  </r>
  <r>
    <x v="11"/>
    <s v="Cardiología"/>
    <s v="❤"/>
    <n v="691173"/>
    <n v="2007953"/>
    <n v="124394"/>
    <n v="235873"/>
    <n v="32000"/>
    <n v="10860"/>
    <n v="3530"/>
    <n v="11138"/>
    <n v="4184"/>
    <n v="2021981"/>
    <n v="93118"/>
    <n v="22044"/>
    <n v="243442"/>
    <n v="5.7633092630974089E-2"/>
  </r>
  <r>
    <x v="1"/>
    <s v="Urgencias"/>
    <s v="🚑"/>
    <n v="332285"/>
    <n v="1757031"/>
    <n v="182303"/>
    <n v="287933"/>
    <n v="32000"/>
    <n v="10887"/>
    <n v="2874"/>
    <n v="13007"/>
    <n v="2427"/>
    <n v="1377102"/>
    <n v="124073"/>
    <n v="37422"/>
    <n v="135485"/>
    <n v="3.207507149591083E-2"/>
  </r>
  <r>
    <x v="0"/>
    <s v="Cardiología"/>
    <s v="❤"/>
    <n v="302842"/>
    <n v="1004048"/>
    <n v="199869"/>
    <n v="322848"/>
    <n v="32000"/>
    <n v="8916"/>
    <n v="3302"/>
    <n v="14713"/>
    <n v="3278"/>
    <n v="1754479"/>
    <n v="64166"/>
    <n v="89890"/>
    <n v="165561"/>
    <n v="3.9195342007856911E-2"/>
  </r>
  <r>
    <x v="9"/>
    <s v="Cardiología"/>
    <s v="❤"/>
    <n v="586613"/>
    <n v="2221843"/>
    <n v="151191"/>
    <n v="72485"/>
    <n v="32000"/>
    <n v="10274"/>
    <n v="3633"/>
    <n v="10487"/>
    <n v="4467"/>
    <n v="2221395"/>
    <n v="63421"/>
    <n v="89583"/>
    <n v="109848"/>
    <n v="2.6005701396337698E-2"/>
  </r>
  <r>
    <x v="11"/>
    <s v="Urgencias"/>
    <s v="🚑"/>
    <n v="325188"/>
    <n v="1356091"/>
    <n v="184772"/>
    <n v="89772"/>
    <n v="32000"/>
    <n v="11802"/>
    <n v="3459"/>
    <n v="10085"/>
    <n v="1660"/>
    <n v="1121016"/>
    <n v="43832"/>
    <n v="33398"/>
    <n v="90862"/>
    <n v="2.151090634580544E-2"/>
  </r>
  <r>
    <x v="8"/>
    <s v="Oftamología"/>
    <s v="👀"/>
    <n v="202141"/>
    <n v="873033"/>
    <n v="187230"/>
    <n v="119065"/>
    <n v="32000"/>
    <n v="12312"/>
    <n v="3575"/>
    <n v="11520"/>
    <n v="3069"/>
    <n v="2619613"/>
    <n v="97802"/>
    <n v="83925"/>
    <n v="91186"/>
    <n v="2.1587610949006349E-2"/>
  </r>
  <r>
    <x v="3"/>
    <s v="Urgencias"/>
    <s v="🚑"/>
    <n v="158855"/>
    <n v="1162851"/>
    <n v="217516"/>
    <n v="225686"/>
    <n v="28000"/>
    <n v="10332"/>
    <n v="3238"/>
    <n v="11943"/>
    <n v="3185"/>
    <n v="837372"/>
    <n v="80487"/>
    <n v="38056"/>
    <n v="169432"/>
    <n v="4.0111772622025789E-2"/>
  </r>
  <r>
    <x v="5"/>
    <s v="Urgencias"/>
    <s v="🚑"/>
    <n v="681384"/>
    <n v="1099208"/>
    <n v="104742"/>
    <n v="233188"/>
    <n v="32000"/>
    <n v="10063"/>
    <n v="3130"/>
    <n v="14224"/>
    <n v="4235"/>
    <n v="962487"/>
    <n v="62456"/>
    <n v="74523"/>
    <n v="209777"/>
    <n v="4.9663152918756219E-2"/>
  </r>
  <r>
    <x v="6"/>
    <s v="Urgencias"/>
    <s v="🚑"/>
    <n v="551116"/>
    <n v="2027262"/>
    <n v="183236"/>
    <n v="234105"/>
    <n v="25000"/>
    <n v="10064"/>
    <n v="3926"/>
    <n v="14751"/>
    <n v="1604"/>
    <n v="1822953"/>
    <n v="120560"/>
    <n v="72212"/>
    <n v="98037"/>
    <n v="2.3209534518541613E-2"/>
  </r>
  <r>
    <x v="4"/>
    <s v="Oftamología"/>
    <s v="👀"/>
    <n v="729958"/>
    <n v="1046596"/>
    <n v="210460"/>
    <n v="80592"/>
    <n v="20000"/>
    <n v="9031"/>
    <n v="3523"/>
    <n v="14795"/>
    <n v="1273"/>
    <n v="1021079"/>
    <n v="72677"/>
    <n v="24073"/>
    <n v="181832"/>
    <n v="4.3047380892677851E-2"/>
  </r>
  <r>
    <x v="1"/>
    <s v="Oftamología"/>
    <s v="👀"/>
    <n v="709255"/>
    <n v="929331"/>
    <n v="202931"/>
    <n v="261222"/>
    <n v="32000"/>
    <n v="10223"/>
    <n v="2924"/>
    <n v="12950"/>
    <n v="1369"/>
    <n v="1746271"/>
    <n v="64741"/>
    <n v="30198"/>
    <n v="72112"/>
    <n v="1.707198254945656E-2"/>
  </r>
  <r>
    <x v="4"/>
    <s v="Cardiología"/>
    <s v="❤"/>
    <n v="491654"/>
    <n v="692324"/>
    <n v="185911"/>
    <n v="277835"/>
    <n v="32000"/>
    <n v="10342"/>
    <n v="3491"/>
    <n v="13022"/>
    <n v="2401"/>
    <n v="998987"/>
    <n v="104123"/>
    <n v="73098"/>
    <n v="335963"/>
    <n v="7.9536754954280475E-2"/>
  </r>
  <r>
    <x v="11"/>
    <s v="Cardiología"/>
    <s v="❤"/>
    <n v="496588"/>
    <n v="1824815"/>
    <n v="111778"/>
    <n v="187537"/>
    <n v="25000"/>
    <n v="9067"/>
    <n v="2839"/>
    <n v="11527"/>
    <n v="3429"/>
    <n v="1742888"/>
    <n v="50855"/>
    <n v="72051"/>
    <n v="230714"/>
    <n v="5.4619832786711238E-2"/>
  </r>
  <r>
    <x v="5"/>
    <s v="Oftamología"/>
    <s v="👀"/>
    <n v="204215"/>
    <n v="902963"/>
    <n v="117504"/>
    <n v="255770"/>
    <n v="20000"/>
    <n v="10930"/>
    <n v="3986"/>
    <n v="10830"/>
    <n v="3278"/>
    <n v="2377176"/>
    <n v="54451"/>
    <n v="29175"/>
    <n v="283307"/>
    <n v="6.7070836478517998E-2"/>
  </r>
  <r>
    <x v="8"/>
    <s v="Urgencias"/>
    <s v="🚑"/>
    <n v="487332"/>
    <n v="1091592"/>
    <n v="208079"/>
    <n v="280642"/>
    <n v="20000"/>
    <n v="9651"/>
    <n v="3831"/>
    <n v="11501"/>
    <n v="2861"/>
    <n v="1351837"/>
    <n v="111595"/>
    <n v="66409"/>
    <n v="82982"/>
    <n v="1.9645374638326552E-2"/>
  </r>
  <r>
    <x v="4"/>
    <s v="Oftamología"/>
    <s v="👀"/>
    <n v="146093"/>
    <n v="938079"/>
    <n v="196314"/>
    <n v="128895"/>
    <n v="20000"/>
    <n v="12072"/>
    <n v="3628"/>
    <n v="10508"/>
    <n v="1269"/>
    <n v="1348992"/>
    <n v="126762"/>
    <n v="72454"/>
    <n v="62193"/>
    <n v="1.4723732675537383E-2"/>
  </r>
  <r>
    <x v="4"/>
    <s v="Cardiología"/>
    <s v="❤"/>
    <n v="366229"/>
    <n v="931050"/>
    <n v="167494"/>
    <n v="219028"/>
    <n v="32000"/>
    <n v="9039"/>
    <n v="3580"/>
    <n v="12676"/>
    <n v="1988"/>
    <n v="956252"/>
    <n v="126484"/>
    <n v="77511"/>
    <n v="249744"/>
    <n v="5.912504451175226E-2"/>
  </r>
  <r>
    <x v="6"/>
    <s v="Urgencias"/>
    <s v="🚑"/>
    <n v="736838"/>
    <n v="2316400"/>
    <n v="137458"/>
    <n v="262226"/>
    <n v="32000"/>
    <n v="10684"/>
    <n v="3319"/>
    <n v="14126"/>
    <n v="3665"/>
    <n v="1634827"/>
    <n v="76044"/>
    <n v="38337"/>
    <n v="142155"/>
    <n v="3.3654144654398671E-2"/>
  </r>
  <r>
    <x v="1"/>
    <s v="Cardiología"/>
    <s v="❤"/>
    <n v="558301"/>
    <n v="2098752"/>
    <n v="206682"/>
    <n v="152606"/>
    <n v="20000"/>
    <n v="9493"/>
    <n v="2839"/>
    <n v="11905"/>
    <n v="1351"/>
    <n v="2416992"/>
    <n v="89300"/>
    <n v="55845"/>
    <n v="138736"/>
    <n v="3.2844721696547112E-2"/>
  </r>
  <r>
    <x v="9"/>
    <s v="Cardiología"/>
    <s v="❤"/>
    <n v="406302"/>
    <n v="2283484"/>
    <n v="153905"/>
    <n v="124995"/>
    <n v="32000"/>
    <n v="11017"/>
    <n v="3662"/>
    <n v="14461"/>
    <n v="3934"/>
    <n v="1707595"/>
    <n v="124923"/>
    <n v="36439"/>
    <n v="131012"/>
    <n v="3.1016121835053843E-2"/>
  </r>
  <r>
    <x v="7"/>
    <s v="Cardiología"/>
    <s v="❤"/>
    <n v="429215"/>
    <n v="1380864"/>
    <n v="215535"/>
    <n v="253636"/>
    <n v="32000"/>
    <n v="11356"/>
    <n v="3885"/>
    <n v="14746"/>
    <n v="2392"/>
    <n v="987981"/>
    <n v="112446"/>
    <n v="88783"/>
    <n v="41236"/>
    <n v="9.7623179555329301E-3"/>
  </r>
  <r>
    <x v="10"/>
    <s v="Oftamología"/>
    <s v="👀"/>
    <n v="733386"/>
    <n v="767474"/>
    <n v="132809"/>
    <n v="191712"/>
    <n v="32000"/>
    <n v="11137"/>
    <n v="3811"/>
    <n v="13550"/>
    <n v="3570"/>
    <n v="1138154"/>
    <n v="125672"/>
    <n v="41051"/>
    <n v="314312"/>
    <n v="7.44110408681605E-2"/>
  </r>
  <r>
    <x v="7"/>
    <s v="Oftamología"/>
    <s v="👀"/>
    <n v="146283"/>
    <n v="1262470"/>
    <n v="151531"/>
    <n v="289472"/>
    <n v="32000"/>
    <n v="10227"/>
    <n v="3857"/>
    <n v="10972"/>
    <n v="1557"/>
    <n v="3034484"/>
    <n v="94724"/>
    <n v="31037"/>
    <n v="151778"/>
    <n v="3.5932318717986154E-2"/>
  </r>
  <r>
    <x v="7"/>
    <s v="Cardiología"/>
    <s v="❤"/>
    <n v="141717"/>
    <n v="1237509"/>
    <n v="163815"/>
    <n v="158306"/>
    <n v="32000"/>
    <n v="8951"/>
    <n v="2874"/>
    <n v="10323"/>
    <n v="4075"/>
    <n v="1544405"/>
    <n v="87110"/>
    <n v="66408"/>
    <n v="313223"/>
    <n v="7.4153228174068553E-2"/>
  </r>
  <r>
    <x v="10"/>
    <s v="Cardiología"/>
    <s v="❤"/>
    <n v="206142"/>
    <n v="1053018"/>
    <n v="154931"/>
    <n v="133254"/>
    <n v="32000"/>
    <n v="10566"/>
    <n v="4133"/>
    <n v="10180"/>
    <n v="2449"/>
    <n v="2344782"/>
    <n v="80951"/>
    <n v="73025"/>
    <n v="95536"/>
    <n v="2.261744126975929E-2"/>
  </r>
  <r>
    <x v="2"/>
    <s v="Urgencias"/>
    <s v="🚑"/>
    <n v="466510"/>
    <n v="1319374"/>
    <n v="127811"/>
    <n v="198270"/>
    <n v="32000"/>
    <n v="11526"/>
    <n v="3998"/>
    <n v="10471"/>
    <n v="4348"/>
    <n v="1482041"/>
    <n v="80747"/>
    <n v="88369"/>
    <n v="75237"/>
    <n v="1.7811803182181372E-2"/>
  </r>
  <r>
    <x v="7"/>
    <s v="Cardiología"/>
    <s v="❤"/>
    <n v="703201"/>
    <n v="1360887"/>
    <n v="132588"/>
    <n v="165907"/>
    <n v="25000"/>
    <n v="12117"/>
    <n v="3187"/>
    <n v="12795"/>
    <n v="2577"/>
    <n v="1245428"/>
    <n v="89577"/>
    <n v="68668"/>
    <n v="327637"/>
    <n v="7.7565636046099104E-2"/>
  </r>
  <r>
    <x v="5"/>
    <s v="Oftamología"/>
    <s v="👀"/>
    <n v="421948"/>
    <n v="1821862"/>
    <n v="145217"/>
    <n v="81336"/>
    <n v="32000"/>
    <n v="10308"/>
    <n v="3188"/>
    <n v="11528"/>
    <n v="3977"/>
    <n v="847096"/>
    <n v="64352"/>
    <n v="50071"/>
    <n v="42584"/>
    <n v="1.0081446983665107E-2"/>
  </r>
  <r>
    <x v="4"/>
    <s v="Cardiología"/>
    <s v="❤"/>
    <n v="222311"/>
    <n v="1861831"/>
    <n v="181228"/>
    <n v="165059"/>
    <n v="32000"/>
    <n v="10235"/>
    <n v="3121"/>
    <n v="10826"/>
    <n v="2923"/>
    <n v="2735139"/>
    <n v="103933"/>
    <n v="36600"/>
    <n v="102487"/>
    <n v="2.4263039099541747E-2"/>
  </r>
  <r>
    <x v="10"/>
    <s v="Cardiología"/>
    <s v="❤"/>
    <n v="172336"/>
    <n v="1381673"/>
    <n v="170646"/>
    <n v="172607"/>
    <n v="32000"/>
    <n v="10981"/>
    <n v="2874"/>
    <n v="11589"/>
    <n v="4363"/>
    <n v="1295295"/>
    <n v="116712"/>
    <n v="58126"/>
    <n v="315195"/>
    <n v="7.462008458614322E-2"/>
  </r>
  <r>
    <x v="5"/>
    <s v="Urgencias"/>
    <s v="🚑"/>
    <n v="628933"/>
    <n v="2028564"/>
    <n v="175981"/>
    <n v="138575"/>
    <n v="20000"/>
    <n v="11757"/>
    <n v="3882"/>
    <n v="11040"/>
    <n v="4265"/>
    <n v="2483665"/>
    <n v="73713"/>
    <n v="57337"/>
    <n v="138549"/>
    <n v="3.2800450829884857E-2"/>
  </r>
  <r>
    <x v="6"/>
    <s v="Oftamología"/>
    <s v="👀"/>
    <n v="265006"/>
    <n v="794414"/>
    <n v="124869"/>
    <n v="206121"/>
    <n v="25000"/>
    <n v="10116"/>
    <n v="4021"/>
    <n v="10893"/>
    <n v="3463"/>
    <n v="2447465"/>
    <n v="93862"/>
    <n v="67549"/>
    <n v="250855"/>
    <n v="5.9388065543098584E-2"/>
  </r>
  <r>
    <x v="11"/>
    <s v="Oftamología"/>
    <s v="👀"/>
    <n v="129688"/>
    <n v="1837745"/>
    <n v="158785"/>
    <n v="103219"/>
    <n v="25000"/>
    <n v="11240"/>
    <n v="3669"/>
    <n v="10825"/>
    <n v="1900"/>
    <n v="3069654"/>
    <n v="90717"/>
    <n v="32829"/>
    <n v="217096"/>
    <n v="5.1395872026248353E-2"/>
  </r>
  <r>
    <x v="0"/>
    <s v="Urgencias"/>
    <s v="🚑"/>
    <n v="522178"/>
    <n v="2237393"/>
    <n v="169534"/>
    <n v="318657"/>
    <n v="32000"/>
    <n v="8950"/>
    <n v="3358"/>
    <n v="13307"/>
    <n v="3192"/>
    <n v="1879936"/>
    <n v="53107"/>
    <n v="42527"/>
    <n v="183565"/>
    <n v="4.3457655822761725E-2"/>
  </r>
  <r>
    <x v="0"/>
    <s v="Oftamología"/>
    <s v="👀"/>
    <n v="439656"/>
    <n v="1809349"/>
    <n v="208376"/>
    <n v="111825"/>
    <n v="32000"/>
    <n v="10207"/>
    <n v="3789"/>
    <n v="14184"/>
    <n v="2317"/>
    <n v="1876722"/>
    <n v="67953"/>
    <n v="36615"/>
    <n v="257592"/>
    <n v="6.0983000455952049E-2"/>
  </r>
  <r>
    <x v="0"/>
    <s v="Cardiología"/>
    <s v="❤"/>
    <n v="311093"/>
    <n v="2274445"/>
    <n v="183644"/>
    <n v="217516"/>
    <n v="32000"/>
    <n v="10681"/>
    <n v="4164"/>
    <n v="10935"/>
    <n v="2498"/>
    <n v="1568226"/>
    <n v="128726"/>
    <n v="31611"/>
    <n v="86723"/>
    <n v="2.0531028714174081E-2"/>
  </r>
  <r>
    <x v="3"/>
    <s v="Cardiología"/>
    <s v="❤"/>
    <n v="412669"/>
    <n v="1775962"/>
    <n v="214256"/>
    <n v="222053"/>
    <n v="32000"/>
    <n v="11005"/>
    <n v="3050"/>
    <n v="10255"/>
    <n v="2231"/>
    <n v="1804703"/>
    <n v="83672"/>
    <n v="58840"/>
    <n v="272435"/>
    <n v="6.4496970904443063E-2"/>
  </r>
  <r>
    <x v="7"/>
    <s v="Cardiología"/>
    <s v="❤"/>
    <n v="428018"/>
    <n v="2091532"/>
    <n v="180560"/>
    <n v="142574"/>
    <n v="32000"/>
    <n v="11246"/>
    <n v="3530"/>
    <n v="13365"/>
    <n v="4402"/>
    <n v="2492943"/>
    <n v="64850"/>
    <n v="68622"/>
    <n v="314061"/>
    <n v="7.435161847494004E-2"/>
  </r>
  <r>
    <x v="3"/>
    <s v="Cardiología"/>
    <s v="❤"/>
    <n v="559537"/>
    <n v="1291887"/>
    <n v="171005"/>
    <n v="178239"/>
    <n v="32000"/>
    <n v="12221"/>
    <n v="2876"/>
    <n v="14615"/>
    <n v="1416"/>
    <n v="1429178"/>
    <n v="54291"/>
    <n v="43567"/>
    <n v="45374"/>
    <n v="1.0741958844561819E-2"/>
  </r>
  <r>
    <x v="8"/>
    <s v="Cardiología"/>
    <s v="❤"/>
    <n v="622385"/>
    <n v="1397653"/>
    <n v="121702"/>
    <n v="136954"/>
    <n v="32000"/>
    <n v="9247"/>
    <n v="3114"/>
    <n v="11962"/>
    <n v="2880"/>
    <n v="2010292"/>
    <n v="86983"/>
    <n v="81605"/>
    <n v="335797"/>
    <n v="7.9497455682270138E-2"/>
  </r>
  <r>
    <x v="5"/>
    <s v="Oftamología"/>
    <s v="👀"/>
    <n v="496220"/>
    <n v="678501"/>
    <n v="134811"/>
    <n v="80371"/>
    <n v="32000"/>
    <n v="10506"/>
    <n v="3488"/>
    <n v="12551"/>
    <n v="2156"/>
    <n v="2156813"/>
    <n v="77794"/>
    <n v="29688"/>
    <n v="248952"/>
    <n v="5.893754437059448E-2"/>
  </r>
  <r>
    <x v="6"/>
    <s v="Urgencias"/>
    <s v="🚑"/>
    <n v="591967"/>
    <n v="849782"/>
    <n v="128791"/>
    <n v="318129"/>
    <n v="20000"/>
    <n v="12233"/>
    <n v="4120"/>
    <n v="12412"/>
    <n v="2501"/>
    <n v="1782889"/>
    <n v="70605"/>
    <n v="38419"/>
    <n v="120263"/>
    <n v="2.8471375601082958E-2"/>
  </r>
  <r>
    <x v="11"/>
    <s v="Urgencias"/>
    <s v="🚑"/>
    <n v="259749"/>
    <n v="2167651"/>
    <n v="205703"/>
    <n v="214219"/>
    <n v="32000"/>
    <n v="10142"/>
    <n v="3441"/>
    <n v="12616"/>
    <n v="3887"/>
    <n v="2611955"/>
    <n v="73450"/>
    <n v="85811"/>
    <n v="130989"/>
    <n v="3.1010676755196989E-2"/>
  </r>
  <r>
    <x v="1"/>
    <s v="Urgencias"/>
    <s v="🚑"/>
    <n v="269584"/>
    <n v="1873120"/>
    <n v="170225"/>
    <n v="259436"/>
    <n v="32000"/>
    <n v="11143"/>
    <n v="3370"/>
    <n v="13114"/>
    <n v="2787"/>
    <n v="1966323"/>
    <n v="88888"/>
    <n v="46259"/>
    <n v="331425"/>
    <n v="7.846241702426282E-2"/>
  </r>
  <r>
    <x v="0"/>
    <s v="Cardiología"/>
    <s v="❤"/>
    <n v="719688"/>
    <n v="735931"/>
    <n v="109839"/>
    <n v="174583"/>
    <n v="32000"/>
    <n v="12612"/>
    <n v="4111"/>
    <n v="13851"/>
    <n v="1509"/>
    <n v="1924394"/>
    <n v="115593"/>
    <n v="43723"/>
    <n v="344067"/>
    <n v="8.145531700471309E-2"/>
  </r>
  <r>
    <x v="5"/>
    <s v="Cardiología"/>
    <s v="❤"/>
    <n v="635830"/>
    <n v="1381289"/>
    <n v="167642"/>
    <n v="243319"/>
    <n v="32000"/>
    <n v="11724"/>
    <n v="2977"/>
    <n v="14981"/>
    <n v="1788"/>
    <n v="2119620"/>
    <n v="61886"/>
    <n v="39073"/>
    <n v="180463"/>
    <n v="4.2723280269893762E-2"/>
  </r>
  <r>
    <x v="2"/>
    <s v="Oftamología"/>
    <s v="👀"/>
    <n v="213842"/>
    <n v="1292023"/>
    <n v="202939"/>
    <n v="119992"/>
    <n v="32000"/>
    <n v="12243"/>
    <n v="3785"/>
    <n v="11933"/>
    <n v="2223"/>
    <n v="2696713"/>
    <n v="78138"/>
    <n v="34809"/>
    <n v="339195"/>
    <n v="8.0301907045469786E-2"/>
  </r>
  <r>
    <x v="2"/>
    <s v="Cardiología"/>
    <s v="❤"/>
    <n v="247974"/>
    <n v="1021478"/>
    <n v="99373"/>
    <n v="276765"/>
    <n v="32000"/>
    <n v="9115"/>
    <n v="3924"/>
    <n v="12737"/>
    <n v="3451"/>
    <n v="1016235"/>
    <n v="98466"/>
    <n v="33731"/>
    <n v="235909"/>
    <n v="5.5849710606552964E-2"/>
  </r>
  <r>
    <x v="6"/>
    <s v="Cardiología"/>
    <s v="❤"/>
    <n v="558137"/>
    <n v="1021788"/>
    <n v="156754"/>
    <n v="139526"/>
    <n v="32000"/>
    <n v="10358"/>
    <n v="3426"/>
    <n v="14162"/>
    <n v="4131"/>
    <n v="2115088"/>
    <n v="83536"/>
    <n v="43164"/>
    <n v="326034"/>
    <n v="7.7186137654336587E-2"/>
  </r>
  <r>
    <x v="7"/>
    <s v="Oftamología"/>
    <s v="👀"/>
    <n v="120374"/>
    <n v="1159159"/>
    <n v="173527"/>
    <n v="277855"/>
    <n v="32000"/>
    <n v="9172"/>
    <n v="3651"/>
    <n v="10887"/>
    <n v="2643"/>
    <n v="898513"/>
    <n v="71745"/>
    <n v="37250"/>
    <n v="75708"/>
    <n v="1.7923308947945658E-2"/>
  </r>
  <r>
    <x v="11"/>
    <s v="Urgencias"/>
    <s v="🚑"/>
    <n v="194659"/>
    <n v="1888001"/>
    <n v="153826"/>
    <n v="298990"/>
    <n v="25000"/>
    <n v="12467"/>
    <n v="3180"/>
    <n v="14373"/>
    <n v="2098"/>
    <n v="2886260"/>
    <n v="86958"/>
    <n v="22410"/>
    <n v="340355"/>
    <n v="8.0576528464337244E-2"/>
  </r>
  <r>
    <x v="7"/>
    <s v="Oftamología"/>
    <s v="👀"/>
    <n v="674246"/>
    <n v="2336927"/>
    <n v="105942"/>
    <n v="133932"/>
    <n v="32000"/>
    <n v="9919"/>
    <n v="3400"/>
    <n v="10692"/>
    <n v="2384"/>
    <n v="2968055"/>
    <n v="71505"/>
    <n v="61953"/>
    <n v="311791"/>
    <n v="7.3814212767328746E-2"/>
  </r>
  <r>
    <x v="7"/>
    <s v="Cardiología"/>
    <s v="❤"/>
    <n v="154136"/>
    <n v="1283715"/>
    <n v="191690"/>
    <n v="274510"/>
    <n v="20000"/>
    <n v="11962"/>
    <n v="3349"/>
    <n v="10275"/>
    <n v="2292"/>
    <n v="2351433"/>
    <n v="87617"/>
    <n v="26761"/>
    <n v="250237"/>
    <n v="5.9241758614770927E-2"/>
  </r>
  <r>
    <x v="8"/>
    <s v="Cardiología"/>
    <s v="❤"/>
    <n v="538978"/>
    <n v="1395485"/>
    <n v="203566"/>
    <n v="87930"/>
    <n v="32000"/>
    <n v="10694"/>
    <n v="3688"/>
    <n v="12915"/>
    <n v="3585"/>
    <n v="3076865"/>
    <n v="72247"/>
    <n v="61049"/>
    <n v="219737"/>
    <n v="5.202110923937675E-2"/>
  </r>
  <r>
    <x v="0"/>
    <s v="Oftamología"/>
    <s v="👀"/>
    <n v="324815"/>
    <n v="1903959"/>
    <n v="151943"/>
    <n v="325011"/>
    <n v="20000"/>
    <n v="12233"/>
    <n v="3929"/>
    <n v="14986"/>
    <n v="4331"/>
    <n v="1798427"/>
    <n v="77212"/>
    <n v="75939"/>
    <n v="117881"/>
    <n v="2.7907454721994795E-2"/>
  </r>
  <r>
    <x v="2"/>
    <s v="Cardiología"/>
    <s v="❤"/>
    <n v="359817"/>
    <n v="1700457"/>
    <n v="171659"/>
    <n v="295432"/>
    <n v="32000"/>
    <n v="9447"/>
    <n v="3637"/>
    <n v="12223"/>
    <n v="3776"/>
    <n v="1494455"/>
    <n v="88379"/>
    <n v="25214"/>
    <n v="287353"/>
    <n v="6.8028697048119466E-2"/>
  </r>
  <r>
    <x v="0"/>
    <s v="Cardiología"/>
    <s v="❤"/>
    <n v="189952"/>
    <n v="1039373"/>
    <n v="139960"/>
    <n v="104491"/>
    <n v="32000"/>
    <n v="11760"/>
    <n v="4073"/>
    <n v="12551"/>
    <n v="3504"/>
    <n v="1232591"/>
    <n v="84416"/>
    <n v="61281"/>
    <n v="303668"/>
    <n v="7.1891152607449174E-2"/>
  </r>
  <r>
    <x v="1"/>
    <s v="Urgencias"/>
    <s v="🚑"/>
    <n v="446336"/>
    <n v="1665131"/>
    <n v="117501"/>
    <n v="128864"/>
    <n v="32000"/>
    <n v="10470"/>
    <n v="3912"/>
    <n v="10231"/>
    <n v="1386"/>
    <n v="1657621"/>
    <n v="51076"/>
    <n v="61701"/>
    <n v="206393"/>
    <n v="4.8862015951991175E-2"/>
  </r>
  <r>
    <x v="7"/>
    <s v="Oftamología"/>
    <s v="👀"/>
    <n v="246112"/>
    <n v="1282446"/>
    <n v="128472"/>
    <n v="158497"/>
    <n v="20000"/>
    <n v="9185"/>
    <n v="3389"/>
    <n v="14348"/>
    <n v="2138"/>
    <n v="1664917"/>
    <n v="105319"/>
    <n v="86304"/>
    <n v="100591"/>
    <n v="2.3814175125254949E-2"/>
  </r>
  <r>
    <x v="3"/>
    <s v="Cardiología"/>
    <s v="❤"/>
    <n v="457710"/>
    <n v="1474868"/>
    <n v="94822"/>
    <n v="129015"/>
    <n v="32000"/>
    <n v="9474"/>
    <n v="3839"/>
    <n v="12028"/>
    <n v="3233"/>
    <n v="2837171"/>
    <n v="46246"/>
    <n v="61199"/>
    <n v="301326"/>
    <n v="7.133670143245989E-2"/>
  </r>
  <r>
    <x v="5"/>
    <s v="Cardiología"/>
    <s v="❤"/>
    <n v="649454"/>
    <n v="1582619"/>
    <n v="107996"/>
    <n v="230938"/>
    <n v="32000"/>
    <n v="11865"/>
    <n v="3905"/>
    <n v="14075"/>
    <n v="1669"/>
    <n v="2883642"/>
    <n v="59702"/>
    <n v="73363"/>
    <n v="105703"/>
    <n v="2.5024403309091506E-2"/>
  </r>
  <r>
    <x v="2"/>
    <s v="Oftamología"/>
    <s v="👀"/>
    <n v="121610"/>
    <n v="2085269"/>
    <n v="209826"/>
    <n v="322595"/>
    <n v="32000"/>
    <n v="12447"/>
    <n v="3862"/>
    <n v="11270"/>
    <n v="2930"/>
    <n v="1227391"/>
    <n v="128901"/>
    <n v="64124"/>
    <n v="116583"/>
    <n v="2.7600162823986217E-2"/>
  </r>
  <r>
    <x v="8"/>
    <s v="Urgencias"/>
    <s v="🚑"/>
    <n v="341265"/>
    <n v="1618550"/>
    <n v="176570"/>
    <n v="145937"/>
    <n v="20000"/>
    <n v="12685"/>
    <n v="3904"/>
    <n v="10217"/>
    <n v="3832"/>
    <n v="1963213"/>
    <n v="70837"/>
    <n v="26748"/>
    <n v="76251"/>
    <n v="1.8051860181087922E-2"/>
  </r>
  <r>
    <x v="8"/>
    <s v="Oftamología"/>
    <s v="👀"/>
    <n v="468857"/>
    <n v="1795545"/>
    <n v="200696"/>
    <n v="239158"/>
    <n v="32000"/>
    <n v="9195"/>
    <n v="3742"/>
    <n v="11679"/>
    <n v="1906"/>
    <n v="2516295"/>
    <n v="47838"/>
    <n v="44881"/>
    <n v="288612"/>
    <n v="6.8326755984631643E-2"/>
  </r>
  <r>
    <x v="11"/>
    <s v="Oftamología"/>
    <s v="👀"/>
    <n v="187681"/>
    <n v="1405131"/>
    <n v="124198"/>
    <n v="166980"/>
    <n v="32000"/>
    <n v="12682"/>
    <n v="3571"/>
    <n v="11329"/>
    <n v="1670"/>
    <n v="2448554"/>
    <n v="93542"/>
    <n v="82059"/>
    <n v="332294"/>
    <n v="7.866814634581093E-2"/>
  </r>
  <r>
    <x v="9"/>
    <s v="Cardiología"/>
    <s v="❤"/>
    <n v="536841"/>
    <n v="691192"/>
    <n v="187014"/>
    <n v="281052"/>
    <n v="32000"/>
    <n v="12315"/>
    <n v="3960"/>
    <n v="10062"/>
    <n v="1728"/>
    <n v="2760464"/>
    <n v="52622"/>
    <n v="74687"/>
    <n v="251050"/>
    <n v="5.9434230350580618E-2"/>
  </r>
  <r>
    <x v="11"/>
    <s v="Oftamología"/>
    <s v="👀"/>
    <n v="543072"/>
    <n v="1427320"/>
    <n v="202233"/>
    <n v="73385"/>
    <n v="32000"/>
    <n v="10519"/>
    <n v="3784"/>
    <n v="11293"/>
    <n v="4117"/>
    <n v="1227728"/>
    <n v="70759"/>
    <n v="38781"/>
    <n v="161257"/>
    <n v="3.8176401846817677E-2"/>
  </r>
  <r>
    <x v="11"/>
    <s v="Urgencias"/>
    <s v="🚑"/>
    <n v="334701"/>
    <n v="1836359"/>
    <n v="93165"/>
    <n v="245302"/>
    <n v="32000"/>
    <n v="10074"/>
    <n v="3526"/>
    <n v="11173"/>
    <n v="3122"/>
    <n v="2244987"/>
    <n v="76149"/>
    <n v="80491"/>
    <n v="240083"/>
    <n v="5.6837874229270842E-2"/>
  </r>
  <r>
    <x v="11"/>
    <s v="Cardiología"/>
    <s v="❤"/>
    <n v="486015"/>
    <n v="2263386"/>
    <n v="136452"/>
    <n v="295151"/>
    <n v="32000"/>
    <n v="9521"/>
    <n v="3624"/>
    <n v="12495"/>
    <n v="2942"/>
    <n v="1008827"/>
    <n v="110196"/>
    <n v="64670"/>
    <n v="332184"/>
    <n v="7.8642104659539025E-2"/>
  </r>
  <r>
    <x v="9"/>
    <s v="Urgencias"/>
    <s v="🚑"/>
    <n v="632126"/>
    <n v="2128416"/>
    <n v="208286"/>
    <n v="164116"/>
    <n v="22000"/>
    <n v="12207"/>
    <n v="3678"/>
    <n v="11677"/>
    <n v="3704"/>
    <n v="2494718"/>
    <n v="101361"/>
    <n v="61961"/>
    <n v="257526"/>
    <n v="6.0967375444188898E-2"/>
  </r>
  <r>
    <x v="5"/>
    <s v="Cardiología"/>
    <s v="❤"/>
    <n v="190157"/>
    <n v="1807241"/>
    <n v="136196"/>
    <n v="250563"/>
    <n v="32000"/>
    <n v="9137"/>
    <n v="2854"/>
    <n v="13270"/>
    <n v="2410"/>
    <n v="2403743"/>
    <n v="119801"/>
    <n v="32901"/>
    <n v="310051"/>
    <n v="7.3402280639027567E-2"/>
  </r>
  <r>
    <x v="4"/>
    <s v="Cardiología"/>
    <s v="❤"/>
    <n v="609356"/>
    <n v="1001290"/>
    <n v="155097"/>
    <n v="200030"/>
    <n v="32000"/>
    <n v="11609"/>
    <n v="4099"/>
    <n v="12447"/>
    <n v="1472"/>
    <n v="1582977"/>
    <n v="127967"/>
    <n v="77198"/>
    <n v="179620"/>
    <n v="4.2523706256009916E-2"/>
  </r>
  <r>
    <x v="9"/>
    <s v="Urgencias"/>
    <s v="🚑"/>
    <n v="566771"/>
    <n v="829570"/>
    <n v="191644"/>
    <n v="284518"/>
    <n v="32000"/>
    <n v="11119"/>
    <n v="3162"/>
    <n v="10791"/>
    <n v="2630"/>
    <n v="1234235"/>
    <n v="92489"/>
    <n v="65118"/>
    <n v="275556"/>
    <n v="6.5235844566757989E-2"/>
  </r>
  <r>
    <x v="2"/>
    <s v="Cardiología"/>
    <s v="❤"/>
    <n v="177027"/>
    <n v="2084307"/>
    <n v="176199"/>
    <n v="204789"/>
    <n v="32000"/>
    <n v="9012"/>
    <n v="3695"/>
    <n v="14379"/>
    <n v="2671"/>
    <n v="1700803"/>
    <n v="88083"/>
    <n v="59058"/>
    <n v="311509"/>
    <n v="7.3747451353431651E-2"/>
  </r>
  <r>
    <x v="10"/>
    <s v="Urgencias"/>
    <s v="🚑"/>
    <n v="312585"/>
    <n v="2030332"/>
    <n v="163731"/>
    <n v="83129"/>
    <n v="28000"/>
    <n v="12179"/>
    <n v="3840"/>
    <n v="11290"/>
    <n v="3459"/>
    <n v="1188246"/>
    <n v="45158"/>
    <n v="21539"/>
    <n v="177922"/>
    <n v="4.2121717317012565E-2"/>
  </r>
  <r>
    <x v="11"/>
    <s v="Urgencias"/>
    <s v="🚑"/>
    <n v="545749"/>
    <n v="911385"/>
    <n v="120563"/>
    <n v="216121"/>
    <n v="32000"/>
    <n v="11884"/>
    <n v="3585"/>
    <n v="11929"/>
    <n v="2241"/>
    <n v="2078764"/>
    <n v="78194"/>
    <n v="37235"/>
    <n v="266559"/>
    <n v="6.3105871372317934E-2"/>
  </r>
  <r>
    <x v="0"/>
    <s v="Cardiología"/>
    <s v="❤"/>
    <n v="321618"/>
    <n v="930532"/>
    <n v="101002"/>
    <n v="176628"/>
    <n v="32000"/>
    <n v="9588"/>
    <n v="3710"/>
    <n v="13620"/>
    <n v="3061"/>
    <n v="2461676"/>
    <n v="65062"/>
    <n v="32695"/>
    <n v="155822"/>
    <n v="3.6889705802382683E-2"/>
  </r>
  <r>
    <x v="8"/>
    <s v="Urgencias"/>
    <s v="🚑"/>
    <n v="533421"/>
    <n v="2040683"/>
    <n v="217470"/>
    <n v="289850"/>
    <n v="20000"/>
    <n v="10112"/>
    <n v="3736"/>
    <n v="14791"/>
    <n v="3497"/>
    <n v="1413767"/>
    <n v="92445"/>
    <n v="72992"/>
    <n v="295749"/>
    <n v="7.0016387938473867E-2"/>
  </r>
  <r>
    <x v="9"/>
    <s v="Urgencias"/>
    <s v="🚑"/>
    <n v="362680"/>
    <n v="1132938"/>
    <n v="140434"/>
    <n v="254324"/>
    <n v="32000"/>
    <n v="10588"/>
    <n v="3116"/>
    <n v="12868"/>
    <n v="3868"/>
    <n v="1313122"/>
    <n v="53971"/>
    <n v="84304"/>
    <n v="146066"/>
    <n v="3.4580044972666431E-2"/>
  </r>
  <r>
    <x v="8"/>
    <s v="Oftamología"/>
    <s v="👀"/>
    <n v="491299"/>
    <n v="1959985"/>
    <n v="193213"/>
    <n v="252188"/>
    <n v="32000"/>
    <n v="10996"/>
    <n v="3124"/>
    <n v="12118"/>
    <n v="1294"/>
    <n v="2766865"/>
    <n v="81093"/>
    <n v="82135"/>
    <n v="61860"/>
    <n v="1.4644897388914228E-2"/>
  </r>
  <r>
    <x v="2"/>
    <s v="Urgencias"/>
    <s v="🚑"/>
    <n v="172319"/>
    <n v="2205012"/>
    <n v="112309"/>
    <n v="324817"/>
    <n v="32000"/>
    <n v="10035"/>
    <n v="3456"/>
    <n v="12759"/>
    <n v="2852"/>
    <n v="1314825"/>
    <n v="43409"/>
    <n v="82490"/>
    <n v="182709"/>
    <n v="4.325500415504574E-2"/>
  </r>
  <r>
    <x v="11"/>
    <s v="Urgencias"/>
    <s v="🚑"/>
    <n v="345415"/>
    <n v="1890595"/>
    <n v="94177"/>
    <n v="90092"/>
    <n v="25000"/>
    <n v="9740"/>
    <n v="3549"/>
    <n v="11750"/>
    <n v="3105"/>
    <n v="1969187"/>
    <n v="51989"/>
    <n v="43178"/>
    <n v="242318"/>
    <n v="5.7366993945795634E-2"/>
  </r>
  <r>
    <x v="9"/>
    <s v="Oftamología"/>
    <s v="👀"/>
    <n v="242665"/>
    <n v="1545210"/>
    <n v="107957"/>
    <n v="139843"/>
    <n v="32000"/>
    <n v="12178"/>
    <n v="3287"/>
    <n v="11257"/>
    <n v="2002"/>
    <n v="1220820"/>
    <n v="62980"/>
    <n v="89257"/>
    <n v="249457"/>
    <n v="5.9057099384842812E-2"/>
  </r>
  <r>
    <x v="1"/>
    <s v="Cardiología"/>
    <s v="❤"/>
    <n v="248119"/>
    <n v="863951"/>
    <n v="113470"/>
    <n v="186479"/>
    <n v="32000"/>
    <n v="12515"/>
    <n v="3229"/>
    <n v="14684"/>
    <n v="1761"/>
    <n v="2146464"/>
    <n v="88951"/>
    <n v="89030"/>
    <n v="343877"/>
    <n v="8.1410335910243423E-2"/>
  </r>
  <r>
    <x v="1"/>
    <s v="Cardiología"/>
    <s v="❤"/>
    <n v="506015"/>
    <n v="808144"/>
    <n v="215910"/>
    <n v="142063"/>
    <n v="32000"/>
    <n v="10884"/>
    <n v="4079"/>
    <n v="12675"/>
    <n v="4205"/>
    <n v="3016858"/>
    <n v="93361"/>
    <n v="73299"/>
    <n v="99507"/>
    <n v="2.3557546144175365E-2"/>
  </r>
  <r>
    <x v="10"/>
    <s v="Cardiología"/>
    <s v="❤"/>
    <n v="496876"/>
    <n v="1520099"/>
    <n v="114077"/>
    <n v="198337"/>
    <n v="32000"/>
    <n v="10040"/>
    <n v="2951"/>
    <n v="11202"/>
    <n v="4236"/>
    <n v="1426541"/>
    <n v="81687"/>
    <n v="65295"/>
    <n v="218190"/>
    <n v="5.1654868433352659E-2"/>
  </r>
  <r>
    <x v="3"/>
    <s v="Oftamología"/>
    <s v="👀"/>
    <n v="666484"/>
    <n v="944202"/>
    <n v="218118"/>
    <n v="253626"/>
    <n v="32000"/>
    <n v="9094"/>
    <n v="3068"/>
    <n v="14953"/>
    <n v="2117"/>
    <n v="2523798"/>
    <n v="66288"/>
    <n v="30872"/>
    <n v="175091"/>
    <n v="4.14514990094145E-2"/>
  </r>
  <r>
    <x v="5"/>
    <s v="Oftamología"/>
    <s v="👀"/>
    <n v="312777"/>
    <n v="1576489"/>
    <n v="209292"/>
    <n v="299531"/>
    <n v="32000"/>
    <n v="12187"/>
    <n v="4019"/>
    <n v="10495"/>
    <n v="3373"/>
    <n v="3055476"/>
    <n v="102483"/>
    <n v="71010"/>
    <n v="297157"/>
    <n v="7.0349721522754372E-2"/>
  </r>
  <r>
    <x v="1"/>
    <s v="Cardiología"/>
    <s v="❤"/>
    <n v="391299"/>
    <n v="2072078"/>
    <n v="204767"/>
    <n v="96936"/>
    <n v="32000"/>
    <n v="11532"/>
    <n v="3099"/>
    <n v="14296"/>
    <n v="3397"/>
    <n v="2394062"/>
    <n v="57222"/>
    <n v="63975"/>
    <n v="256535"/>
    <n v="6.0732763525139205E-2"/>
  </r>
  <r>
    <x v="11"/>
    <s v="Urgencias"/>
    <s v="🚑"/>
    <n v="739251"/>
    <n v="1760066"/>
    <n v="133325"/>
    <n v="85415"/>
    <n v="32000"/>
    <n v="9493"/>
    <n v="3888"/>
    <n v="14094"/>
    <n v="3878"/>
    <n v="1404506"/>
    <n v="107521"/>
    <n v="66169"/>
    <n v="125301"/>
    <n v="2.9664084832336592E-2"/>
  </r>
  <r>
    <x v="10"/>
    <s v="Cardiología"/>
    <s v="❤"/>
    <n v="551679"/>
    <n v="1890037"/>
    <n v="187303"/>
    <n v="270672"/>
    <n v="32000"/>
    <n v="8999"/>
    <n v="2955"/>
    <n v="10084"/>
    <n v="3884"/>
    <n v="851286"/>
    <n v="121779"/>
    <n v="65107"/>
    <n v="245153"/>
    <n v="5.8038159223803586E-2"/>
  </r>
  <r>
    <x v="11"/>
    <s v="Oftamología"/>
    <s v="👀"/>
    <n v="671685"/>
    <n v="1924641"/>
    <n v="190631"/>
    <n v="135021"/>
    <n v="32000"/>
    <n v="12394"/>
    <n v="4048"/>
    <n v="14059"/>
    <n v="1701"/>
    <n v="1671025"/>
    <n v="45578"/>
    <n v="85369"/>
    <n v="178117"/>
    <n v="4.2167882124494592E-2"/>
  </r>
  <r>
    <x v="2"/>
    <s v="Urgencias"/>
    <s v="🚑"/>
    <n v="119485"/>
    <n v="783027"/>
    <n v="123483"/>
    <n v="186779"/>
    <n v="32000"/>
    <n v="12620"/>
    <n v="2949"/>
    <n v="12390"/>
    <n v="2465"/>
    <n v="2554515"/>
    <n v="128406"/>
    <n v="60545"/>
    <n v="292900"/>
    <n v="6.9341908264031318E-2"/>
  </r>
  <r>
    <x v="11"/>
    <s v="Urgencias"/>
    <s v="🚑"/>
    <n v="711652"/>
    <n v="657880"/>
    <n v="160931"/>
    <n v="118359"/>
    <n v="32000"/>
    <n v="10496"/>
    <n v="3131"/>
    <n v="12605"/>
    <n v="3004"/>
    <n v="2467063"/>
    <n v="102539"/>
    <n v="54304"/>
    <n v="191364"/>
    <n v="4.5304011379440387E-2"/>
  </r>
  <r>
    <x v="7"/>
    <s v="Cardiología"/>
    <s v="❤"/>
    <n v="318192"/>
    <n v="1292393"/>
    <n v="133997"/>
    <n v="224436"/>
    <n v="32000"/>
    <n v="9031"/>
    <n v="4130"/>
    <n v="12915"/>
    <n v="1639"/>
    <n v="1538864"/>
    <n v="112398"/>
    <n v="55917"/>
    <n v="87083"/>
    <n v="2.0616256051063979E-2"/>
  </r>
  <r>
    <x v="7"/>
    <s v="Cardiología"/>
    <s v="❤"/>
    <n v="551658"/>
    <n v="1116109"/>
    <n v="100153"/>
    <n v="242141"/>
    <n v="32000"/>
    <n v="9409"/>
    <n v="4105"/>
    <n v="10503"/>
    <n v="3465"/>
    <n v="2822712"/>
    <n v="58907"/>
    <n v="60220"/>
    <n v="263137"/>
    <n v="6.2295738186658955E-2"/>
  </r>
  <r>
    <x v="9"/>
    <s v="Cardiología"/>
    <s v="❤"/>
    <n v="435931"/>
    <n v="1132749"/>
    <n v="181282"/>
    <n v="275295"/>
    <n v="32000"/>
    <n v="9366"/>
    <n v="3532"/>
    <n v="11124"/>
    <n v="4122"/>
    <n v="1746302"/>
    <n v="81861"/>
    <n v="49898"/>
    <n v="294525"/>
    <n v="6.9726614993048219E-2"/>
  </r>
  <r>
    <x v="11"/>
    <s v="Urgencias"/>
    <s v="🚑"/>
    <n v="151852"/>
    <n v="1903751"/>
    <n v="103593"/>
    <n v="287731"/>
    <n v="32000"/>
    <n v="10260"/>
    <n v="3722"/>
    <n v="11488"/>
    <n v="2167"/>
    <n v="1946187"/>
    <n v="80790"/>
    <n v="80951"/>
    <n v="335658"/>
    <n v="7.9464548460526543E-2"/>
  </r>
  <r>
    <x v="9"/>
    <s v="Cardiología"/>
    <s v="❤"/>
    <n v="383279"/>
    <n v="2186905"/>
    <n v="159181"/>
    <n v="227592"/>
    <n v="20000"/>
    <n v="11628"/>
    <n v="3704"/>
    <n v="10359"/>
    <n v="1683"/>
    <n v="1866279"/>
    <n v="97905"/>
    <n v="79067"/>
    <n v="50665"/>
    <n v="1.1994563954240856E-2"/>
  </r>
  <r>
    <x v="9"/>
    <s v="Oftamología"/>
    <s v="👀"/>
    <n v="334611"/>
    <n v="1366589"/>
    <n v="176270"/>
    <n v="155830"/>
    <n v="32000"/>
    <n v="11405"/>
    <n v="4048"/>
    <n v="10220"/>
    <n v="2644"/>
    <n v="2725396"/>
    <n v="70412"/>
    <n v="72968"/>
    <n v="330300"/>
    <n v="7.8196081596481878E-2"/>
  </r>
  <r>
    <x v="9"/>
    <s v="Urgencias"/>
    <s v="🚑"/>
    <n v="590018"/>
    <n v="1146362"/>
    <n v="108759"/>
    <n v="151632"/>
    <n v="32000"/>
    <n v="12647"/>
    <n v="3365"/>
    <n v="10985"/>
    <n v="2626"/>
    <n v="2248816"/>
    <n v="90035"/>
    <n v="81856"/>
    <n v="256129"/>
    <n v="6.06366460285356E-2"/>
  </r>
  <r>
    <x v="2"/>
    <s v="Oftamología"/>
    <s v="👀"/>
    <n v="618492"/>
    <n v="1064590"/>
    <n v="140683"/>
    <n v="299183"/>
    <n v="32000"/>
    <n v="10409"/>
    <n v="3495"/>
    <n v="11218"/>
    <n v="3437"/>
    <n v="1297168"/>
    <n v="109386"/>
    <n v="48567"/>
    <n v="253267"/>
    <n v="5.9959088700260905E-2"/>
  </r>
  <r>
    <x v="10"/>
    <s v="Cardiología"/>
    <s v="❤"/>
    <n v="163189"/>
    <n v="2099811"/>
    <n v="173544"/>
    <n v="300781"/>
    <n v="20000"/>
    <n v="10215"/>
    <n v="3405"/>
    <n v="12969"/>
    <n v="1231"/>
    <n v="2002040"/>
    <n v="98047"/>
    <n v="85896"/>
    <n v="329420"/>
    <n v="7.798774810630657E-2"/>
  </r>
  <r>
    <x v="2"/>
    <s v="Oftamología"/>
    <s v="👀"/>
    <n v="457376"/>
    <n v="2325330"/>
    <n v="101650"/>
    <n v="206414"/>
    <n v="32000"/>
    <n v="11589"/>
    <n v="3621"/>
    <n v="13804"/>
    <n v="1923"/>
    <n v="2094114"/>
    <n v="79374"/>
    <n v="56280"/>
    <n v="314508"/>
    <n v="7.4457442418245007E-2"/>
  </r>
  <r>
    <x v="5"/>
    <s v="Cardiología"/>
    <s v="❤"/>
    <n v="207310"/>
    <n v="1300384"/>
    <n v="100595"/>
    <n v="95464"/>
    <n v="32000"/>
    <n v="12135"/>
    <n v="3627"/>
    <n v="13805"/>
    <n v="1715"/>
    <n v="1723198"/>
    <n v="113900"/>
    <n v="86662"/>
    <n v="325237"/>
    <n v="7.6997453800166454E-2"/>
  </r>
  <r>
    <x v="6"/>
    <s v="Urgencias"/>
    <s v="🚑"/>
    <n v="707190"/>
    <n v="947208"/>
    <n v="210631"/>
    <n v="237999"/>
    <n v="32000"/>
    <n v="9399"/>
    <n v="3287"/>
    <n v="10646"/>
    <n v="3412"/>
    <n v="1818563"/>
    <n v="117382"/>
    <n v="80548"/>
    <n v="68326"/>
    <n v="1.6175675056497793E-2"/>
  </r>
  <r>
    <x v="10"/>
    <s v="Cardiología"/>
    <s v="❤"/>
    <n v="499748"/>
    <n v="1433381"/>
    <n v="110156"/>
    <n v="96652"/>
    <n v="32000"/>
    <n v="9683"/>
    <n v="3435"/>
    <n v="12921"/>
    <n v="3929"/>
    <n v="2918634"/>
    <n v="109717"/>
    <n v="35734"/>
    <n v="195306"/>
    <n v="4.6237250718384776E-2"/>
  </r>
  <r>
    <x v="10"/>
    <s v="Oftamología"/>
    <s v="👀"/>
    <n v="153929"/>
    <n v="1368158"/>
    <n v="153925"/>
    <n v="139217"/>
    <n v="32000"/>
    <n v="10340"/>
    <n v="3368"/>
    <n v="13448"/>
    <n v="1281"/>
    <n v="1542681"/>
    <n v="92362"/>
    <n v="72127"/>
    <n v="298369"/>
    <n v="7.0636653556950355E-2"/>
  </r>
  <r>
    <x v="4"/>
    <s v="Oftamología"/>
    <s v="👀"/>
    <n v="570854"/>
    <n v="1997039"/>
    <n v="157454"/>
    <n v="134082"/>
    <n v="32000"/>
    <n v="9985"/>
    <n v="3172"/>
    <n v="10665"/>
    <n v="1333"/>
    <n v="1746025"/>
    <n v="115191"/>
    <n v="87735"/>
    <n v="40618"/>
    <n v="9.6160110272052717E-3"/>
  </r>
  <r>
    <x v="8"/>
    <s v="Urgencias"/>
    <s v="🚑"/>
    <n v="510697"/>
    <n v="1283729"/>
    <n v="205008"/>
    <n v="75859"/>
    <n v="32000"/>
    <n v="9519"/>
    <n v="3539"/>
    <n v="13557"/>
    <n v="4053"/>
    <n v="1225139"/>
    <n v="47665"/>
    <n v="81448"/>
    <n v="263622"/>
    <n v="6.241055834885785E-2"/>
  </r>
  <r>
    <x v="2"/>
    <s v="Urgencias"/>
    <s v="🚑"/>
    <n v="459227"/>
    <n v="1505651"/>
    <n v="155128"/>
    <n v="122248"/>
    <n v="32000"/>
    <n v="10963"/>
    <n v="3490"/>
    <n v="10512"/>
    <n v="1562"/>
    <n v="2762083"/>
    <n v="51114"/>
    <n v="63190"/>
    <n v="157716"/>
    <n v="3.7338096291464534E-2"/>
  </r>
  <r>
    <x v="7"/>
    <s v="Cardiología"/>
    <s v="❤"/>
    <n v="140567"/>
    <n v="734534"/>
    <n v="107452"/>
    <n v="245200"/>
    <n v="25000"/>
    <n v="10989"/>
    <n v="3007"/>
    <n v="14952"/>
    <n v="4309"/>
    <n v="1913670"/>
    <n v="102740"/>
    <n v="50197"/>
    <n v="244708"/>
    <n v="5.7932808765703572E-2"/>
  </r>
  <r>
    <x v="0"/>
    <s v="Cardiología"/>
    <s v="❤"/>
    <n v="522292"/>
    <n v="710017"/>
    <n v="183151"/>
    <n v="189575"/>
    <n v="32000"/>
    <n v="12457"/>
    <n v="4062"/>
    <n v="10110"/>
    <n v="2511"/>
    <n v="2928778"/>
    <n v="120224"/>
    <n v="24803"/>
    <n v="277056"/>
    <n v="6.5590958470465893E-2"/>
  </r>
  <r>
    <x v="10"/>
    <s v="Oftamología"/>
    <s v="👀"/>
    <n v="224050"/>
    <n v="1618507"/>
    <n v="213416"/>
    <n v="315777"/>
    <n v="32000"/>
    <n v="10043"/>
    <n v="3652"/>
    <n v="10758"/>
    <n v="1907"/>
    <n v="2838772"/>
    <n v="61247"/>
    <n v="36064"/>
    <n v="171875"/>
    <n v="4.069013479986474E-2"/>
  </r>
  <r>
    <x v="3"/>
    <s v="Oftamología"/>
    <s v="👀"/>
    <n v="718561"/>
    <n v="1222033"/>
    <n v="106536"/>
    <n v="94652"/>
    <n v="25000"/>
    <n v="9662"/>
    <n v="3812"/>
    <n v="12153"/>
    <n v="2720"/>
    <n v="2938837"/>
    <n v="57409"/>
    <n v="52630"/>
    <n v="77169"/>
    <n v="1.8269189890157161E-2"/>
  </r>
  <r>
    <x v="5"/>
    <s v="Cardiología"/>
    <s v="❤"/>
    <n v="314157"/>
    <n v="2158062"/>
    <n v="212815"/>
    <n v="310723"/>
    <n v="32000"/>
    <n v="9270"/>
    <n v="3175"/>
    <n v="11555"/>
    <n v="2428"/>
    <n v="3068022"/>
    <n v="60413"/>
    <n v="52774"/>
    <n v="263455"/>
    <n v="6.2371022334245033E-2"/>
  </r>
  <r>
    <x v="9"/>
    <s v="Urgencias"/>
    <s v="🚑"/>
    <n v="296417"/>
    <n v="1080674"/>
    <n v="210549"/>
    <n v="294090"/>
    <n v="32000"/>
    <n v="9630"/>
    <n v="3843"/>
    <n v="11213"/>
    <n v="3866"/>
    <n v="956825"/>
    <n v="89185"/>
    <n v="44046"/>
    <n v="84425"/>
    <n v="1.998699421369356E-2"/>
  </r>
  <r>
    <x v="0"/>
    <s v="Cardiología"/>
    <s v="❤"/>
    <n v="381383"/>
    <n v="2112487"/>
    <n v="121737"/>
    <n v="123804"/>
    <n v="20000"/>
    <n v="12373"/>
    <n v="3767"/>
    <n v="12657"/>
    <n v="2942"/>
    <n v="1096205"/>
    <n v="117420"/>
    <n v="39336"/>
    <n v="332959"/>
    <n v="7.8825580176454774E-2"/>
  </r>
  <r>
    <x v="1"/>
    <s v="Cardiología"/>
    <s v="❤"/>
    <n v="366223"/>
    <n v="1789835"/>
    <n v="178103"/>
    <n v="215660"/>
    <n v="32000"/>
    <n v="11286"/>
    <n v="2879"/>
    <n v="10627"/>
    <n v="3923"/>
    <n v="1651052"/>
    <n v="128347"/>
    <n v="85355"/>
    <n v="45957"/>
    <n v="1.0879979781802961E-2"/>
  </r>
  <r>
    <x v="6"/>
    <s v="Cardiología"/>
    <s v="❤"/>
    <n v="494838"/>
    <n v="1483865"/>
    <n v="212122"/>
    <n v="280324"/>
    <n v="32000"/>
    <n v="11484"/>
    <n v="3620"/>
    <n v="11688"/>
    <n v="3879"/>
    <n v="2111502"/>
    <n v="128701"/>
    <n v="22941"/>
    <n v="170078"/>
    <n v="4.0264708343222662E-2"/>
  </r>
  <r>
    <x v="5"/>
    <s v="Urgencias"/>
    <s v="🚑"/>
    <n v="123084"/>
    <n v="840629"/>
    <n v="95457"/>
    <n v="85124"/>
    <n v="32000"/>
    <n v="11981"/>
    <n v="2966"/>
    <n v="12267"/>
    <n v="4198"/>
    <n v="1492490"/>
    <n v="70980"/>
    <n v="85714"/>
    <n v="241472"/>
    <n v="5.7166709704104368E-2"/>
  </r>
  <r>
    <x v="1"/>
    <s v="Urgencias"/>
    <s v="🚑"/>
    <n v="500630"/>
    <n v="1030303"/>
    <n v="92285"/>
    <n v="219523"/>
    <n v="20000"/>
    <n v="10923"/>
    <n v="3440"/>
    <n v="10106"/>
    <n v="2502"/>
    <n v="2991417"/>
    <n v="50357"/>
    <n v="66614"/>
    <n v="58069"/>
    <n v="1.3747406182943102E-2"/>
  </r>
  <r>
    <x v="1"/>
    <s v="Cardiología"/>
    <s v="❤"/>
    <n v="338718"/>
    <n v="1562900"/>
    <n v="201723"/>
    <n v="162883"/>
    <n v="32000"/>
    <n v="8951"/>
    <n v="4190"/>
    <n v="12109"/>
    <n v="3873"/>
    <n v="2122756"/>
    <n v="78854"/>
    <n v="42481"/>
    <n v="128070"/>
    <n v="3.0319625098581396E-2"/>
  </r>
  <r>
    <x v="1"/>
    <s v="Oftamología"/>
    <s v="👀"/>
    <n v="355523"/>
    <n v="2095291"/>
    <n v="98943"/>
    <n v="95052"/>
    <n v="32000"/>
    <n v="9138"/>
    <n v="3698"/>
    <n v="12199"/>
    <n v="1844"/>
    <n v="2742247"/>
    <n v="100322"/>
    <n v="70244"/>
    <n v="290878"/>
    <n v="6.8863214721833058E-2"/>
  </r>
  <r>
    <x v="1"/>
    <s v="Urgencias"/>
    <s v="🚑"/>
    <n v="540427"/>
    <n v="1099220"/>
    <n v="143358"/>
    <n v="294271"/>
    <n v="32000"/>
    <n v="11854"/>
    <n v="3870"/>
    <n v="10943"/>
    <n v="3927"/>
    <n v="1304961"/>
    <n v="112087"/>
    <n v="79268"/>
    <n v="171030"/>
    <n v="4.0490087300775954E-2"/>
  </r>
  <r>
    <x v="11"/>
    <s v="Oftamología"/>
    <s v="👀"/>
    <n v="447932"/>
    <n v="1419821"/>
    <n v="152829"/>
    <n v="263017"/>
    <n v="20000"/>
    <n v="11970"/>
    <n v="3364"/>
    <n v="12729"/>
    <n v="1815"/>
    <n v="1373097"/>
    <n v="78298"/>
    <n v="35463"/>
    <n v="195705"/>
    <n v="4.6331711016771075E-2"/>
  </r>
  <r>
    <x v="10"/>
    <s v="Oftamología"/>
    <s v="👀"/>
    <n v="519323"/>
    <n v="1946701"/>
    <n v="96611"/>
    <n v="225327"/>
    <n v="32000"/>
    <n v="11369"/>
    <n v="2830"/>
    <n v="13191"/>
    <n v="3447"/>
    <n v="2878897"/>
    <n v="81880"/>
    <n v="80034"/>
    <n v="260317"/>
    <n v="6.1628124047688082E-2"/>
  </r>
  <r>
    <x v="3"/>
    <s v="Urgencias"/>
    <s v="🚑"/>
    <n v="466621"/>
    <n v="1494501"/>
    <n v="175354"/>
    <n v="322403"/>
    <n v="25000"/>
    <n v="10722"/>
    <n v="3034"/>
    <n v="11731"/>
    <n v="2551"/>
    <n v="1064002"/>
    <n v="125421"/>
    <n v="86762"/>
    <n v="299962"/>
    <n v="7.1013784522688153E-2"/>
  </r>
  <r>
    <x v="3"/>
    <s v="Urgencias"/>
    <s v="🚑"/>
    <n v="182565"/>
    <n v="2124262"/>
    <n v="126024"/>
    <n v="318693"/>
    <n v="32000"/>
    <n v="10636"/>
    <n v="3861"/>
    <n v="11240"/>
    <n v="1497"/>
    <n v="3112676"/>
    <n v="118726"/>
    <n v="68101"/>
    <n v="225564"/>
    <n v="5.3400608383980745E-2"/>
  </r>
  <r>
    <x v="0"/>
    <s v="Cardiología"/>
    <s v="❤"/>
    <n v="121118"/>
    <n v="2364476"/>
    <n v="195361"/>
    <n v="84502"/>
    <n v="32000"/>
    <n v="9785"/>
    <n v="3751"/>
    <n v="13692"/>
    <n v="2650"/>
    <n v="2727851"/>
    <n v="123388"/>
    <n v="71573"/>
    <n v="45043"/>
    <n v="1.0663597043143607E-2"/>
  </r>
  <r>
    <x v="10"/>
    <s v="Oftamología"/>
    <s v="👀"/>
    <n v="122901"/>
    <n v="2196833"/>
    <n v="139595"/>
    <n v="130046"/>
    <n v="32000"/>
    <n v="9777"/>
    <n v="3727"/>
    <n v="11545"/>
    <n v="4331"/>
    <n v="997101"/>
    <n v="59814"/>
    <n v="42243"/>
    <n v="344164"/>
    <n v="8.1478281037152864E-2"/>
  </r>
  <r>
    <x v="1"/>
    <s v="Cardiología"/>
    <s v="❤"/>
    <n v="284004"/>
    <n v="1969716"/>
    <n v="211386"/>
    <n v="181205"/>
    <n v="32000"/>
    <n v="10882"/>
    <n v="2801"/>
    <n v="10618"/>
    <n v="4394"/>
    <n v="824440"/>
    <n v="99932"/>
    <n v="30372"/>
    <n v="40486"/>
    <n v="9.5847610036789745E-3"/>
  </r>
  <r>
    <x v="8"/>
    <s v="Urgencias"/>
    <s v="🚑"/>
    <n v="456402"/>
    <n v="1428963"/>
    <n v="140338"/>
    <n v="318500"/>
    <n v="32000"/>
    <n v="12556"/>
    <n v="3004"/>
    <n v="11166"/>
    <n v="1642"/>
    <n v="1858390"/>
    <n v="125310"/>
    <n v="51767"/>
    <n v="135436"/>
    <n v="3.206347110838971E-2"/>
  </r>
  <r>
    <x v="10"/>
    <s v="Cardiología"/>
    <s v="❤"/>
    <n v="617336"/>
    <n v="2284938"/>
    <n v="100062"/>
    <n v="210334"/>
    <n v="32000"/>
    <n v="9365"/>
    <n v="3919"/>
    <n v="10486"/>
    <n v="2606"/>
    <n v="2601629"/>
    <n v="54422"/>
    <n v="27617"/>
    <n v="177377"/>
    <n v="4.1992692598665358E-2"/>
  </r>
  <r>
    <x v="6"/>
    <s v="Oftamología"/>
    <s v="👀"/>
    <n v="540872"/>
    <n v="1257878"/>
    <n v="188357"/>
    <n v="221069"/>
    <n v="20000"/>
    <n v="9630"/>
    <n v="3618"/>
    <n v="14896"/>
    <n v="2743"/>
    <n v="1161278"/>
    <n v="55206"/>
    <n v="26892"/>
    <n v="163532"/>
    <n v="3.8714991267441344E-2"/>
  </r>
  <r>
    <x v="3"/>
    <s v="Cardiología"/>
    <s v="❤"/>
    <n v="376741"/>
    <n v="2230174"/>
    <n v="197244"/>
    <n v="111214"/>
    <n v="32000"/>
    <n v="10241"/>
    <n v="2990"/>
    <n v="12410"/>
    <n v="1369"/>
    <n v="912777"/>
    <n v="47499"/>
    <n v="68779"/>
    <n v="143266"/>
    <n v="3.3917165685745002E-2"/>
  </r>
  <r>
    <x v="0"/>
    <s v="Urgencias"/>
    <s v="🚑"/>
    <n v="436220"/>
    <n v="1091345"/>
    <n v="98197"/>
    <n v="209290"/>
    <n v="22000"/>
    <n v="9199"/>
    <n v="3656"/>
    <n v="14286"/>
    <n v="3089"/>
    <n v="1640685"/>
    <n v="82658"/>
    <n v="32659"/>
    <n v="293044"/>
    <n v="6.9375999198787272E-2"/>
  </r>
  <r>
    <x v="6"/>
    <s v="Urgencias"/>
    <s v="🚑"/>
    <n v="411796"/>
    <n v="2318197"/>
    <n v="152087"/>
    <n v="256782"/>
    <n v="20000"/>
    <n v="10399"/>
    <n v="3711"/>
    <n v="12515"/>
    <n v="3870"/>
    <n v="2855266"/>
    <n v="115697"/>
    <n v="41635"/>
    <n v="238851"/>
    <n v="5.6546207343025415E-2"/>
  </r>
  <r>
    <x v="6"/>
    <s v="Oftamología"/>
    <s v="👀"/>
    <n v="304610"/>
    <n v="2319613"/>
    <n v="105804"/>
    <n v="317960"/>
    <n v="20000"/>
    <n v="9241"/>
    <n v="3972"/>
    <n v="12104"/>
    <n v="2108"/>
    <n v="2141176"/>
    <n v="89552"/>
    <n v="72214"/>
    <n v="196580"/>
    <n v="4.6538860793934024E-2"/>
  </r>
  <r>
    <x v="7"/>
    <s v="Cardiología"/>
    <s v="❤"/>
    <n v="737641"/>
    <n v="1009553"/>
    <n v="160415"/>
    <n v="291330"/>
    <n v="32000"/>
    <n v="10488"/>
    <n v="3919"/>
    <n v="12936"/>
    <n v="3547"/>
    <n v="1713632"/>
    <n v="118524"/>
    <n v="51762"/>
    <n v="139926"/>
    <n v="3.3126445393488718E-2"/>
  </r>
  <r>
    <x v="8"/>
    <s v="Oftamología"/>
    <s v="👀"/>
    <n v="383387"/>
    <n v="903721"/>
    <n v="168596"/>
    <n v="226655"/>
    <n v="32000"/>
    <n v="9279"/>
    <n v="3365"/>
    <n v="12696"/>
    <n v="3466"/>
    <n v="3020563"/>
    <n v="128809"/>
    <n v="75472"/>
    <n v="301427"/>
    <n v="7.1360612435309556E-2"/>
  </r>
  <r>
    <x v="2"/>
    <s v="Oftamología"/>
    <s v="👀"/>
    <n v="669929"/>
    <n v="1676896"/>
    <n v="142134"/>
    <n v="295477"/>
    <n v="32000"/>
    <n v="9065"/>
    <n v="4042"/>
    <n v="11570"/>
    <n v="3417"/>
    <n v="1921164"/>
    <n v="73559"/>
    <n v="55584"/>
    <n v="164512"/>
    <n v="3.8946999017863845E-2"/>
  </r>
  <r>
    <x v="2"/>
    <s v="Oftamología"/>
    <s v="👀"/>
    <n v="404257"/>
    <n v="1214824"/>
    <n v="97144"/>
    <n v="180180"/>
    <n v="20000"/>
    <n v="11496"/>
    <n v="2800"/>
    <n v="10868"/>
    <n v="3853"/>
    <n v="1932647"/>
    <n v="65376"/>
    <n v="80684"/>
    <n v="182329"/>
    <n v="4.3165041966106404E-2"/>
  </r>
  <r>
    <x v="8"/>
    <s v="Urgencias"/>
    <s v="🚑"/>
    <n v="663262"/>
    <n v="2020428"/>
    <n v="113530"/>
    <n v="148390"/>
    <n v="32000"/>
    <n v="10792"/>
    <n v="3628"/>
    <n v="13697"/>
    <n v="3962"/>
    <n v="1347063"/>
    <n v="64515"/>
    <n v="75152"/>
    <n v="233522"/>
    <n v="5.5284606014452446E-2"/>
  </r>
  <r>
    <x v="6"/>
    <s v="Oftamología"/>
    <s v="👀"/>
    <n v="566346"/>
    <n v="785256"/>
    <n v="177672"/>
    <n v="268242"/>
    <n v="32000"/>
    <n v="11149"/>
    <n v="3685"/>
    <n v="11274"/>
    <n v="1610"/>
    <n v="2460794"/>
    <n v="74510"/>
    <n v="31947"/>
    <n v="45071"/>
    <n v="1.0670225836012822E-2"/>
  </r>
  <r>
    <x v="2"/>
    <s v="Cardiología"/>
    <s v="❤"/>
    <n v="240136"/>
    <n v="1908577"/>
    <n v="95801"/>
    <n v="129821"/>
    <n v="32000"/>
    <n v="9412"/>
    <n v="3562"/>
    <n v="10097"/>
    <n v="1507"/>
    <n v="2136087"/>
    <n v="76620"/>
    <n v="78001"/>
    <n v="88287"/>
    <n v="2.0901294144440193E-2"/>
  </r>
  <r>
    <x v="4"/>
    <s v="Oftamología"/>
    <s v="👀"/>
    <n v="337098"/>
    <n v="1440903"/>
    <n v="188683"/>
    <n v="106993"/>
    <n v="32000"/>
    <n v="11503"/>
    <n v="3763"/>
    <n v="10112"/>
    <n v="4023"/>
    <n v="910109"/>
    <n v="124127"/>
    <n v="57099"/>
    <n v="272503"/>
    <n v="6.4513069401411147E-2"/>
  </r>
  <r>
    <x v="2"/>
    <s v="Cardiología"/>
    <s v="❤"/>
    <n v="665002"/>
    <n v="1300804"/>
    <n v="133904"/>
    <n v="205518"/>
    <n v="32000"/>
    <n v="11074"/>
    <n v="2946"/>
    <n v="11924"/>
    <n v="4465"/>
    <n v="2776861"/>
    <n v="49871"/>
    <n v="85720"/>
    <n v="47823"/>
    <n v="1.1321741478015601E-2"/>
  </r>
  <r>
    <x v="6"/>
    <s v="Cardiología"/>
    <s v="❤"/>
    <n v="615864"/>
    <n v="1240480"/>
    <n v="116123"/>
    <n v="315241"/>
    <n v="32000"/>
    <n v="12491"/>
    <n v="3044"/>
    <n v="12559"/>
    <n v="2076"/>
    <n v="1582084"/>
    <n v="64517"/>
    <n v="22639"/>
    <n v="150224"/>
    <n v="3.5564420713744764E-2"/>
  </r>
  <r>
    <x v="5"/>
    <s v="Cardiología"/>
    <s v="❤"/>
    <n v="189617"/>
    <n v="1790342"/>
    <n v="140413"/>
    <n v="296655"/>
    <n v="32000"/>
    <n v="9206"/>
    <n v="3719"/>
    <n v="13714"/>
    <n v="2488"/>
    <n v="2198484"/>
    <n v="102727"/>
    <n v="63946"/>
    <n v="61644"/>
    <n v="1.4593760986780288E-2"/>
  </r>
  <r>
    <x v="4"/>
    <s v="Oftamología"/>
    <s v="👀"/>
    <n v="141341"/>
    <n v="1223013"/>
    <n v="163890"/>
    <n v="166481"/>
    <n v="32000"/>
    <n v="11829"/>
    <n v="3469"/>
    <n v="14762"/>
    <n v="1239"/>
    <n v="1706963"/>
    <n v="90513"/>
    <n v="24289"/>
    <n v="187768"/>
    <n v="4.4452684980951285E-2"/>
  </r>
  <r>
    <x v="4"/>
    <s v="Urgencias"/>
    <s v="🚑"/>
    <n v="159075"/>
    <n v="1710084"/>
    <n v="199692"/>
    <n v="187975"/>
    <n v="32000"/>
    <n v="10044"/>
    <n v="3229"/>
    <n v="12496"/>
    <n v="1310"/>
    <n v="1715497"/>
    <n v="121183"/>
    <n v="41178"/>
    <n v="281793"/>
    <n v="6.6712408178375482E-2"/>
  </r>
  <r>
    <x v="7"/>
    <s v="Urgencias"/>
    <s v="🚑"/>
    <n v="594572"/>
    <n v="1710295"/>
    <n v="176496"/>
    <n v="155301"/>
    <n v="20000"/>
    <n v="11580"/>
    <n v="3227"/>
    <n v="11962"/>
    <n v="4456"/>
    <n v="2676693"/>
    <n v="55393"/>
    <n v="67136"/>
    <n v="261384"/>
    <n v="6.1880728404525645E-2"/>
  </r>
  <r>
    <x v="11"/>
    <s v="Urgencias"/>
    <s v="🚑"/>
    <n v="337719"/>
    <n v="1536857"/>
    <n v="108239"/>
    <n v="146384"/>
    <n v="32000"/>
    <n v="11028"/>
    <n v="2908"/>
    <n v="11611"/>
    <n v="2663"/>
    <n v="1335673"/>
    <n v="68405"/>
    <n v="26733"/>
    <n v="65753"/>
    <n v="1.5566536340337491E-2"/>
  </r>
  <r>
    <x v="5"/>
    <s v="Cardiología"/>
    <s v="❤"/>
    <n v="219519"/>
    <n v="1812052"/>
    <n v="173781"/>
    <n v="143141"/>
    <n v="32000"/>
    <n v="10838"/>
    <n v="4042"/>
    <n v="10104"/>
    <n v="1383"/>
    <n v="2179736"/>
    <n v="65939"/>
    <n v="60249"/>
    <n v="343419"/>
    <n v="8.1301907798311271E-2"/>
  </r>
  <r>
    <x v="4"/>
    <s v="Oftamología"/>
    <s v="👀"/>
    <n v="474889"/>
    <n v="1612111"/>
    <n v="201914"/>
    <n v="322138"/>
    <n v="32000"/>
    <n v="10699"/>
    <n v="3048"/>
    <n v="12281"/>
    <n v="3078"/>
    <n v="2702473"/>
    <n v="111524"/>
    <n v="21034"/>
    <n v="224729"/>
    <n v="5.3202928310916671E-2"/>
  </r>
  <r>
    <x v="10"/>
    <s v="Urgencias"/>
    <s v="🚑"/>
    <n v="210154"/>
    <n v="1223188"/>
    <n v="177166"/>
    <n v="252216"/>
    <n v="32000"/>
    <n v="10262"/>
    <n v="3468"/>
    <n v="14352"/>
    <n v="1845"/>
    <n v="2700804"/>
    <n v="90840"/>
    <n v="81474"/>
    <n v="89506"/>
    <n v="2.1189883376853489E-2"/>
  </r>
  <r>
    <x v="2"/>
    <s v="Cardiología"/>
    <s v="❤"/>
    <n v="700140"/>
    <n v="1124597"/>
    <n v="159437"/>
    <n v="198701"/>
    <n v="32000"/>
    <n v="9738"/>
    <n v="3462"/>
    <n v="14574"/>
    <n v="4295"/>
    <n v="2556910"/>
    <n v="74015"/>
    <n v="30062"/>
    <n v="151496"/>
    <n v="3.5865557304089066E-2"/>
  </r>
  <r>
    <x v="10"/>
    <s v="Urgencias"/>
    <s v="🚑"/>
    <n v="336052"/>
    <n v="1693239"/>
    <n v="110427"/>
    <n v="211065"/>
    <n v="32000"/>
    <n v="9896"/>
    <n v="3330"/>
    <n v="14933"/>
    <n v="2127"/>
    <n v="1154293"/>
    <n v="119510"/>
    <n v="28395"/>
    <n v="39079"/>
    <n v="9.2516641620009558E-3"/>
  </r>
  <r>
    <x v="2"/>
    <s v="Oftamología"/>
    <s v="👀"/>
    <n v="415555"/>
    <n v="663011"/>
    <n v="132882"/>
    <n v="167602"/>
    <n v="32000"/>
    <n v="11022"/>
    <n v="3886"/>
    <n v="11787"/>
    <n v="3325"/>
    <n v="2320034"/>
    <n v="110579"/>
    <n v="31550"/>
    <n v="212247"/>
    <n v="5.0247907146861913E-2"/>
  </r>
  <r>
    <x v="3"/>
    <s v="Cardiología"/>
    <s v="❤"/>
    <n v="503103"/>
    <n v="1067179"/>
    <n v="196236"/>
    <n v="243847"/>
    <n v="32000"/>
    <n v="10039"/>
    <n v="3978"/>
    <n v="12573"/>
    <n v="3319"/>
    <n v="1402001"/>
    <n v="78374"/>
    <n v="67298"/>
    <n v="213454"/>
    <n v="5.0533655468045544E-2"/>
  </r>
  <r>
    <x v="8"/>
    <s v="Cardiología"/>
    <s v="❤"/>
    <n v="641750"/>
    <n v="1888988"/>
    <n v="191606"/>
    <n v="247819"/>
    <n v="32000"/>
    <n v="10077"/>
    <n v="3915"/>
    <n v="14675"/>
    <n v="1586"/>
    <n v="2911950"/>
    <n v="72021"/>
    <n v="77916"/>
    <n v="118758"/>
    <n v="2.8115077984362687E-2"/>
  </r>
  <r>
    <x v="2"/>
    <s v="Urgencias"/>
    <s v="🚑"/>
    <n v="336758"/>
    <n v="1400671"/>
    <n v="149814"/>
    <n v="182670"/>
    <n v="32000"/>
    <n v="10957"/>
    <n v="3134"/>
    <n v="13917"/>
    <n v="2683"/>
    <n v="2058608"/>
    <n v="110384"/>
    <n v="56427"/>
    <n v="204748"/>
    <n v="4.8472574370924837E-2"/>
  </r>
  <r>
    <x v="7"/>
    <s v="Oftamología"/>
    <s v="👀"/>
    <n v="684847"/>
    <n v="1878968"/>
    <n v="206668"/>
    <n v="323362"/>
    <n v="32000"/>
    <n v="12687"/>
    <n v="3829"/>
    <n v="10760"/>
    <n v="3716"/>
    <n v="3068825"/>
    <n v="56837"/>
    <n v="54485"/>
    <n v="309552"/>
    <n v="7.3284146080394061E-2"/>
  </r>
  <r>
    <x v="2"/>
    <s v="Oftamología"/>
    <s v="👀"/>
    <n v="133326"/>
    <n v="2124350"/>
    <n v="209075"/>
    <n v="198565"/>
    <n v="32000"/>
    <n v="9135"/>
    <n v="4057"/>
    <n v="13693"/>
    <n v="3489"/>
    <n v="1450689"/>
    <n v="119541"/>
    <n v="53937"/>
    <n v="300338"/>
    <n v="7.1102799741217609E-2"/>
  </r>
  <r>
    <x v="11"/>
    <s v="Urgencias"/>
    <s v="🚑"/>
    <n v="171296"/>
    <n v="1720474"/>
    <n v="104065"/>
    <n v="168228"/>
    <n v="32000"/>
    <n v="9388"/>
    <n v="3221"/>
    <n v="10484"/>
    <n v="2403"/>
    <n v="2234959"/>
    <n v="63419"/>
    <n v="55900"/>
    <n v="120605"/>
    <n v="2.8552341571128362E-2"/>
  </r>
  <r>
    <x v="7"/>
    <s v="Oftamología"/>
    <s v="👀"/>
    <n v="271044"/>
    <n v="1484422"/>
    <n v="105597"/>
    <n v="223340"/>
    <n v="32000"/>
    <n v="10244"/>
    <n v="3361"/>
    <n v="12579"/>
    <n v="2893"/>
    <n v="1596729"/>
    <n v="120120"/>
    <n v="79030"/>
    <n v="260884"/>
    <n v="6.1762357103289672E-2"/>
  </r>
  <r>
    <x v="0"/>
    <s v="Cardiología"/>
    <s v="❤"/>
    <n v="700081"/>
    <n v="910327"/>
    <n v="121447"/>
    <n v="89855"/>
    <n v="32000"/>
    <n v="9477"/>
    <n v="3216"/>
    <n v="13455"/>
    <n v="2447"/>
    <n v="2395918"/>
    <n v="111223"/>
    <n v="70314"/>
    <n v="61244"/>
    <n v="1.4499063945791512E-2"/>
  </r>
  <r>
    <x v="11"/>
    <s v="Cardiología"/>
    <s v="❤"/>
    <n v="469635"/>
    <n v="1209996"/>
    <n v="158961"/>
    <n v="132232"/>
    <n v="32000"/>
    <n v="9260"/>
    <n v="3677"/>
    <n v="10088"/>
    <n v="4266"/>
    <n v="2996841"/>
    <n v="75003"/>
    <n v="60315"/>
    <n v="344097"/>
    <n v="8.1462419282787246E-2"/>
  </r>
  <r>
    <x v="9"/>
    <s v="Cardiología"/>
    <s v="❤"/>
    <n v="211351"/>
    <n v="1780954"/>
    <n v="202077"/>
    <n v="161752"/>
    <n v="28000"/>
    <n v="10347"/>
    <n v="3878"/>
    <n v="12095"/>
    <n v="3797"/>
    <n v="2906315"/>
    <n v="102572"/>
    <n v="88367"/>
    <n v="233174"/>
    <n v="5.5202219588792206E-2"/>
  </r>
  <r>
    <x v="1"/>
    <s v="Oftamología"/>
    <s v="👀"/>
    <n v="264331"/>
    <n v="746402"/>
    <n v="149836"/>
    <n v="126275"/>
    <n v="32000"/>
    <n v="11455"/>
    <n v="4136"/>
    <n v="13581"/>
    <n v="2909"/>
    <n v="2498837"/>
    <n v="117096"/>
    <n v="57961"/>
    <n v="261240"/>
    <n v="6.1846637469769684E-2"/>
  </r>
  <r>
    <x v="4"/>
    <s v="Oftamología"/>
    <s v="👀"/>
    <n v="369948"/>
    <n v="2194661"/>
    <n v="140521"/>
    <n v="117112"/>
    <n v="25000"/>
    <n v="10211"/>
    <n v="4145"/>
    <n v="12141"/>
    <n v="3906"/>
    <n v="2478698"/>
    <n v="59497"/>
    <n v="23706"/>
    <n v="127863"/>
    <n v="3.0270619379869704E-2"/>
  </r>
  <r>
    <x v="1"/>
    <s v="Oftamología"/>
    <s v="👀"/>
    <n v="701738"/>
    <n v="1016184"/>
    <n v="177612"/>
    <n v="239828"/>
    <n v="32000"/>
    <n v="11197"/>
    <n v="3541"/>
    <n v="10118"/>
    <n v="1816"/>
    <n v="1504044"/>
    <n v="94993"/>
    <n v="37023"/>
    <n v="212958"/>
    <n v="5.0416231137219464E-2"/>
  </r>
  <r>
    <x v="5"/>
    <s v="Oftamología"/>
    <s v="👀"/>
    <n v="367200"/>
    <n v="664873"/>
    <n v="101849"/>
    <n v="241055"/>
    <n v="32000"/>
    <n v="9960"/>
    <n v="3703"/>
    <n v="11070"/>
    <n v="2494"/>
    <n v="2616941"/>
    <n v="126035"/>
    <n v="49274"/>
    <n v="222848"/>
    <n v="5.2757615475666951E-2"/>
  </r>
  <r>
    <x v="1"/>
    <s v="Urgencias"/>
    <s v="🚑"/>
    <n v="721039"/>
    <n v="1168009"/>
    <n v="190374"/>
    <n v="140069"/>
    <n v="32000"/>
    <n v="10188"/>
    <n v="3220"/>
    <n v="12273"/>
    <n v="1383"/>
    <n v="1608131"/>
    <n v="98519"/>
    <n v="42071"/>
    <n v="81622"/>
    <n v="1.9323404698964711E-2"/>
  </r>
  <r>
    <x v="10"/>
    <s v="Oftamología"/>
    <s v="👀"/>
    <n v="592647"/>
    <n v="2207961"/>
    <n v="200107"/>
    <n v="228253"/>
    <n v="32000"/>
    <n v="12065"/>
    <n v="2923"/>
    <n v="13952"/>
    <n v="2603"/>
    <n v="940713"/>
    <n v="84134"/>
    <n v="45186"/>
    <n v="52403"/>
    <n v="1.2406022597337089E-2"/>
  </r>
  <r>
    <x v="2"/>
    <s v="Urgencias"/>
    <s v="🚑"/>
    <n v="230519"/>
    <n v="1478682"/>
    <n v="189387"/>
    <n v="209347"/>
    <n v="32000"/>
    <n v="9083"/>
    <n v="3946"/>
    <n v="14808"/>
    <n v="2839"/>
    <n v="2968352"/>
    <n v="126727"/>
    <n v="84752"/>
    <n v="186303"/>
    <n v="4.4105857068329896E-2"/>
  </r>
  <r>
    <x v="8"/>
    <s v="Cardiología"/>
    <s v="❤"/>
    <n v="220984"/>
    <n v="1302346"/>
    <n v="101787"/>
    <n v="294561"/>
    <n v="32000"/>
    <n v="12371"/>
    <n v="3146"/>
    <n v="12502"/>
    <n v="4406"/>
    <n v="2102362"/>
    <n v="43142"/>
    <n v="34271"/>
    <n v="94466"/>
    <n v="2.2364126685114314E-2"/>
  </r>
  <r>
    <x v="4"/>
    <s v="Urgencias"/>
    <s v="🚑"/>
    <n v="265141"/>
    <n v="2048819"/>
    <n v="185116"/>
    <n v="300987"/>
    <n v="20000"/>
    <n v="11396"/>
    <n v="3973"/>
    <n v="10048"/>
    <n v="2979"/>
    <n v="1544947"/>
    <n v="70932"/>
    <n v="55033"/>
    <n v="129254"/>
    <n v="3.0599928339908173E-2"/>
  </r>
  <r>
    <x v="10"/>
    <s v="Urgencias"/>
    <s v="🚑"/>
    <n v="729045"/>
    <n v="1747520"/>
    <n v="194429"/>
    <n v="282322"/>
    <n v="32000"/>
    <n v="11184"/>
    <n v="3126"/>
    <n v="13126"/>
    <n v="3509"/>
    <n v="2634173"/>
    <n v="71714"/>
    <n v="62203"/>
    <n v="192429"/>
    <n v="4.5556142251073004E-2"/>
  </r>
  <r>
    <x v="0"/>
    <s v="Cardiología"/>
    <s v="❤"/>
    <n v="677690"/>
    <n v="956179"/>
    <n v="148686"/>
    <n v="243290"/>
    <n v="25000"/>
    <n v="11511"/>
    <n v="3433"/>
    <n v="13289"/>
    <n v="2514"/>
    <n v="1353831"/>
    <n v="81574"/>
    <n v="72668"/>
    <n v="143251"/>
    <n v="3.3913614546707924E-2"/>
  </r>
  <r>
    <x v="5"/>
    <s v="Oftamología"/>
    <s v="👀"/>
    <n v="543315"/>
    <n v="2146738"/>
    <n v="128570"/>
    <n v="157968"/>
    <n v="25000"/>
    <n v="11799"/>
    <n v="2891"/>
    <n v="10902"/>
    <n v="4280"/>
    <n v="1382505"/>
    <n v="98381"/>
    <n v="61977"/>
    <n v="58080"/>
    <n v="1.3750010351570294E-2"/>
  </r>
  <r>
    <x v="10"/>
    <s v="Oftamología"/>
    <s v="👀"/>
    <n v="545308"/>
    <n v="1146090"/>
    <n v="216261"/>
    <n v="136380"/>
    <n v="32000"/>
    <n v="12475"/>
    <n v="4137"/>
    <n v="12324"/>
    <n v="4399"/>
    <n v="2178306"/>
    <n v="120440"/>
    <n v="26621"/>
    <n v="236002"/>
    <n v="5.5871727668582859E-2"/>
  </r>
  <r>
    <x v="6"/>
    <s v="Oftamología"/>
    <s v="👀"/>
    <n v="480382"/>
    <n v="1294088"/>
    <n v="199056"/>
    <n v="126971"/>
    <n v="32000"/>
    <n v="9818"/>
    <n v="3688"/>
    <n v="13908"/>
    <n v="2253"/>
    <n v="1084429"/>
    <n v="81387"/>
    <n v="89585"/>
    <n v="171382"/>
    <n v="4.0573420696846073E-2"/>
  </r>
  <r>
    <x v="6"/>
    <s v="Cardiología"/>
    <s v="❤"/>
    <n v="242172"/>
    <n v="2330087"/>
    <n v="112188"/>
    <n v="270811"/>
    <n v="32000"/>
    <n v="10024"/>
    <n v="3334"/>
    <n v="13403"/>
    <n v="3066"/>
    <n v="2246276"/>
    <n v="56391"/>
    <n v="23051"/>
    <n v="218067"/>
    <n v="5.1625749093248609E-2"/>
  </r>
  <r>
    <x v="11"/>
    <s v="Urgencias"/>
    <s v="🚑"/>
    <n v="440425"/>
    <n v="2342306"/>
    <n v="136228"/>
    <n v="80025"/>
    <n v="32000"/>
    <n v="12642"/>
    <n v="3091"/>
    <n v="10583"/>
    <n v="3313"/>
    <n v="2542679"/>
    <n v="50840"/>
    <n v="36107"/>
    <n v="143634"/>
    <n v="3.4004286963454672E-2"/>
  </r>
  <r>
    <x v="4"/>
    <s v="Cardiología"/>
    <s v="❤"/>
    <n v="514229"/>
    <n v="885877"/>
    <n v="168704"/>
    <n v="199808"/>
    <n v="30000"/>
    <n v="9189"/>
    <n v="4110"/>
    <n v="13045"/>
    <n v="4214"/>
    <n v="1145027"/>
    <n v="61279"/>
    <n v="78995"/>
    <n v="276700"/>
    <n v="6.5506678103985888E-2"/>
  </r>
  <r>
    <x v="8"/>
    <s v="Oftamología"/>
    <s v="👀"/>
    <n v="628836"/>
    <n v="1639034"/>
    <n v="96627"/>
    <n v="103513"/>
    <n v="25000"/>
    <n v="10704"/>
    <n v="4031"/>
    <n v="10978"/>
    <n v="4393"/>
    <n v="1447355"/>
    <n v="64295"/>
    <n v="73813"/>
    <n v="43532"/>
    <n v="1.0305878970808506E-2"/>
  </r>
  <r>
    <x v="1"/>
    <s v="Oftamología"/>
    <s v="👀"/>
    <n v="666727"/>
    <n v="2045948"/>
    <n v="173551"/>
    <n v="126601"/>
    <n v="32000"/>
    <n v="10644"/>
    <n v="3236"/>
    <n v="11034"/>
    <n v="3533"/>
    <n v="1344322"/>
    <n v="53457"/>
    <n v="35025"/>
    <n v="45154"/>
    <n v="1.0689875472017992E-2"/>
  </r>
  <r>
    <x v="2"/>
    <s v="Cardiología"/>
    <s v="❤"/>
    <n v="523805"/>
    <n v="1134960"/>
    <n v="168343"/>
    <n v="112384"/>
    <n v="32000"/>
    <n v="11134"/>
    <n v="3330"/>
    <n v="11848"/>
    <n v="3584"/>
    <n v="1507141"/>
    <n v="72697"/>
    <n v="88778"/>
    <n v="310726"/>
    <n v="7.356208189569613E-2"/>
  </r>
  <r>
    <x v="9"/>
    <s v="Cardiología"/>
    <s v="❤"/>
    <n v="317458"/>
    <n v="1955162"/>
    <n v="214906"/>
    <n v="299646"/>
    <n v="32000"/>
    <n v="12301"/>
    <n v="3450"/>
    <n v="11195"/>
    <n v="2724"/>
    <n v="2578967"/>
    <n v="124408"/>
    <n v="77681"/>
    <n v="67417"/>
    <n v="1.5960476030850799E-2"/>
  </r>
  <r>
    <x v="9"/>
    <s v="Cardiología"/>
    <s v="❤"/>
    <n v="438429"/>
    <n v="2069078"/>
    <n v="208838"/>
    <n v="221827"/>
    <n v="32000"/>
    <n v="9831"/>
    <n v="3730"/>
    <n v="11824"/>
    <n v="2585"/>
    <n v="2370432"/>
    <n v="50548"/>
    <n v="77002"/>
    <n v="281011"/>
    <n v="6.6527275463242413E-2"/>
  </r>
  <r>
    <x v="0"/>
    <s v="Cardiología"/>
    <s v="❤"/>
    <n v="267960"/>
    <n v="1327850"/>
    <n v="132411"/>
    <n v="165872"/>
    <n v="32000"/>
    <n v="10985"/>
    <n v="3368"/>
    <n v="13150"/>
    <n v="2223"/>
    <n v="1950440"/>
    <n v="63547"/>
    <n v="82432"/>
    <n v="332502"/>
    <n v="7.8717388807125102E-2"/>
  </r>
  <r>
    <x v="1"/>
    <s v="Urgencias"/>
    <s v="🚑"/>
    <n v="243141"/>
    <n v="1801084"/>
    <n v="186528"/>
    <n v="173891"/>
    <n v="32000"/>
    <n v="12372"/>
    <n v="3411"/>
    <n v="13029"/>
    <n v="3193"/>
    <n v="951148"/>
    <n v="56957"/>
    <n v="79078"/>
    <n v="111781"/>
    <n v="2.6463324846915961E-2"/>
  </r>
  <r>
    <x v="11"/>
    <s v="Oftamología"/>
    <s v="👀"/>
    <n v="702856"/>
    <n v="1970720"/>
    <n v="191476"/>
    <n v="261360"/>
    <n v="32000"/>
    <n v="9810"/>
    <n v="4158"/>
    <n v="13643"/>
    <n v="2296"/>
    <n v="1866137"/>
    <n v="73967"/>
    <n v="83457"/>
    <n v="304130"/>
    <n v="7.2000527689791205E-2"/>
  </r>
  <r>
    <x v="5"/>
    <s v="Urgencias"/>
    <s v="🚑"/>
    <n v="409833"/>
    <n v="2133547"/>
    <n v="198485"/>
    <n v="243343"/>
    <n v="32000"/>
    <n v="9504"/>
    <n v="3459"/>
    <n v="11909"/>
    <n v="2172"/>
    <n v="1996477"/>
    <n v="89122"/>
    <n v="87078"/>
    <n v="233570"/>
    <n v="5.52959696593711E-2"/>
  </r>
  <r>
    <x v="6"/>
    <s v="Oftamología"/>
    <s v="👀"/>
    <n v="666542"/>
    <n v="2252918"/>
    <n v="204740"/>
    <n v="228340"/>
    <n v="20000"/>
    <n v="9510"/>
    <n v="3728"/>
    <n v="13769"/>
    <n v="2232"/>
    <n v="1628601"/>
    <n v="91327"/>
    <n v="50670"/>
    <n v="130091"/>
    <n v="3.0798081898177187E-2"/>
  </r>
  <r>
    <x v="7"/>
    <s v="Cardiología"/>
    <s v="❤"/>
    <n v="156664"/>
    <n v="1606731"/>
    <n v="214063"/>
    <n v="305864"/>
    <n v="32000"/>
    <n v="12352"/>
    <n v="3203"/>
    <n v="10395"/>
    <n v="2966"/>
    <n v="1566881"/>
    <n v="88069"/>
    <n v="31443"/>
    <n v="166667"/>
    <n v="3.9457179326190875E-2"/>
  </r>
  <r>
    <x v="9"/>
    <s v="Oftamología"/>
    <s v="👀"/>
    <n v="558824"/>
    <n v="954635"/>
    <n v="100460"/>
    <n v="230125"/>
    <n v="32000"/>
    <n v="10713"/>
    <n v="4136"/>
    <n v="10186"/>
    <n v="4112"/>
    <n v="1293113"/>
    <n v="46302"/>
    <n v="44851"/>
    <n v="236418"/>
    <n v="5.5970212591211183E-2"/>
  </r>
  <r>
    <x v="0"/>
    <s v="Urgencias"/>
    <s v="🚑"/>
    <n v="190769"/>
    <n v="2053749"/>
    <n v="119308"/>
    <n v="235140"/>
    <n v="32000"/>
    <n v="10894"/>
    <n v="3752"/>
    <n v="11208"/>
    <n v="2686"/>
    <n v="1570978"/>
    <n v="66246"/>
    <n v="75063"/>
    <n v="140669"/>
    <n v="3.3302345147125371E-2"/>
  </r>
  <r>
    <x v="6"/>
    <s v="Urgencias"/>
    <s v="🚑"/>
    <n v="165243"/>
    <n v="695287"/>
    <n v="133698"/>
    <n v="262109"/>
    <n v="32000"/>
    <n v="11264"/>
    <n v="3730"/>
    <n v="10367"/>
    <n v="3014"/>
    <n v="1428570"/>
    <n v="106199"/>
    <n v="42809"/>
    <n v="290166"/>
    <n v="6.8694653988873033E-2"/>
  </r>
  <r>
    <x v="7"/>
    <s v="Urgencias"/>
    <s v="🚑"/>
    <n v="193683"/>
    <n v="1627710"/>
    <n v="103388"/>
    <n v="315543"/>
    <n v="32000"/>
    <n v="12031"/>
    <n v="2918"/>
    <n v="13528"/>
    <n v="1768"/>
    <n v="2774455"/>
    <n v="93484"/>
    <n v="25002"/>
    <n v="240428"/>
    <n v="5.6919550427123662E-2"/>
  </r>
  <r>
    <x v="9"/>
    <s v="Urgencias"/>
    <s v="🚑"/>
    <n v="539646"/>
    <n v="747248"/>
    <n v="208211"/>
    <n v="285043"/>
    <n v="32000"/>
    <n v="11248"/>
    <n v="4174"/>
    <n v="10697"/>
    <n v="2102"/>
    <n v="2056501"/>
    <n v="101570"/>
    <n v="56697"/>
    <n v="97523"/>
    <n v="2.3087848820871035E-2"/>
  </r>
  <r>
    <x v="9"/>
    <s v="Urgencias"/>
    <s v="🚑"/>
    <n v="471977"/>
    <n v="1257568"/>
    <n v="141249"/>
    <n v="274732"/>
    <n v="25000"/>
    <n v="9432"/>
    <n v="3555"/>
    <n v="14561"/>
    <n v="1329"/>
    <n v="1690301"/>
    <n v="108552"/>
    <n v="52068"/>
    <n v="75291"/>
    <n v="1.7824587282714858E-2"/>
  </r>
  <r>
    <x v="2"/>
    <s v="Oftamología"/>
    <s v="👀"/>
    <n v="715339"/>
    <n v="2258353"/>
    <n v="142220"/>
    <n v="204869"/>
    <n v="32000"/>
    <n v="11828"/>
    <n v="3219"/>
    <n v="14865"/>
    <n v="1207"/>
    <n v="857629"/>
    <n v="68160"/>
    <n v="74607"/>
    <n v="165807"/>
    <n v="3.9253580688065004E-2"/>
  </r>
  <r>
    <x v="1"/>
    <s v="Urgencias"/>
    <s v="🚑"/>
    <n v="645890"/>
    <n v="925090"/>
    <n v="174522"/>
    <n v="268791"/>
    <n v="32000"/>
    <n v="10569"/>
    <n v="3190"/>
    <n v="13516"/>
    <n v="3101"/>
    <n v="948600"/>
    <n v="98899"/>
    <n v="58195"/>
    <n v="310015"/>
    <n v="7.3393757905338572E-2"/>
  </r>
  <r>
    <x v="5"/>
    <s v="Oftamología"/>
    <s v="👀"/>
    <n v="276293"/>
    <n v="1290417"/>
    <n v="181572"/>
    <n v="99980"/>
    <n v="32000"/>
    <n v="9014"/>
    <n v="3713"/>
    <n v="10810"/>
    <n v="3227"/>
    <n v="2424627"/>
    <n v="72835"/>
    <n v="66611"/>
    <n v="335428"/>
    <n v="7.9410097661957987E-2"/>
  </r>
  <r>
    <x v="11"/>
    <s v="Oftamología"/>
    <s v="👀"/>
    <n v="618206"/>
    <n v="1122854"/>
    <n v="99816"/>
    <n v="171952"/>
    <n v="20000"/>
    <n v="11059"/>
    <n v="3509"/>
    <n v="12331"/>
    <n v="3999"/>
    <n v="1777866"/>
    <n v="46760"/>
    <n v="36328"/>
    <n v="339099"/>
    <n v="8.0279179755632493E-2"/>
  </r>
  <r>
    <x v="6"/>
    <s v="Oftamología"/>
    <s v="👀"/>
    <n v="363156"/>
    <n v="1949230"/>
    <n v="109156"/>
    <n v="119448"/>
    <n v="32000"/>
    <n v="11895"/>
    <n v="3962"/>
    <n v="13929"/>
    <n v="2356"/>
    <n v="2477220"/>
    <n v="78410"/>
    <n v="56696"/>
    <n v="342744"/>
    <n v="8.1142106541642708E-2"/>
  </r>
  <r>
    <x v="2"/>
    <s v="Cardiología"/>
    <s v="❤"/>
    <n v="133546"/>
    <n v="1967412"/>
    <n v="187906"/>
    <n v="135804"/>
    <n v="32000"/>
    <n v="9917"/>
    <n v="3827"/>
    <n v="11307"/>
    <n v="1521"/>
    <n v="1451531"/>
    <n v="57326"/>
    <n v="51992"/>
    <n v="87637"/>
    <n v="2.0747411452833434E-2"/>
  </r>
  <r>
    <x v="4"/>
    <s v="Cardiología"/>
    <s v="❤"/>
    <n v="410793"/>
    <n v="1341094"/>
    <n v="177433"/>
    <n v="75374"/>
    <n v="32000"/>
    <n v="10638"/>
    <n v="3638"/>
    <n v="10780"/>
    <n v="2352"/>
    <n v="2596082"/>
    <n v="77062"/>
    <n v="53565"/>
    <n v="138683"/>
    <n v="3.2832174338616099E-2"/>
  </r>
  <r>
    <x v="2"/>
    <s v="Cardiología"/>
    <s v="❤"/>
    <n v="327260"/>
    <n v="1135922"/>
    <n v="141758"/>
    <n v="292967"/>
    <n v="32000"/>
    <n v="9125"/>
    <n v="3017"/>
    <n v="11964"/>
    <n v="4292"/>
    <n v="1808734"/>
    <n v="106874"/>
    <n v="77309"/>
    <n v="197343"/>
    <n v="4.6719495399620115E-2"/>
  </r>
  <r>
    <x v="7"/>
    <s v="Urgencias"/>
    <s v="🚑"/>
    <n v="582043"/>
    <n v="2050207"/>
    <n v="190299"/>
    <n v="138754"/>
    <n v="32000"/>
    <n v="9216"/>
    <n v="3566"/>
    <n v="12769"/>
    <n v="1944"/>
    <n v="2620812"/>
    <n v="51327"/>
    <n v="39505"/>
    <n v="328929"/>
    <n v="7.787150748849285E-2"/>
  </r>
  <r>
    <x v="5"/>
    <s v="Cardiología"/>
    <s v="❤"/>
    <n v="204934"/>
    <n v="2256162"/>
    <n v="183916"/>
    <n v="106200"/>
    <n v="28000"/>
    <n v="11330"/>
    <n v="3811"/>
    <n v="13149"/>
    <n v="4239"/>
    <n v="2041791"/>
    <n v="128516"/>
    <n v="32641"/>
    <n v="270123"/>
    <n v="6.3949622007527934E-2"/>
  </r>
  <r>
    <x v="3"/>
    <s v="Oftamología"/>
    <s v="👀"/>
    <n v="125904"/>
    <n v="2024272"/>
    <n v="139570"/>
    <n v="93599"/>
    <n v="20000"/>
    <n v="11134"/>
    <n v="4194"/>
    <n v="12501"/>
    <n v="2721"/>
    <n v="2310130"/>
    <n v="96713"/>
    <n v="87258"/>
    <n v="174281"/>
    <n v="4.1259737501412229E-2"/>
  </r>
  <r>
    <x v="10"/>
    <s v="Urgencias"/>
    <s v="🚑"/>
    <n v="220104"/>
    <n v="1287629"/>
    <n v="133343"/>
    <n v="182855"/>
    <n v="32000"/>
    <n v="12122"/>
    <n v="3969"/>
    <n v="10716"/>
    <n v="1233"/>
    <n v="1805473"/>
    <n v="46936"/>
    <n v="74142"/>
    <n v="172540"/>
    <n v="4.0847568630508584E-2"/>
  </r>
  <r>
    <x v="0"/>
    <s v="Urgencias"/>
    <s v="🚑"/>
    <n v="129839"/>
    <n v="1943191"/>
    <n v="195947"/>
    <n v="227657"/>
    <n v="32000"/>
    <n v="11893"/>
    <n v="3088"/>
    <n v="14108"/>
    <n v="1412"/>
    <n v="2628649"/>
    <n v="128514"/>
    <n v="49859"/>
    <n v="301287"/>
    <n v="7.1327468470963482E-2"/>
  </r>
  <r>
    <x v="0"/>
    <s v="Oftamología"/>
    <s v="👀"/>
    <n v="504858"/>
    <n v="2029877"/>
    <n v="195829"/>
    <n v="108909"/>
    <n v="32000"/>
    <n v="12684"/>
    <n v="4157"/>
    <n v="14344"/>
    <n v="1874"/>
    <n v="1547771"/>
    <n v="101393"/>
    <n v="28377"/>
    <n v="229752"/>
    <n v="5.4392086403133227E-2"/>
  </r>
  <r>
    <x v="11"/>
    <s v="Oftamología"/>
    <s v="👀"/>
    <n v="729694"/>
    <n v="1314962"/>
    <n v="166993"/>
    <n v="172078"/>
    <n v="32000"/>
    <n v="11750"/>
    <n v="4113"/>
    <n v="13288"/>
    <n v="1465"/>
    <n v="2194510"/>
    <n v="120450"/>
    <n v="45013"/>
    <n v="129057"/>
    <n v="3.0553290047221199E-2"/>
  </r>
  <r>
    <x v="0"/>
    <s v="Oftamología"/>
    <s v="👀"/>
    <n v="161394"/>
    <n v="1208281"/>
    <n v="202554"/>
    <n v="212200"/>
    <n v="20000"/>
    <n v="9535"/>
    <n v="3977"/>
    <n v="14766"/>
    <n v="1486"/>
    <n v="2397350"/>
    <n v="72124"/>
    <n v="55641"/>
    <n v="218267"/>
    <n v="5.1673097613742995E-2"/>
  </r>
  <r>
    <x v="4"/>
    <s v="Oftamología"/>
    <s v="👀"/>
    <n v="574483"/>
    <n v="1283244"/>
    <n v="171547"/>
    <n v="232721"/>
    <n v="20000"/>
    <n v="10139"/>
    <n v="3130"/>
    <n v="12254"/>
    <n v="3688"/>
    <n v="1920780"/>
    <n v="107160"/>
    <n v="61785"/>
    <n v="52550"/>
    <n v="1.2440823759900464E-2"/>
  </r>
  <r>
    <x v="3"/>
    <s v="Urgencias"/>
    <s v="🚑"/>
    <n v="364508"/>
    <n v="1831488"/>
    <n v="121047"/>
    <n v="242233"/>
    <n v="32000"/>
    <n v="10795"/>
    <n v="3017"/>
    <n v="14925"/>
    <n v="4164"/>
    <n v="1618917"/>
    <n v="95151"/>
    <n v="36605"/>
    <n v="278810"/>
    <n v="6.6006204995201684E-2"/>
  </r>
  <r>
    <x v="2"/>
    <s v="Urgencias"/>
    <s v="🚑"/>
    <n v="149337"/>
    <n v="1504356"/>
    <n v="199597"/>
    <n v="177610"/>
    <n v="32000"/>
    <n v="9224"/>
    <n v="3740"/>
    <n v="12061"/>
    <n v="2902"/>
    <n v="2621464"/>
    <n v="89240"/>
    <n v="55416"/>
    <n v="155102"/>
    <n v="3.6719251128602887E-2"/>
  </r>
  <r>
    <x v="2"/>
    <s v="Urgencias"/>
    <s v="🚑"/>
    <n v="326234"/>
    <n v="874183"/>
    <n v="187611"/>
    <n v="154401"/>
    <n v="25000"/>
    <n v="11688"/>
    <n v="3435"/>
    <n v="10855"/>
    <n v="2451"/>
    <n v="1309578"/>
    <n v="46190"/>
    <n v="32199"/>
    <n v="332161"/>
    <n v="7.8636659579682161E-2"/>
  </r>
  <r>
    <x v="0"/>
    <s v="Oftamología"/>
    <s v="👀"/>
    <n v="721268"/>
    <n v="755950"/>
    <n v="117989"/>
    <n v="72851"/>
    <n v="32000"/>
    <n v="10066"/>
    <n v="3791"/>
    <n v="14011"/>
    <n v="2339"/>
    <n v="2419054"/>
    <n v="59353"/>
    <n v="71503"/>
    <n v="74406"/>
    <n v="1.761507007952719E-2"/>
  </r>
  <r>
    <x v="10"/>
    <s v="Urgencias"/>
    <s v="🚑"/>
    <n v="711632"/>
    <n v="1647833"/>
    <n v="186443"/>
    <n v="123765"/>
    <n v="20000"/>
    <n v="9013"/>
    <n v="3482"/>
    <n v="14136"/>
    <n v="3431"/>
    <n v="2107257"/>
    <n v="69358"/>
    <n v="49867"/>
    <n v="242534"/>
    <n v="5.7418130347929572E-2"/>
  </r>
  <r>
    <x v="4"/>
    <s v="Urgencias"/>
    <s v="🚑"/>
    <n v="548322"/>
    <n v="2153926"/>
    <n v="113000"/>
    <n v="324239"/>
    <n v="32000"/>
    <n v="12511"/>
    <n v="3949"/>
    <n v="12880"/>
    <n v="2787"/>
    <n v="1588090"/>
    <n v="55403"/>
    <n v="29294"/>
    <n v="342117"/>
    <n v="8.0993668929892806E-2"/>
  </r>
  <r>
    <x v="2"/>
    <s v="Cardiología"/>
    <s v="❤"/>
    <n v="355644"/>
    <n v="1638333"/>
    <n v="147671"/>
    <n v="292159"/>
    <n v="32000"/>
    <n v="12358"/>
    <n v="2870"/>
    <n v="11747"/>
    <n v="3092"/>
    <n v="2621683"/>
    <n v="125108"/>
    <n v="83264"/>
    <n v="129714"/>
    <n v="3.0708829937045264E-2"/>
  </r>
  <r>
    <x v="9"/>
    <s v="Oftamología"/>
    <s v="👀"/>
    <n v="469227"/>
    <n v="2166715"/>
    <n v="189625"/>
    <n v="176290"/>
    <n v="25000"/>
    <n v="12122"/>
    <n v="3311"/>
    <n v="14377"/>
    <n v="1930"/>
    <n v="1413047"/>
    <n v="103952"/>
    <n v="59800"/>
    <n v="226188"/>
    <n v="5.3548335767923234E-2"/>
  </r>
  <r>
    <x v="0"/>
    <s v="Urgencias"/>
    <s v="🚑"/>
    <n v="201554"/>
    <n v="1505939"/>
    <n v="157772"/>
    <n v="196224"/>
    <n v="25000"/>
    <n v="12327"/>
    <n v="3453"/>
    <n v="12103"/>
    <n v="3934"/>
    <n v="2388925"/>
    <n v="106586"/>
    <n v="68838"/>
    <n v="71580"/>
    <n v="1.6946035484941488E-2"/>
  </r>
  <r>
    <x v="1"/>
    <s v="Urgencias"/>
    <s v="🚑"/>
    <n v="348081"/>
    <n v="1463431"/>
    <n v="97789"/>
    <n v="159878"/>
    <n v="32000"/>
    <n v="12274"/>
    <n v="2848"/>
    <n v="12617"/>
    <n v="3779"/>
    <n v="1830375"/>
    <n v="57213"/>
    <n v="52867"/>
    <n v="298312"/>
    <n v="7.0623159228609456E-2"/>
  </r>
  <r>
    <x v="11"/>
    <s v="Oftamología"/>
    <s v="👀"/>
    <n v="186501"/>
    <n v="2228448"/>
    <n v="199497"/>
    <n v="313682"/>
    <n v="20000"/>
    <n v="9049"/>
    <n v="3798"/>
    <n v="13709"/>
    <n v="4389"/>
    <n v="2518726"/>
    <n v="97574"/>
    <n v="73290"/>
    <n v="341915"/>
    <n v="8.0945846924193474E-2"/>
  </r>
  <r>
    <x v="0"/>
    <s v="Urgencias"/>
    <s v="🚑"/>
    <n v="431169"/>
    <n v="1347507"/>
    <n v="146422"/>
    <n v="303333"/>
    <n v="32000"/>
    <n v="10251"/>
    <n v="3085"/>
    <n v="13467"/>
    <n v="2413"/>
    <n v="2465174"/>
    <n v="71364"/>
    <n v="73238"/>
    <n v="267894"/>
    <n v="6.3421922746617981E-2"/>
  </r>
  <r>
    <x v="3"/>
    <s v="Cardiología"/>
    <s v="❤"/>
    <n v="474356"/>
    <n v="772324"/>
    <n v="99931"/>
    <n v="293953"/>
    <n v="32000"/>
    <n v="12090"/>
    <n v="3305"/>
    <n v="13872"/>
    <n v="4225"/>
    <n v="2758738"/>
    <n v="45597"/>
    <n v="24436"/>
    <n v="144456"/>
    <n v="3.4198889382686608E-2"/>
  </r>
  <r>
    <x v="11"/>
    <s v="Oftamología"/>
    <s v="👀"/>
    <n v="688929"/>
    <n v="1482285"/>
    <n v="168679"/>
    <n v="256295"/>
    <n v="32000"/>
    <n v="12688"/>
    <n v="3889"/>
    <n v="10326"/>
    <n v="1940"/>
    <n v="2758151"/>
    <n v="45264"/>
    <n v="89761"/>
    <n v="56883"/>
    <n v="1.346662945641138E-2"/>
  </r>
  <r>
    <x v="6"/>
    <s v="Oftamología"/>
    <s v="👀"/>
    <n v="387693"/>
    <n v="1967195"/>
    <n v="112241"/>
    <n v="235453"/>
    <n v="32000"/>
    <n v="9216"/>
    <n v="2962"/>
    <n v="11207"/>
    <n v="1755"/>
    <n v="1358166"/>
    <n v="66845"/>
    <n v="86796"/>
    <n v="123162"/>
    <n v="2.9157692405649114E-2"/>
  </r>
  <r>
    <x v="3"/>
    <s v="Urgencias"/>
    <s v="🚑"/>
    <n v="298610"/>
    <n v="2239540"/>
    <n v="212193"/>
    <n v="160612"/>
    <n v="32000"/>
    <n v="9373"/>
    <n v="3048"/>
    <n v="14216"/>
    <n v="2788"/>
    <n v="1638565"/>
    <n v="106250"/>
    <n v="69276"/>
    <n v="300896"/>
    <n v="7.1234902113396947E-2"/>
  </r>
  <r>
    <x v="10"/>
    <s v="Cardiología"/>
    <s v="❤"/>
    <n v="336877"/>
    <n v="1549335"/>
    <n v="198892"/>
    <n v="123160"/>
    <n v="32000"/>
    <n v="9645"/>
    <n v="3633"/>
    <n v="14591"/>
    <n v="2428"/>
    <n v="1185411"/>
    <n v="97003"/>
    <n v="55159"/>
    <n v="272224"/>
    <n v="6.4447018215321478E-2"/>
  </r>
  <r>
    <x v="3"/>
    <s v="Urgencias"/>
    <s v="🚑"/>
    <n v="477253"/>
    <n v="1126128"/>
    <n v="178021"/>
    <n v="258620"/>
    <n v="25000"/>
    <n v="9359"/>
    <n v="3089"/>
    <n v="11042"/>
    <n v="3302"/>
    <n v="1195349"/>
    <n v="74500"/>
    <n v="56881"/>
    <n v="241734"/>
    <n v="5.722873626595202E-2"/>
  </r>
  <r>
    <x v="0"/>
    <s v="Urgencias"/>
    <s v="🚑"/>
    <n v="688692"/>
    <n v="1288133"/>
    <n v="142534"/>
    <n v="137086"/>
    <n v="32000"/>
    <n v="9313"/>
    <n v="3355"/>
    <n v="10298"/>
    <n v="2503"/>
    <n v="2430405"/>
    <n v="53511"/>
    <n v="50213"/>
    <n v="313615"/>
    <n v="7.4246031274237553E-2"/>
  </r>
  <r>
    <x v="3"/>
    <s v="Urgencias"/>
    <s v="🚑"/>
    <n v="269774"/>
    <n v="1188154"/>
    <n v="170369"/>
    <n v="200453"/>
    <n v="32000"/>
    <n v="9668"/>
    <n v="3531"/>
    <n v="11377"/>
    <n v="1393"/>
    <n v="1907536"/>
    <n v="73745"/>
    <n v="73425"/>
    <n v="310507"/>
    <n v="7.3510235265754773E-2"/>
  </r>
  <r>
    <x v="11"/>
    <s v="Urgencias"/>
    <s v="🚑"/>
    <n v="129608"/>
    <n v="2086093"/>
    <n v="102248"/>
    <n v="204761"/>
    <n v="32000"/>
    <n v="11327"/>
    <n v="3663"/>
    <n v="12246"/>
    <n v="2851"/>
    <n v="3085835"/>
    <n v="122043"/>
    <n v="41051"/>
    <n v="237931"/>
    <n v="5.6328404148751232E-2"/>
  </r>
  <r>
    <x v="8"/>
    <s v="Urgencias"/>
    <s v="🚑"/>
    <n v="514308"/>
    <n v="1554673"/>
    <n v="145427"/>
    <n v="119159"/>
    <n v="32000"/>
    <n v="10009"/>
    <n v="3235"/>
    <n v="14881"/>
    <n v="1607"/>
    <n v="2481458"/>
    <n v="72842"/>
    <n v="42283"/>
    <n v="288046"/>
    <n v="6.8192759671632519E-2"/>
  </r>
  <r>
    <x v="8"/>
    <s v="Urgencias"/>
    <s v="🚑"/>
    <n v="440988"/>
    <n v="817791"/>
    <n v="153938"/>
    <n v="228083"/>
    <n v="32000"/>
    <n v="10230"/>
    <n v="3325"/>
    <n v="11917"/>
    <n v="3805"/>
    <n v="2931499"/>
    <n v="73657"/>
    <n v="45618"/>
    <n v="93246"/>
    <n v="2.2075300710098545E-2"/>
  </r>
  <r>
    <x v="0"/>
    <s v="Urgencias"/>
    <s v="🚑"/>
    <n v="200846"/>
    <n v="2091270"/>
    <n v="158134"/>
    <n v="324806"/>
    <n v="32000"/>
    <n v="9812"/>
    <n v="3152"/>
    <n v="13326"/>
    <n v="2273"/>
    <n v="2699664"/>
    <n v="43580"/>
    <n v="59028"/>
    <n v="50932"/>
    <n v="1.2057774229100864E-2"/>
  </r>
  <r>
    <x v="9"/>
    <s v="Oftamología"/>
    <s v="👀"/>
    <n v="261527"/>
    <n v="1496398"/>
    <n v="107968"/>
    <n v="197706"/>
    <n v="32000"/>
    <n v="9390"/>
    <n v="3918"/>
    <n v="13066"/>
    <n v="1242"/>
    <n v="2521519"/>
    <n v="120240"/>
    <n v="78043"/>
    <n v="221121"/>
    <n v="5.234876100119791E-2"/>
  </r>
  <r>
    <x v="4"/>
    <s v="Urgencias"/>
    <s v="🚑"/>
    <n v="351417"/>
    <n v="1452072"/>
    <n v="199650"/>
    <n v="205255"/>
    <n v="32000"/>
    <n v="9137"/>
    <n v="3809"/>
    <n v="14142"/>
    <n v="3324"/>
    <n v="1358441"/>
    <n v="93578"/>
    <n v="51421"/>
    <n v="52219"/>
    <n v="1.236246195848225E-2"/>
  </r>
  <r>
    <x v="5"/>
    <s v="Oftamología"/>
    <s v="👀"/>
    <n v="635922"/>
    <n v="961748"/>
    <n v="178498"/>
    <n v="86838"/>
    <n v="32000"/>
    <n v="11881"/>
    <n v="3680"/>
    <n v="13964"/>
    <n v="3197"/>
    <n v="2581094"/>
    <n v="76572"/>
    <n v="28969"/>
    <n v="218791"/>
    <n v="5.1797150737438291E-2"/>
  </r>
  <r>
    <x v="8"/>
    <s v="Cardiología"/>
    <s v="❤"/>
    <n v="686119"/>
    <n v="1873770"/>
    <n v="218015"/>
    <n v="194128"/>
    <n v="25000"/>
    <n v="11589"/>
    <n v="3862"/>
    <n v="12447"/>
    <n v="1494"/>
    <n v="3063759"/>
    <n v="56755"/>
    <n v="81272"/>
    <n v="81398"/>
    <n v="1.9270374356010998E-2"/>
  </r>
  <r>
    <x v="6"/>
    <s v="Oftamología"/>
    <s v="👀"/>
    <n v="621696"/>
    <n v="1000225"/>
    <n v="102194"/>
    <n v="110861"/>
    <n v="30000"/>
    <n v="9673"/>
    <n v="2821"/>
    <n v="10342"/>
    <n v="1847"/>
    <n v="2070311"/>
    <n v="55595"/>
    <n v="38738"/>
    <n v="330617"/>
    <n v="7.8271129001465489E-2"/>
  </r>
  <r>
    <x v="9"/>
    <s v="Oftamología"/>
    <s v="👀"/>
    <n v="597617"/>
    <n v="2200326"/>
    <n v="94636"/>
    <n v="234627"/>
    <n v="32000"/>
    <n v="11508"/>
    <n v="2860"/>
    <n v="10719"/>
    <n v="2721"/>
    <n v="1029014"/>
    <n v="87286"/>
    <n v="22549"/>
    <n v="172583"/>
    <n v="4.0857748562414871E-2"/>
  </r>
  <r>
    <x v="0"/>
    <s v="Cardiología"/>
    <s v="❤"/>
    <n v="724105"/>
    <n v="1002453"/>
    <n v="208930"/>
    <n v="140743"/>
    <n v="32000"/>
    <n v="12541"/>
    <n v="3454"/>
    <n v="13774"/>
    <n v="2978"/>
    <n v="2651643"/>
    <n v="57227"/>
    <n v="50757"/>
    <n v="186881"/>
    <n v="4.4242694292558678E-2"/>
  </r>
  <r>
    <x v="10"/>
    <s v="Cardiología"/>
    <s v="❤"/>
    <n v="628154"/>
    <n v="1571831"/>
    <n v="189900"/>
    <n v="199347"/>
    <n v="32000"/>
    <n v="11619"/>
    <n v="3263"/>
    <n v="10516"/>
    <n v="1769"/>
    <n v="1213257"/>
    <n v="127802"/>
    <n v="75743"/>
    <n v="70152"/>
    <n v="1.6607967048611557E-2"/>
  </r>
  <r>
    <x v="1"/>
    <s v="Urgencias"/>
    <s v="🚑"/>
    <n v="481129"/>
    <n v="1203489"/>
    <n v="151826"/>
    <n v="116829"/>
    <n v="32000"/>
    <n v="9038"/>
    <n v="2858"/>
    <n v="12579"/>
    <n v="4227"/>
    <n v="3059049"/>
    <n v="109524"/>
    <n v="75472"/>
    <n v="122475"/>
    <n v="2.899505023775089E-2"/>
  </r>
  <r>
    <x v="4"/>
    <s v="Oftamología"/>
    <s v="👀"/>
    <n v="690786"/>
    <n v="2238363"/>
    <n v="151926"/>
    <n v="180385"/>
    <n v="32000"/>
    <n v="9580"/>
    <n v="3436"/>
    <n v="11033"/>
    <n v="2054"/>
    <n v="1904902"/>
    <n v="49060"/>
    <n v="89700"/>
    <n v="282516"/>
    <n v="6.6883573079962691E-2"/>
  </r>
  <r>
    <x v="3"/>
    <s v="Cardiología"/>
    <s v="❤"/>
    <n v="403641"/>
    <n v="2015520"/>
    <n v="183476"/>
    <n v="163519"/>
    <n v="32000"/>
    <n v="10251"/>
    <n v="3680"/>
    <n v="11720"/>
    <n v="1659"/>
    <n v="2201463"/>
    <n v="123586"/>
    <n v="64387"/>
    <n v="182945"/>
    <n v="4.3310875409229121E-2"/>
  </r>
  <r>
    <x v="10"/>
    <s v="Cardiología"/>
    <s v="❤"/>
    <n v="495017"/>
    <n v="862467"/>
    <n v="144736"/>
    <n v="222536"/>
    <n v="32000"/>
    <n v="10943"/>
    <n v="3924"/>
    <n v="11631"/>
    <n v="3375"/>
    <n v="1532898"/>
    <n v="78335"/>
    <n v="89038"/>
    <n v="246715"/>
    <n v="5.8407951168864755E-2"/>
  </r>
  <r>
    <x v="10"/>
    <s v="Cardiología"/>
    <s v="❤"/>
    <n v="361877"/>
    <n v="691707"/>
    <n v="153433"/>
    <n v="79713"/>
    <n v="28000"/>
    <n v="11976"/>
    <n v="3934"/>
    <n v="12951"/>
    <n v="4179"/>
    <n v="2608298"/>
    <n v="74603"/>
    <n v="58180"/>
    <n v="43849"/>
    <n v="1.0380926375792111E-2"/>
  </r>
  <r>
    <x v="1"/>
    <s v="Urgencias"/>
    <s v="🚑"/>
    <n v="488749"/>
    <n v="2141481"/>
    <n v="100195"/>
    <n v="118570"/>
    <n v="32000"/>
    <n v="11656"/>
    <n v="2844"/>
    <n v="14126"/>
    <n v="2918"/>
    <n v="1772220"/>
    <n v="62576"/>
    <n v="60673"/>
    <n v="95531"/>
    <n v="2.2616257556746931E-2"/>
  </r>
  <r>
    <x v="10"/>
    <s v="Oftamología"/>
    <s v="👀"/>
    <n v="133923"/>
    <n v="1389693"/>
    <n v="167753"/>
    <n v="185256"/>
    <n v="32000"/>
    <n v="10388"/>
    <n v="2967"/>
    <n v="12667"/>
    <n v="1229"/>
    <n v="2471173"/>
    <n v="119297"/>
    <n v="58902"/>
    <n v="276431"/>
    <n v="6.5442994343920938E-2"/>
  </r>
  <r>
    <x v="11"/>
    <s v="Oftamología"/>
    <s v="👀"/>
    <n v="533123"/>
    <n v="674552"/>
    <n v="179807"/>
    <n v="280160"/>
    <n v="32000"/>
    <n v="11204"/>
    <n v="4160"/>
    <n v="10370"/>
    <n v="3364"/>
    <n v="2964328"/>
    <n v="85102"/>
    <n v="59019"/>
    <n v="306199"/>
    <n v="7.2490348134305646E-2"/>
  </r>
  <r>
    <x v="11"/>
    <s v="Oftamología"/>
    <s v="👀"/>
    <n v="325106"/>
    <n v="1575144"/>
    <n v="199479"/>
    <n v="327941"/>
    <n v="32000"/>
    <n v="9722"/>
    <n v="2808"/>
    <n v="14184"/>
    <n v="2982"/>
    <n v="1211164"/>
    <n v="96137"/>
    <n v="45550"/>
    <n v="156319"/>
    <n v="3.7007366875811236E-2"/>
  </r>
  <r>
    <x v="8"/>
    <s v="Cardiología"/>
    <s v="❤"/>
    <n v="573831"/>
    <n v="1609934"/>
    <n v="210015"/>
    <n v="211467"/>
    <n v="32000"/>
    <n v="9342"/>
    <n v="3670"/>
    <n v="11966"/>
    <n v="3466"/>
    <n v="1124047"/>
    <n v="77788"/>
    <n v="85149"/>
    <n v="204692"/>
    <n v="4.8459316785186404E-2"/>
  </r>
  <r>
    <x v="10"/>
    <s v="Cardiología"/>
    <s v="❤"/>
    <n v="394163"/>
    <n v="859658"/>
    <n v="136184"/>
    <n v="131471"/>
    <n v="32000"/>
    <n v="12644"/>
    <n v="3263"/>
    <n v="10928"/>
    <n v="3324"/>
    <n v="1578043"/>
    <n v="70970"/>
    <n v="75392"/>
    <n v="329398"/>
    <n v="7.79825397690522E-2"/>
  </r>
  <r>
    <x v="2"/>
    <s v="Cardiología"/>
    <s v="❤"/>
    <n v="118031"/>
    <n v="708650"/>
    <n v="147385"/>
    <n v="158323"/>
    <n v="32000"/>
    <n v="11369"/>
    <n v="3012"/>
    <n v="11612"/>
    <n v="1414"/>
    <n v="1629298"/>
    <n v="127122"/>
    <n v="60425"/>
    <n v="266165"/>
    <n v="6.3012594786943987E-2"/>
  </r>
  <r>
    <x v="8"/>
    <s v="Urgencias"/>
    <s v="🚑"/>
    <n v="626951"/>
    <n v="1587738"/>
    <n v="164530"/>
    <n v="287289"/>
    <n v="32000"/>
    <n v="12497"/>
    <n v="3147"/>
    <n v="11237"/>
    <n v="3646"/>
    <n v="1006842"/>
    <n v="90335"/>
    <n v="85588"/>
    <n v="297671"/>
    <n v="7.0471407220424942E-2"/>
  </r>
  <r>
    <x v="7"/>
    <s v="Oftamología"/>
    <s v="👀"/>
    <n v="728989"/>
    <n v="1329694"/>
    <n v="198017"/>
    <n v="163904"/>
    <n v="20000"/>
    <n v="10315"/>
    <n v="3936"/>
    <n v="14968"/>
    <n v="3555"/>
    <n v="2635676"/>
    <n v="43620"/>
    <n v="86190"/>
    <n v="215491"/>
    <n v="5.1015900149280889E-2"/>
  </r>
  <r>
    <x v="5"/>
    <s v="Cardiología"/>
    <s v="❤"/>
    <n v="437505"/>
    <n v="1459141"/>
    <n v="101650"/>
    <n v="233337"/>
    <n v="32000"/>
    <n v="11223"/>
    <n v="3990"/>
    <n v="12790"/>
    <n v="3574"/>
    <n v="2562644"/>
    <n v="50642"/>
    <n v="54155"/>
    <n v="175680"/>
    <n v="4.1590940402270474E-2"/>
  </r>
  <r>
    <x v="0"/>
    <s v="Oftamología"/>
    <s v="👀"/>
    <n v="732012"/>
    <n v="1726802"/>
    <n v="212983"/>
    <n v="89882"/>
    <n v="32000"/>
    <n v="10811"/>
    <n v="2997"/>
    <n v="13630"/>
    <n v="3861"/>
    <n v="1373493"/>
    <n v="123443"/>
    <n v="81884"/>
    <n v="277552"/>
    <n v="6.5708382801291973E-2"/>
  </r>
  <r>
    <x v="0"/>
    <s v="Cardiología"/>
    <s v="❤"/>
    <n v="551028"/>
    <n v="2272702"/>
    <n v="101157"/>
    <n v="174532"/>
    <n v="32000"/>
    <n v="9991"/>
    <n v="4157"/>
    <n v="11197"/>
    <n v="4317"/>
    <n v="2732431"/>
    <n v="55689"/>
    <n v="87534"/>
    <n v="272250"/>
    <n v="6.4453173522985754E-2"/>
  </r>
  <r>
    <x v="10"/>
    <s v="Oftamología"/>
    <s v="👀"/>
    <n v="198867"/>
    <n v="677082"/>
    <n v="166392"/>
    <n v="113212"/>
    <n v="32000"/>
    <n v="9894"/>
    <n v="3980"/>
    <n v="14794"/>
    <n v="1486"/>
    <n v="2847524"/>
    <n v="65489"/>
    <n v="52426"/>
    <n v="95812"/>
    <n v="2.2682782228041546E-2"/>
  </r>
  <r>
    <x v="4"/>
    <s v="Oftamología"/>
    <s v="👀"/>
    <n v="464560"/>
    <n v="1564749"/>
    <n v="216940"/>
    <n v="150225"/>
    <n v="32000"/>
    <n v="9536"/>
    <n v="3212"/>
    <n v="14810"/>
    <n v="3106"/>
    <n v="2792691"/>
    <n v="78906"/>
    <n v="57837"/>
    <n v="315351"/>
    <n v="7.4657016432128853E-2"/>
  </r>
  <r>
    <x v="0"/>
    <s v="Oftamología"/>
    <s v="👀"/>
    <n v="566944"/>
    <n v="1872394"/>
    <n v="143741"/>
    <n v="86211"/>
    <n v="32000"/>
    <n v="11303"/>
    <n v="3918"/>
    <n v="14821"/>
    <n v="2270"/>
    <n v="833319"/>
    <n v="46373"/>
    <n v="73691"/>
    <n v="344102"/>
    <n v="8.1463602995799606E-2"/>
  </r>
  <r>
    <x v="10"/>
    <s v="Oftamología"/>
    <s v="👀"/>
    <n v="261928"/>
    <n v="953315"/>
    <n v="151884"/>
    <n v="152524"/>
    <n v="32000"/>
    <n v="12632"/>
    <n v="4035"/>
    <n v="12941"/>
    <n v="3635"/>
    <n v="2375072"/>
    <n v="68252"/>
    <n v="58048"/>
    <n v="305655"/>
    <n v="7.236156015856092E-2"/>
  </r>
  <r>
    <x v="10"/>
    <s v="Urgencias"/>
    <s v="🚑"/>
    <n v="217152"/>
    <n v="1578281"/>
    <n v="116679"/>
    <n v="191723"/>
    <n v="32000"/>
    <n v="9452"/>
    <n v="3499"/>
    <n v="12945"/>
    <n v="2251"/>
    <n v="2248824"/>
    <n v="76283"/>
    <n v="82308"/>
    <n v="83316"/>
    <n v="1.972444666755218E-2"/>
  </r>
  <r>
    <x v="4"/>
    <s v="Cardiología"/>
    <s v="❤"/>
    <n v="285242"/>
    <n v="1918145"/>
    <n v="172248"/>
    <n v="321026"/>
    <n v="32000"/>
    <n v="9727"/>
    <n v="3238"/>
    <n v="11770"/>
    <n v="3958"/>
    <n v="2722687"/>
    <n v="46006"/>
    <n v="76155"/>
    <n v="199756"/>
    <n v="4.729075529938491E-2"/>
  </r>
  <r>
    <x v="5"/>
    <s v="Urgencias"/>
    <s v="🚑"/>
    <n v="440322"/>
    <n v="670196"/>
    <n v="150443"/>
    <n v="282731"/>
    <n v="32000"/>
    <n v="9478"/>
    <n v="3552"/>
    <n v="13436"/>
    <n v="2821"/>
    <n v="2715746"/>
    <n v="68467"/>
    <n v="45507"/>
    <n v="342824"/>
    <n v="8.1161045949840457E-2"/>
  </r>
  <r>
    <x v="4"/>
    <s v="Oftamología"/>
    <s v="👀"/>
    <n v="463933"/>
    <n v="893925"/>
    <n v="102770"/>
    <n v="188212"/>
    <n v="25000"/>
    <n v="10245"/>
    <n v="3870"/>
    <n v="14990"/>
    <n v="2538"/>
    <n v="1413466"/>
    <n v="73507"/>
    <n v="30697"/>
    <n v="185149"/>
    <n v="4.3832656105077278E-2"/>
  </r>
  <r>
    <x v="2"/>
    <s v="Urgencias"/>
    <s v="🚑"/>
    <n v="199737"/>
    <n v="2176879"/>
    <n v="138934"/>
    <n v="292999"/>
    <n v="32000"/>
    <n v="9977"/>
    <n v="3500"/>
    <n v="14119"/>
    <n v="2764"/>
    <n v="1015619"/>
    <n v="96506"/>
    <n v="21803"/>
    <n v="322686"/>
    <n v="7.6393523421260531E-2"/>
  </r>
  <r>
    <x v="2"/>
    <s v="Cardiología"/>
    <s v="❤"/>
    <n v="561839"/>
    <n v="1650712"/>
    <n v="108182"/>
    <n v="118450"/>
    <n v="20000"/>
    <n v="8962"/>
    <n v="2847"/>
    <n v="12805"/>
    <n v="3549"/>
    <n v="1364745"/>
    <n v="74030"/>
    <n v="51967"/>
    <n v="156741"/>
    <n v="3.7107272254054399E-2"/>
  </r>
  <r>
    <x v="9"/>
    <s v="Urgencias"/>
    <s v="🚑"/>
    <n v="293876"/>
    <n v="1553668"/>
    <n v="145262"/>
    <n v="110966"/>
    <n v="25000"/>
    <n v="11104"/>
    <n v="4037"/>
    <n v="12387"/>
    <n v="2856"/>
    <n v="1938251"/>
    <n v="117891"/>
    <n v="45416"/>
    <n v="326064"/>
    <n v="7.7193239932410743E-2"/>
  </r>
  <r>
    <x v="8"/>
    <s v="Urgencias"/>
    <s v="🚑"/>
    <n v="500045"/>
    <n v="1266699"/>
    <n v="141476"/>
    <n v="113480"/>
    <n v="32000"/>
    <n v="9778"/>
    <n v="4193"/>
    <n v="14611"/>
    <n v="1238"/>
    <n v="2250827"/>
    <n v="115856"/>
    <n v="25404"/>
    <n v="280971"/>
    <n v="6.6517805759143539E-2"/>
  </r>
  <r>
    <x v="2"/>
    <s v="Oftamología"/>
    <s v="👀"/>
    <n v="394203"/>
    <n v="2092890"/>
    <n v="118623"/>
    <n v="182049"/>
    <n v="32000"/>
    <n v="12182"/>
    <n v="3364"/>
    <n v="12112"/>
    <n v="2890"/>
    <n v="1892665"/>
    <n v="78315"/>
    <n v="44985"/>
    <n v="167916"/>
    <n v="3.9752870836678326E-2"/>
  </r>
  <r>
    <x v="7"/>
    <s v="Oftamología"/>
    <s v="👀"/>
    <n v="745094"/>
    <n v="1952685"/>
    <n v="99941"/>
    <n v="146757"/>
    <n v="32000"/>
    <n v="9565"/>
    <n v="3483"/>
    <n v="12186"/>
    <n v="2561"/>
    <n v="1689714"/>
    <n v="46388"/>
    <n v="44374"/>
    <n v="324712"/>
    <n v="7.6873163933868685E-2"/>
  </r>
  <r>
    <x v="11"/>
    <s v="Oftamología"/>
    <s v="👀"/>
    <n v="479540"/>
    <n v="1155197"/>
    <n v="92735"/>
    <n v="297116"/>
    <n v="32000"/>
    <n v="9958"/>
    <n v="3619"/>
    <n v="10419"/>
    <n v="2130"/>
    <n v="2765970"/>
    <n v="68309"/>
    <n v="22718"/>
    <n v="67786"/>
    <n v="1.6047834051162946E-2"/>
  </r>
  <r>
    <x v="0"/>
    <s v="Cardiología"/>
    <s v="❤"/>
    <n v="685544"/>
    <n v="1180326"/>
    <n v="184478"/>
    <n v="250977"/>
    <n v="32000"/>
    <n v="12208"/>
    <n v="3729"/>
    <n v="13045"/>
    <n v="1609"/>
    <n v="2584606"/>
    <n v="52246"/>
    <n v="78714"/>
    <n v="282194"/>
    <n v="6.6807341961966721E-2"/>
  </r>
  <r>
    <x v="1"/>
    <s v="Oftamología"/>
    <s v="👀"/>
    <n v="341604"/>
    <n v="1735143"/>
    <n v="203043"/>
    <n v="126867"/>
    <n v="32000"/>
    <n v="9759"/>
    <n v="4070"/>
    <n v="12918"/>
    <n v="2086"/>
    <n v="2043513"/>
    <n v="102770"/>
    <n v="76210"/>
    <n v="158894"/>
    <n v="3.7616979077176482E-2"/>
  </r>
  <r>
    <x v="9"/>
    <s v="Cardiología"/>
    <s v="❤"/>
    <n v="548558"/>
    <n v="1465346"/>
    <n v="160658"/>
    <n v="252510"/>
    <n v="28000"/>
    <n v="10294"/>
    <n v="3990"/>
    <n v="14710"/>
    <n v="1730"/>
    <n v="3037953"/>
    <n v="123391"/>
    <n v="57406"/>
    <n v="291836"/>
    <n v="6.9090014135001168E-2"/>
  </r>
  <r>
    <x v="9"/>
    <s v="Cardiología"/>
    <s v="❤"/>
    <n v="703131"/>
    <n v="1809632"/>
    <n v="165885"/>
    <n v="92876"/>
    <n v="32000"/>
    <n v="12113"/>
    <n v="4096"/>
    <n v="10323"/>
    <n v="4375"/>
    <n v="1669122"/>
    <n v="48852"/>
    <n v="86232"/>
    <n v="163226"/>
    <n v="3.8642548031084932E-2"/>
  </r>
  <r>
    <x v="2"/>
    <s v="Cardiología"/>
    <s v="❤"/>
    <n v="363421"/>
    <n v="1667381"/>
    <n v="93886"/>
    <n v="165590"/>
    <n v="32000"/>
    <n v="12320"/>
    <n v="3271"/>
    <n v="14811"/>
    <n v="2258"/>
    <n v="1860399"/>
    <n v="54591"/>
    <n v="77754"/>
    <n v="122113"/>
    <n v="2.8909349415656045E-2"/>
  </r>
  <r>
    <x v="3"/>
    <s v="Urgencias"/>
    <s v="🚑"/>
    <n v="611241"/>
    <n v="1303451"/>
    <n v="120789"/>
    <n v="123559"/>
    <n v="32000"/>
    <n v="10212"/>
    <n v="4005"/>
    <n v="11116"/>
    <n v="4080"/>
    <n v="2929361"/>
    <n v="122352"/>
    <n v="80283"/>
    <n v="106911"/>
    <n v="2.531038837287761E-2"/>
  </r>
  <r>
    <x v="1"/>
    <s v="Cardiología"/>
    <s v="❤"/>
    <n v="394661"/>
    <n v="2061219"/>
    <n v="127372"/>
    <n v="123183"/>
    <n v="32000"/>
    <n v="12123"/>
    <n v="3724"/>
    <n v="14221"/>
    <n v="2058"/>
    <n v="2684588"/>
    <n v="86918"/>
    <n v="69834"/>
    <n v="143650"/>
    <n v="3.4008074845094223E-2"/>
  </r>
  <r>
    <x v="7"/>
    <s v="Oftamología"/>
    <s v="👀"/>
    <n v="380682"/>
    <n v="1233102"/>
    <n v="201597"/>
    <n v="310275"/>
    <n v="28000"/>
    <n v="10682"/>
    <n v="2995"/>
    <n v="14822"/>
    <n v="2093"/>
    <n v="2849019"/>
    <n v="72657"/>
    <n v="49152"/>
    <n v="220551"/>
    <n v="5.2213817717788907E-2"/>
  </r>
  <r>
    <x v="3"/>
    <s v="Cardiología"/>
    <s v="❤"/>
    <n v="661363"/>
    <n v="1604291"/>
    <n v="203079"/>
    <n v="204508"/>
    <n v="20000"/>
    <n v="10372"/>
    <n v="3993"/>
    <n v="11718"/>
    <n v="3576"/>
    <n v="2279244"/>
    <n v="58644"/>
    <n v="28089"/>
    <n v="326062"/>
    <n v="7.7192766447205796E-2"/>
  </r>
  <r>
    <x v="5"/>
    <s v="Cardiología"/>
    <s v="❤"/>
    <n v="680121"/>
    <n v="1198566"/>
    <n v="129367"/>
    <n v="271893"/>
    <n v="32000"/>
    <n v="11765"/>
    <n v="4150"/>
    <n v="11934"/>
    <n v="3769"/>
    <n v="2375598"/>
    <n v="71850"/>
    <n v="62615"/>
    <n v="177548"/>
    <n v="4.2033175583688055E-2"/>
  </r>
  <r>
    <x v="2"/>
    <s v="Cardiología"/>
    <s v="❤"/>
    <n v="181636"/>
    <n v="1634751"/>
    <n v="109946"/>
    <n v="98247"/>
    <n v="32000"/>
    <n v="11195"/>
    <n v="3304"/>
    <n v="11239"/>
    <n v="2470"/>
    <n v="2009177"/>
    <n v="66640"/>
    <n v="44637"/>
    <n v="107106"/>
    <n v="2.5356553180359637E-2"/>
  </r>
  <r>
    <x v="10"/>
    <s v="Oftamología"/>
    <s v="👀"/>
    <n v="610748"/>
    <n v="1594503"/>
    <n v="130424"/>
    <n v="254498"/>
    <n v="32000"/>
    <n v="10452"/>
    <n v="3843"/>
    <n v="10417"/>
    <n v="3886"/>
    <n v="964962"/>
    <n v="116997"/>
    <n v="29772"/>
    <n v="232588"/>
    <n v="5.5063488423743652E-2"/>
  </r>
  <r>
    <x v="1"/>
    <s v="Oftamología"/>
    <s v="👀"/>
    <n v="201669"/>
    <n v="1299342"/>
    <n v="170456"/>
    <n v="277594"/>
    <n v="32000"/>
    <n v="9130"/>
    <n v="3010"/>
    <n v="13801"/>
    <n v="3263"/>
    <n v="1105670"/>
    <n v="60167"/>
    <n v="60813"/>
    <n v="51415"/>
    <n v="1.217212090609481E-2"/>
  </r>
  <r>
    <x v="6"/>
    <s v="Cardiología"/>
    <s v="❤"/>
    <n v="507096"/>
    <n v="944179"/>
    <n v="169731"/>
    <n v="169885"/>
    <n v="32000"/>
    <n v="11223"/>
    <n v="3154"/>
    <n v="14506"/>
    <n v="2726"/>
    <n v="1158496"/>
    <n v="125070"/>
    <n v="89494"/>
    <n v="182666"/>
    <n v="4.3244824223139446E-2"/>
  </r>
  <r>
    <x v="1"/>
    <s v="Cardiología"/>
    <s v="❤"/>
    <n v="132473"/>
    <n v="1131068"/>
    <n v="102841"/>
    <n v="291317"/>
    <n v="32000"/>
    <n v="10896"/>
    <n v="3435"/>
    <n v="10972"/>
    <n v="1256"/>
    <n v="1406736"/>
    <n v="90669"/>
    <n v="73567"/>
    <n v="146095"/>
    <n v="3.458691050813812E-2"/>
  </r>
  <r>
    <x v="4"/>
    <s v="Cardiología"/>
    <s v="❤"/>
    <n v="684191"/>
    <n v="967225"/>
    <n v="158016"/>
    <n v="316607"/>
    <n v="32000"/>
    <n v="11336"/>
    <n v="4012"/>
    <n v="13708"/>
    <n v="4147"/>
    <n v="883342"/>
    <n v="73486"/>
    <n v="57215"/>
    <n v="112648"/>
    <n v="2.6668580683259131E-2"/>
  </r>
  <r>
    <x v="6"/>
    <s v="Cardiología"/>
    <s v="❤"/>
    <n v="154118"/>
    <n v="1406635"/>
    <n v="109385"/>
    <n v="277313"/>
    <n v="32000"/>
    <n v="11053"/>
    <n v="3247"/>
    <n v="14114"/>
    <n v="1571"/>
    <n v="2781631"/>
    <n v="117496"/>
    <n v="31176"/>
    <n v="138744"/>
    <n v="3.2846615637366884E-2"/>
  </r>
  <r>
    <x v="8"/>
    <s v="Oftamología"/>
    <s v="👀"/>
    <n v="402787"/>
    <n v="1154368"/>
    <n v="167714"/>
    <n v="312323"/>
    <n v="28000"/>
    <n v="10008"/>
    <n v="3533"/>
    <n v="14404"/>
    <n v="3178"/>
    <n v="3052774"/>
    <n v="54470"/>
    <n v="75857"/>
    <n v="330682"/>
    <n v="7.828651727062616E-2"/>
  </r>
  <r>
    <x v="3"/>
    <s v="Oftamología"/>
    <s v="👀"/>
    <n v="457090"/>
    <n v="2212995"/>
    <n v="93282"/>
    <n v="182445"/>
    <n v="32000"/>
    <n v="11028"/>
    <n v="3697"/>
    <n v="10004"/>
    <n v="1433"/>
    <n v="1889677"/>
    <n v="74388"/>
    <n v="75259"/>
    <n v="275141"/>
    <n v="6.5137596386732124E-2"/>
  </r>
  <r>
    <x v="5"/>
    <s v="Urgencias"/>
    <s v="🚑"/>
    <n v="261308"/>
    <n v="1436850"/>
    <n v="147508"/>
    <n v="323834"/>
    <n v="32000"/>
    <n v="10404"/>
    <n v="3896"/>
    <n v="14273"/>
    <n v="1794"/>
    <n v="871785"/>
    <n v="118698"/>
    <n v="70267"/>
    <n v="290398"/>
    <n v="6.8749578272646522E-2"/>
  </r>
  <r>
    <x v="5"/>
    <s v="Urgencias"/>
    <s v="🚑"/>
    <n v="741453"/>
    <n v="2339283"/>
    <n v="186651"/>
    <n v="170440"/>
    <n v="32000"/>
    <n v="9743"/>
    <n v="3684"/>
    <n v="11583"/>
    <n v="3058"/>
    <n v="2355932"/>
    <n v="113611"/>
    <n v="80077"/>
    <n v="220777"/>
    <n v="5.2267321545947563E-2"/>
  </r>
  <r>
    <x v="5"/>
    <s v="Cardiología"/>
    <s v="❤"/>
    <n v="427908"/>
    <n v="1592425"/>
    <n v="97282"/>
    <n v="325387"/>
    <n v="32000"/>
    <n v="12259"/>
    <n v="3646"/>
    <n v="10552"/>
    <n v="1769"/>
    <n v="820687"/>
    <n v="64001"/>
    <n v="69011"/>
    <n v="57600"/>
    <n v="1.3636373902383762E-2"/>
  </r>
  <r>
    <x v="3"/>
    <s v="Cardiología"/>
    <s v="❤"/>
    <n v="545942"/>
    <n v="868252"/>
    <n v="196342"/>
    <n v="234083"/>
    <n v="20000"/>
    <n v="11695"/>
    <n v="3644"/>
    <n v="12750"/>
    <n v="2072"/>
    <n v="1732829"/>
    <n v="44367"/>
    <n v="58337"/>
    <n v="317237"/>
    <n v="7.5103512980390932E-2"/>
  </r>
  <r>
    <x v="4"/>
    <s v="Oftamología"/>
    <s v="👀"/>
    <n v="507747"/>
    <n v="2059081"/>
    <n v="131179"/>
    <n v="270616"/>
    <n v="28000"/>
    <n v="10409"/>
    <n v="3091"/>
    <n v="13409"/>
    <n v="3294"/>
    <n v="1570167"/>
    <n v="86230"/>
    <n v="59831"/>
    <n v="297324"/>
    <n v="7.0389257537367175E-2"/>
  </r>
  <r>
    <x v="11"/>
    <s v="Oftamología"/>
    <s v="👀"/>
    <n v="261491"/>
    <n v="834596"/>
    <n v="162190"/>
    <n v="243710"/>
    <n v="32000"/>
    <n v="12194"/>
    <n v="4022"/>
    <n v="13586"/>
    <n v="1306"/>
    <n v="2433468"/>
    <n v="100256"/>
    <n v="66458"/>
    <n v="195961"/>
    <n v="4.6392317123003894E-2"/>
  </r>
  <r>
    <x v="9"/>
    <s v="Urgencias"/>
    <s v="🚑"/>
    <n v="160712"/>
    <n v="966200"/>
    <n v="188260"/>
    <n v="126577"/>
    <n v="25000"/>
    <n v="11869"/>
    <n v="3283"/>
    <n v="10510"/>
    <n v="2903"/>
    <n v="2852141"/>
    <n v="73726"/>
    <n v="84869"/>
    <n v="91328"/>
    <n v="2.1621228398557363E-2"/>
  </r>
  <r>
    <x v="2"/>
    <s v="Urgencias"/>
    <s v="🚑"/>
    <n v="642792"/>
    <n v="1187604"/>
    <n v="124550"/>
    <n v="270304"/>
    <n v="32000"/>
    <n v="9071"/>
    <n v="3578"/>
    <n v="11379"/>
    <n v="1578"/>
    <n v="3013645"/>
    <n v="77483"/>
    <n v="29826"/>
    <n v="283754"/>
    <n v="6.7176660421822951E-2"/>
  </r>
  <r>
    <x v="1"/>
    <s v="Cardiología"/>
    <s v="❤"/>
    <n v="175232"/>
    <n v="897809"/>
    <n v="171453"/>
    <n v="137474"/>
    <n v="25000"/>
    <n v="10585"/>
    <n v="3090"/>
    <n v="14804"/>
    <n v="3100"/>
    <n v="2832748"/>
    <n v="91722"/>
    <n v="71411"/>
    <n v="112613"/>
    <n v="2.6660294692172615E-2"/>
  </r>
  <r>
    <x v="4"/>
    <s v="Cardiología"/>
    <s v="❤"/>
    <n v="661429"/>
    <n v="1267161"/>
    <n v="141774"/>
    <n v="266975"/>
    <n v="32000"/>
    <n v="9016"/>
    <n v="4168"/>
    <n v="11042"/>
    <n v="2155"/>
    <n v="2643769"/>
    <n v="66421"/>
    <n v="53148"/>
    <n v="101771"/>
    <n v="2.4093531396171836E-2"/>
  </r>
  <r>
    <x v="2"/>
    <s v="Urgencias"/>
    <s v="🚑"/>
    <n v="544850"/>
    <n v="720303"/>
    <n v="135701"/>
    <n v="120417"/>
    <n v="32000"/>
    <n v="11604"/>
    <n v="3650"/>
    <n v="11373"/>
    <n v="3496"/>
    <n v="2467355"/>
    <n v="78009"/>
    <n v="40864"/>
    <n v="87272"/>
    <n v="2.0661000402931173E-2"/>
  </r>
  <r>
    <x v="0"/>
    <s v="Urgencias"/>
    <s v="🚑"/>
    <n v="330679"/>
    <n v="1512503"/>
    <n v="161627"/>
    <n v="228954"/>
    <n v="32000"/>
    <n v="9870"/>
    <n v="3540"/>
    <n v="14803"/>
    <n v="2587"/>
    <n v="2519587"/>
    <n v="48655"/>
    <n v="81003"/>
    <n v="303358"/>
    <n v="7.1817762400682869E-2"/>
  </r>
  <r>
    <x v="2"/>
    <s v="Urgencias"/>
    <s v="🚑"/>
    <n v="740127"/>
    <n v="1354902"/>
    <n v="136507"/>
    <n v="159160"/>
    <n v="30000"/>
    <n v="10403"/>
    <n v="3335"/>
    <n v="13435"/>
    <n v="2204"/>
    <n v="2541885"/>
    <n v="68970"/>
    <n v="37858"/>
    <n v="58433"/>
    <n v="1.3833580490242888E-2"/>
  </r>
  <r>
    <x v="7"/>
    <s v="Urgencias"/>
    <s v="🚑"/>
    <n v="147324"/>
    <n v="1037976"/>
    <n v="216790"/>
    <n v="279237"/>
    <n v="32000"/>
    <n v="10495"/>
    <n v="3437"/>
    <n v="10346"/>
    <n v="4253"/>
    <n v="2908979"/>
    <n v="91848"/>
    <n v="21661"/>
    <n v="168279"/>
    <n v="3.9838808401375644E-2"/>
  </r>
  <r>
    <x v="8"/>
    <s v="Oftamología"/>
    <s v="👀"/>
    <n v="220295"/>
    <n v="1446831"/>
    <n v="111643"/>
    <n v="227798"/>
    <n v="32000"/>
    <n v="10681"/>
    <n v="3723"/>
    <n v="11814"/>
    <n v="3226"/>
    <n v="1554191"/>
    <n v="66233"/>
    <n v="73853"/>
    <n v="103975"/>
    <n v="2.4615312092019993E-2"/>
  </r>
  <r>
    <x v="8"/>
    <s v="Oftamología"/>
    <s v="👀"/>
    <n v="383603"/>
    <n v="957845"/>
    <n v="135437"/>
    <n v="250032"/>
    <n v="32000"/>
    <n v="10190"/>
    <n v="3559"/>
    <n v="14483"/>
    <n v="2955"/>
    <n v="1403145"/>
    <n v="127628"/>
    <n v="61963"/>
    <n v="89983"/>
    <n v="2.1302809598232605E-2"/>
  </r>
  <r>
    <x v="7"/>
    <s v="Cardiología"/>
    <s v="❤"/>
    <n v="272043"/>
    <n v="838020"/>
    <n v="139423"/>
    <n v="155706"/>
    <n v="32000"/>
    <n v="11499"/>
    <n v="3601"/>
    <n v="11813"/>
    <n v="3508"/>
    <n v="959788"/>
    <n v="99440"/>
    <n v="37559"/>
    <n v="292777"/>
    <n v="6.9312788923927268E-2"/>
  </r>
  <r>
    <x v="10"/>
    <s v="Oftamología"/>
    <s v="👀"/>
    <n v="472129"/>
    <n v="1759351"/>
    <n v="151036"/>
    <n v="224482"/>
    <n v="32000"/>
    <n v="12129"/>
    <n v="3744"/>
    <n v="11786"/>
    <n v="1212"/>
    <n v="1970576"/>
    <n v="50222"/>
    <n v="64936"/>
    <n v="250104"/>
    <n v="5.9210271848642158E-2"/>
  </r>
  <r>
    <x v="9"/>
    <s v="Cardiología"/>
    <s v="❤"/>
    <n v="304555"/>
    <n v="1410411"/>
    <n v="154888"/>
    <n v="251076"/>
    <n v="32000"/>
    <n v="9458"/>
    <n v="3251"/>
    <n v="11938"/>
    <n v="3746"/>
    <n v="1073562"/>
    <n v="100711"/>
    <n v="88059"/>
    <n v="119430"/>
    <n v="2.827416901322383E-2"/>
  </r>
  <r>
    <x v="11"/>
    <s v="Urgencias"/>
    <s v="🚑"/>
    <n v="424001"/>
    <n v="2211178"/>
    <n v="100412"/>
    <n v="157956"/>
    <n v="32000"/>
    <n v="9229"/>
    <n v="4183"/>
    <n v="10814"/>
    <n v="3044"/>
    <n v="3068185"/>
    <n v="67731"/>
    <n v="41001"/>
    <n v="232599"/>
    <n v="5.5066092592370844E-2"/>
  </r>
  <r>
    <x v="8"/>
    <s v="Oftamología"/>
    <s v="👀"/>
    <n v="356522"/>
    <n v="1296643"/>
    <n v="207414"/>
    <n v="172043"/>
    <n v="32000"/>
    <n v="11304"/>
    <n v="4133"/>
    <n v="11054"/>
    <n v="3973"/>
    <n v="1232633"/>
    <n v="52674"/>
    <n v="60831"/>
    <n v="282080"/>
    <n v="6.6780353305284923E-2"/>
  </r>
  <r>
    <x v="8"/>
    <s v="Cardiología"/>
    <s v="❤"/>
    <n v="592701"/>
    <n v="1459257"/>
    <n v="97397"/>
    <n v="269594"/>
    <n v="32000"/>
    <n v="9003"/>
    <n v="3040"/>
    <n v="13089"/>
    <n v="2621"/>
    <n v="1620069"/>
    <n v="109056"/>
    <n v="83580"/>
    <n v="166355"/>
    <n v="3.938331563421963E-2"/>
  </r>
  <r>
    <x v="3"/>
    <s v="Cardiología"/>
    <s v="❤"/>
    <n v="290655"/>
    <n v="1113155"/>
    <n v="202579"/>
    <n v="117927"/>
    <n v="25000"/>
    <n v="10946"/>
    <n v="3030"/>
    <n v="12404"/>
    <n v="2326"/>
    <n v="1647599"/>
    <n v="125869"/>
    <n v="57534"/>
    <n v="169535"/>
    <n v="4.0136157110080402E-2"/>
  </r>
  <r>
    <x v="5"/>
    <s v="Oftamología"/>
    <s v="👀"/>
    <n v="677968"/>
    <n v="1951183"/>
    <n v="147876"/>
    <n v="155767"/>
    <n v="32000"/>
    <n v="10185"/>
    <n v="3874"/>
    <n v="14149"/>
    <n v="3001"/>
    <n v="3079378"/>
    <n v="65351"/>
    <n v="72268"/>
    <n v="283930"/>
    <n v="6.7218327119858007E-2"/>
  </r>
  <r>
    <x v="5"/>
    <s v="Cardiología"/>
    <s v="❤"/>
    <n v="302688"/>
    <n v="1236648"/>
    <n v="136022"/>
    <n v="185260"/>
    <n v="32000"/>
    <n v="12611"/>
    <n v="3895"/>
    <n v="11507"/>
    <n v="4057"/>
    <n v="1207917"/>
    <n v="48998"/>
    <n v="34321"/>
    <n v="209483"/>
    <n v="4.9593550593629472E-2"/>
  </r>
  <r>
    <x v="1"/>
    <s v="Cardiología"/>
    <s v="❤"/>
    <n v="257310"/>
    <n v="1031858"/>
    <n v="138423"/>
    <n v="152681"/>
    <n v="32000"/>
    <n v="12272"/>
    <n v="3914"/>
    <n v="10483"/>
    <n v="2208"/>
    <n v="857444"/>
    <n v="57045"/>
    <n v="39187"/>
    <n v="336128"/>
    <n v="7.9575817483688346E-2"/>
  </r>
  <r>
    <x v="2"/>
    <s v="Oftamología"/>
    <s v="👀"/>
    <n v="651311"/>
    <n v="796022"/>
    <n v="114360"/>
    <n v="258899"/>
    <n v="32000"/>
    <n v="12214"/>
    <n v="3893"/>
    <n v="12838"/>
    <n v="2181"/>
    <n v="2487268"/>
    <n v="43361"/>
    <n v="51173"/>
    <n v="167653"/>
    <n v="3.9690607532228209E-2"/>
  </r>
  <r>
    <x v="0"/>
    <s v="Oftamología"/>
    <s v="👀"/>
    <n v="528541"/>
    <n v="1070041"/>
    <n v="173168"/>
    <n v="134087"/>
    <n v="32000"/>
    <n v="11411"/>
    <n v="3090"/>
    <n v="12715"/>
    <n v="2558"/>
    <n v="1028423"/>
    <n v="55186"/>
    <n v="36204"/>
    <n v="66192"/>
    <n v="1.5670466342822674E-2"/>
  </r>
  <r>
    <x v="5"/>
    <s v="Oftamología"/>
    <s v="👀"/>
    <n v="353279"/>
    <n v="1688558"/>
    <n v="153714"/>
    <n v="263412"/>
    <n v="32000"/>
    <n v="9731"/>
    <n v="3984"/>
    <n v="12527"/>
    <n v="3599"/>
    <n v="1085908"/>
    <n v="98654"/>
    <n v="24814"/>
    <n v="59718"/>
    <n v="1.4137794734419331E-2"/>
  </r>
  <r>
    <x v="10"/>
    <s v="Urgencias"/>
    <s v="🚑"/>
    <n v="686665"/>
    <n v="1297792"/>
    <n v="104240"/>
    <n v="249626"/>
    <n v="32000"/>
    <n v="9379"/>
    <n v="4020"/>
    <n v="11480"/>
    <n v="2138"/>
    <n v="2371408"/>
    <n v="43639"/>
    <n v="48947"/>
    <n v="209844"/>
    <n v="4.9679014673121843E-2"/>
  </r>
  <r>
    <x v="10"/>
    <s v="Oftamología"/>
    <s v="👀"/>
    <n v="184703"/>
    <n v="1959484"/>
    <n v="152898"/>
    <n v="231312"/>
    <n v="20000"/>
    <n v="9786"/>
    <n v="3598"/>
    <n v="12033"/>
    <n v="2744"/>
    <n v="1584864"/>
    <n v="48885"/>
    <n v="65279"/>
    <n v="83346"/>
    <n v="1.9731548945626336E-2"/>
  </r>
  <r>
    <x v="11"/>
    <s v="Urgencias"/>
    <s v="🚑"/>
    <n v="356751"/>
    <n v="1771097"/>
    <n v="171228"/>
    <n v="163881"/>
    <n v="32000"/>
    <n v="10920"/>
    <n v="3073"/>
    <n v="13623"/>
    <n v="3012"/>
    <n v="2572440"/>
    <n v="87222"/>
    <n v="21272"/>
    <n v="343440"/>
    <n v="8.1306879392963174E-2"/>
  </r>
  <r>
    <x v="5"/>
    <s v="Urgencias"/>
    <s v="🚑"/>
    <n v="608570"/>
    <n v="1319392"/>
    <n v="158260"/>
    <n v="292350"/>
    <n v="32000"/>
    <n v="11906"/>
    <n v="3631"/>
    <n v="13411"/>
    <n v="3072"/>
    <n v="1836583"/>
    <n v="59913"/>
    <n v="69557"/>
    <n v="147970"/>
    <n v="3.5030802887773008E-2"/>
  </r>
  <r>
    <x v="8"/>
    <s v="Cardiología"/>
    <s v="❤"/>
    <n v="254037"/>
    <n v="1380335"/>
    <n v="200078"/>
    <n v="198304"/>
    <n v="32000"/>
    <n v="10014"/>
    <n v="3426"/>
    <n v="13935"/>
    <n v="1481"/>
    <n v="1207901"/>
    <n v="117578"/>
    <n v="86911"/>
    <n v="77257"/>
    <n v="1.8290023239174693E-2"/>
  </r>
  <r>
    <x v="7"/>
    <s v="Urgencias"/>
    <s v="🚑"/>
    <n v="541695"/>
    <n v="1000239"/>
    <n v="210700"/>
    <n v="153019"/>
    <n v="32000"/>
    <n v="10542"/>
    <n v="3418"/>
    <n v="13368"/>
    <n v="2754"/>
    <n v="1298585"/>
    <n v="108706"/>
    <n v="37608"/>
    <n v="55010"/>
    <n v="1.3023210561981436E-2"/>
  </r>
  <r>
    <x v="10"/>
    <s v="Cardiología"/>
    <s v="❤"/>
    <n v="533267"/>
    <n v="2145737"/>
    <n v="187234"/>
    <n v="137498"/>
    <n v="32000"/>
    <n v="11038"/>
    <n v="4057"/>
    <n v="13514"/>
    <n v="1901"/>
    <n v="1140428"/>
    <n v="81750"/>
    <n v="65319"/>
    <n v="78578"/>
    <n v="1.8602760217040125E-2"/>
  </r>
  <r>
    <x v="2"/>
    <s v="Cardiología"/>
    <s v="❤"/>
    <n v="596053"/>
    <n v="1468176"/>
    <n v="119082"/>
    <n v="75576"/>
    <n v="32000"/>
    <n v="11713"/>
    <n v="3922"/>
    <n v="11032"/>
    <n v="3632"/>
    <n v="1904787"/>
    <n v="101110"/>
    <n v="81427"/>
    <n v="253133"/>
    <n v="5.9927365191529663E-2"/>
  </r>
  <r>
    <x v="2"/>
    <s v="Cardiología"/>
    <s v="❤"/>
    <n v="690658"/>
    <n v="1939032"/>
    <n v="183726"/>
    <n v="318789"/>
    <n v="28000"/>
    <n v="9910"/>
    <n v="4132"/>
    <n v="12002"/>
    <n v="2189"/>
    <n v="1980003"/>
    <n v="71399"/>
    <n v="80339"/>
    <n v="226710"/>
    <n v="5.3671915406413584E-2"/>
  </r>
  <r>
    <x v="4"/>
    <s v="Cardiología"/>
    <s v="❤"/>
    <n v="301010"/>
    <n v="1416522"/>
    <n v="177581"/>
    <n v="259080"/>
    <n v="32000"/>
    <n v="12343"/>
    <n v="3540"/>
    <n v="11373"/>
    <n v="1941"/>
    <n v="1468833"/>
    <n v="98490"/>
    <n v="66029"/>
    <n v="266554"/>
    <n v="6.3104687659305575E-2"/>
  </r>
  <r>
    <x v="3"/>
    <s v="Cardiología"/>
    <s v="❤"/>
    <n v="219102"/>
    <n v="1116867"/>
    <n v="103272"/>
    <n v="295954"/>
    <n v="32000"/>
    <n v="10837"/>
    <n v="3649"/>
    <n v="13279"/>
    <n v="3759"/>
    <n v="901887"/>
    <n v="64192"/>
    <n v="24705"/>
    <n v="222335"/>
    <n v="5.2636166520598847E-2"/>
  </r>
  <r>
    <x v="10"/>
    <s v="Urgencias"/>
    <s v="🚑"/>
    <n v="471063"/>
    <n v="1820610"/>
    <n v="126174"/>
    <n v="150728"/>
    <n v="32000"/>
    <n v="10784"/>
    <n v="2986"/>
    <n v="10847"/>
    <n v="3809"/>
    <n v="2546511"/>
    <n v="45447"/>
    <n v="42064"/>
    <n v="50528"/>
    <n v="1.19621302177022E-2"/>
  </r>
  <r>
    <x v="9"/>
    <s v="Cardiología"/>
    <s v="❤"/>
    <n v="280766"/>
    <n v="1434465"/>
    <n v="192295"/>
    <n v="278561"/>
    <n v="20000"/>
    <n v="8999"/>
    <n v="3273"/>
    <n v="13019"/>
    <n v="4231"/>
    <n v="2043011"/>
    <n v="109678"/>
    <n v="27000"/>
    <n v="74026"/>
    <n v="1.7525107890587852E-2"/>
  </r>
  <r>
    <x v="10"/>
    <s v="Oftamología"/>
    <s v="👀"/>
    <n v="743323"/>
    <n v="1720481"/>
    <n v="162854"/>
    <n v="171833"/>
    <n v="20000"/>
    <n v="11166"/>
    <n v="3791"/>
    <n v="14724"/>
    <n v="3861"/>
    <n v="1094156"/>
    <n v="73247"/>
    <n v="59276"/>
    <n v="242392"/>
    <n v="5.7384512898378558E-2"/>
  </r>
  <r>
    <x v="5"/>
    <s v="Oftamología"/>
    <s v="👀"/>
    <n v="606521"/>
    <n v="1465740"/>
    <n v="140732"/>
    <n v="318987"/>
    <n v="32000"/>
    <n v="11279"/>
    <n v="3009"/>
    <n v="10508"/>
    <n v="2533"/>
    <n v="2909521"/>
    <n v="56372"/>
    <n v="48669"/>
    <n v="311429"/>
    <n v="7.3728511945233902E-2"/>
  </r>
  <r>
    <x v="5"/>
    <s v="Oftamología"/>
    <s v="👀"/>
    <n v="514921"/>
    <n v="782212"/>
    <n v="159584"/>
    <n v="102533"/>
    <n v="20000"/>
    <n v="11688"/>
    <n v="3529"/>
    <n v="11445"/>
    <n v="1906"/>
    <n v="1238860"/>
    <n v="100519"/>
    <n v="88197"/>
    <n v="204976"/>
    <n v="4.852655168428844E-2"/>
  </r>
  <r>
    <x v="6"/>
    <s v="Cardiología"/>
    <s v="❤"/>
    <n v="694435"/>
    <n v="1520145"/>
    <n v="202032"/>
    <n v="318130"/>
    <n v="30000"/>
    <n v="10663"/>
    <n v="2992"/>
    <n v="12689"/>
    <n v="2445"/>
    <n v="1733003"/>
    <n v="116849"/>
    <n v="52984"/>
    <n v="338610"/>
    <n v="8.0163412623023705E-2"/>
  </r>
  <r>
    <x v="2"/>
    <s v="Oftamología"/>
    <s v="👀"/>
    <n v="428611"/>
    <n v="2026113"/>
    <n v="116435"/>
    <n v="297682"/>
    <n v="32000"/>
    <n v="12668"/>
    <n v="4193"/>
    <n v="10477"/>
    <n v="4441"/>
    <n v="1111114"/>
    <n v="69790"/>
    <n v="28455"/>
    <n v="202701"/>
    <n v="4.7987962263664773E-2"/>
  </r>
  <r>
    <x v="8"/>
    <s v="Cardiología"/>
    <s v="❤"/>
    <n v="482557"/>
    <n v="2138227"/>
    <n v="181665"/>
    <n v="167461"/>
    <n v="32000"/>
    <n v="12195"/>
    <n v="3157"/>
    <n v="11331"/>
    <n v="3912"/>
    <n v="2171536"/>
    <n v="81607"/>
    <n v="34059"/>
    <n v="312480"/>
    <n v="7.3977328420431906E-2"/>
  </r>
  <r>
    <x v="10"/>
    <s v="Urgencias"/>
    <s v="🚑"/>
    <n v="204346"/>
    <n v="2299022"/>
    <n v="137231"/>
    <n v="206695"/>
    <n v="30000"/>
    <n v="10292"/>
    <n v="4135"/>
    <n v="10088"/>
    <n v="2708"/>
    <n v="2074834"/>
    <n v="78357"/>
    <n v="23072"/>
    <n v="79236"/>
    <n v="1.8758536849466663E-2"/>
  </r>
  <r>
    <x v="5"/>
    <s v="Urgencias"/>
    <s v="🚑"/>
    <n v="479976"/>
    <n v="1304759"/>
    <n v="100350"/>
    <n v="212957"/>
    <n v="32000"/>
    <n v="10609"/>
    <n v="3311"/>
    <n v="11874"/>
    <n v="1856"/>
    <n v="2514265"/>
    <n v="118039"/>
    <n v="64210"/>
    <n v="175703"/>
    <n v="4.1596385482127331E-2"/>
  </r>
  <r>
    <x v="1"/>
    <s v="Urgencias"/>
    <s v="🚑"/>
    <n v="286862"/>
    <n v="1773944"/>
    <n v="155735"/>
    <n v="191149"/>
    <n v="32000"/>
    <n v="12413"/>
    <n v="3660"/>
    <n v="13313"/>
    <n v="2191"/>
    <n v="2196974"/>
    <n v="84420"/>
    <n v="63092"/>
    <n v="116650"/>
    <n v="2.7616024578351838E-2"/>
  </r>
  <r>
    <x v="8"/>
    <s v="Oftamología"/>
    <s v="👀"/>
    <n v="403132"/>
    <n v="1953495"/>
    <n v="119353"/>
    <n v="93659"/>
    <n v="32000"/>
    <n v="12341"/>
    <n v="3495"/>
    <n v="10700"/>
    <n v="3141"/>
    <n v="1164934"/>
    <n v="111159"/>
    <n v="32814"/>
    <n v="123383"/>
    <n v="2.9210012520795411E-2"/>
  </r>
  <r>
    <x v="4"/>
    <s v="Oftamología"/>
    <s v="👀"/>
    <n v="246216"/>
    <n v="2146680"/>
    <n v="143447"/>
    <n v="197228"/>
    <n v="32000"/>
    <n v="12576"/>
    <n v="3503"/>
    <n v="14786"/>
    <n v="4125"/>
    <n v="1585577"/>
    <n v="108464"/>
    <n v="49401"/>
    <n v="325003"/>
    <n v="7.6942056031188019E-2"/>
  </r>
  <r>
    <x v="4"/>
    <s v="Urgencias"/>
    <s v="🚑"/>
    <n v="566204"/>
    <n v="1356300"/>
    <n v="217321"/>
    <n v="106453"/>
    <n v="25000"/>
    <n v="11022"/>
    <n v="3016"/>
    <n v="11532"/>
    <n v="3789"/>
    <n v="1039585"/>
    <n v="75928"/>
    <n v="52450"/>
    <n v="67595"/>
    <n v="1.6002616214090805E-2"/>
  </r>
  <r>
    <x v="0"/>
    <s v="Oftamología"/>
    <s v="👀"/>
    <n v="348691"/>
    <n v="1060979"/>
    <n v="93166"/>
    <n v="115408"/>
    <n v="32000"/>
    <n v="10089"/>
    <n v="3634"/>
    <n v="11522"/>
    <n v="3939"/>
    <n v="1538264"/>
    <n v="114502"/>
    <n v="41609"/>
    <n v="246612"/>
    <n v="5.8383566680810142E-2"/>
  </r>
  <r>
    <x v="0"/>
    <s v="Cardiología"/>
    <s v="❤"/>
    <n v="701642"/>
    <n v="1298355"/>
    <n v="160458"/>
    <n v="112539"/>
    <n v="32000"/>
    <n v="9224"/>
    <n v="4199"/>
    <n v="13964"/>
    <n v="2338"/>
    <n v="1662396"/>
    <n v="70041"/>
    <n v="40738"/>
    <n v="198690"/>
    <n v="4.703838768514982E-2"/>
  </r>
  <r>
    <x v="10"/>
    <s v="Urgencias"/>
    <s v="🚑"/>
    <n v="174294"/>
    <n v="1094579"/>
    <n v="170723"/>
    <n v="99437"/>
    <n v="32000"/>
    <n v="11530"/>
    <n v="3116"/>
    <n v="11268"/>
    <n v="3659"/>
    <n v="3082432"/>
    <n v="64735"/>
    <n v="38245"/>
    <n v="318063"/>
    <n v="7.5299062370032754E-2"/>
  </r>
  <r>
    <x v="3"/>
    <s v="Cardiología"/>
    <s v="❤"/>
    <n v="297163"/>
    <n v="900783"/>
    <n v="162633"/>
    <n v="141853"/>
    <n v="32000"/>
    <n v="9180"/>
    <n v="3045"/>
    <n v="10599"/>
    <n v="1425"/>
    <n v="1167179"/>
    <n v="105448"/>
    <n v="40709"/>
    <n v="282533"/>
    <n v="6.6887597704204715E-2"/>
  </r>
  <r>
    <x v="4"/>
    <s v="Cardiología"/>
    <s v="❤"/>
    <n v="205912"/>
    <n v="1593055"/>
    <n v="195457"/>
    <n v="255920"/>
    <n v="32000"/>
    <n v="12168"/>
    <n v="2929"/>
    <n v="11259"/>
    <n v="4056"/>
    <n v="2980111"/>
    <n v="114883"/>
    <n v="66141"/>
    <n v="247886"/>
    <n v="5.8685176756359397E-2"/>
  </r>
  <r>
    <x v="6"/>
    <s v="Cardiología"/>
    <s v="❤"/>
    <n v="666548"/>
    <n v="975088"/>
    <n v="187371"/>
    <n v="239614"/>
    <n v="32000"/>
    <n v="12560"/>
    <n v="3517"/>
    <n v="13857"/>
    <n v="2251"/>
    <n v="2594895"/>
    <n v="81698"/>
    <n v="63240"/>
    <n v="131254"/>
    <n v="3.1073413544852053E-2"/>
  </r>
  <r>
    <x v="9"/>
    <s v="Cardiología"/>
    <s v="❤"/>
    <n v="262251"/>
    <n v="2011816"/>
    <n v="201244"/>
    <n v="297447"/>
    <n v="32000"/>
    <n v="11075"/>
    <n v="3193"/>
    <n v="10422"/>
    <n v="1418"/>
    <n v="1924451"/>
    <n v="127169"/>
    <n v="50087"/>
    <n v="247299"/>
    <n v="5.8546208848708363E-2"/>
  </r>
  <r>
    <x v="5"/>
    <s v="Cardiología"/>
    <s v="❤"/>
    <n v="343752"/>
    <n v="1460070"/>
    <n v="124816"/>
    <n v="102130"/>
    <n v="32000"/>
    <n v="10139"/>
    <n v="4150"/>
    <n v="10595"/>
    <n v="3988"/>
    <n v="2614450"/>
    <n v="58466"/>
    <n v="26245"/>
    <n v="145034"/>
    <n v="3.433572660691539E-2"/>
  </r>
  <r>
    <x v="3"/>
    <s v="Cardiología"/>
    <s v="❤"/>
    <n v="578753"/>
    <n v="1455689"/>
    <n v="93148"/>
    <n v="200806"/>
    <n v="32000"/>
    <n v="8968"/>
    <n v="3811"/>
    <n v="11197"/>
    <n v="3501"/>
    <n v="955630"/>
    <n v="67102"/>
    <n v="45113"/>
    <n v="93040"/>
    <n v="2.2026531733989326E-2"/>
  </r>
  <r>
    <x v="5"/>
    <s v="Cardiología"/>
    <s v="❤"/>
    <n v="656954"/>
    <n v="1711703"/>
    <n v="198120"/>
    <n v="133294"/>
    <n v="28000"/>
    <n v="12488"/>
    <n v="2872"/>
    <n v="10991"/>
    <n v="3038"/>
    <n v="828777"/>
    <n v="58550"/>
    <n v="83802"/>
    <n v="206308"/>
    <n v="4.884189283078106E-2"/>
  </r>
  <r>
    <x v="0"/>
    <s v="Urgencias"/>
    <s v="🚑"/>
    <n v="738269"/>
    <n v="1274739"/>
    <n v="173719"/>
    <n v="326497"/>
    <n v="25000"/>
    <n v="12071"/>
    <n v="3130"/>
    <n v="10588"/>
    <n v="1365"/>
    <n v="2526505"/>
    <n v="89522"/>
    <n v="31531"/>
    <n v="285378"/>
    <n v="6.7561130408237385E-2"/>
  </r>
  <r>
    <x v="0"/>
    <s v="Oftamología"/>
    <s v="👀"/>
    <n v="343879"/>
    <n v="1902784"/>
    <n v="154946"/>
    <n v="98732"/>
    <n v="32000"/>
    <n v="10474"/>
    <n v="2842"/>
    <n v="12678"/>
    <n v="3149"/>
    <n v="2587366"/>
    <n v="92959"/>
    <n v="84872"/>
    <n v="167327"/>
    <n v="3.9613429443822352E-2"/>
  </r>
  <r>
    <x v="0"/>
    <s v="Oftamología"/>
    <s v="👀"/>
    <n v="634800"/>
    <n v="1124718"/>
    <n v="185287"/>
    <n v="244849"/>
    <n v="32000"/>
    <n v="9225"/>
    <n v="4108"/>
    <n v="11264"/>
    <n v="1288"/>
    <n v="1011712"/>
    <n v="81990"/>
    <n v="22824"/>
    <n v="283616"/>
    <n v="6.7143989942681823E-2"/>
  </r>
  <r>
    <x v="8"/>
    <s v="Oftamología"/>
    <s v="👀"/>
    <n v="302932"/>
    <n v="1969136"/>
    <n v="146951"/>
    <n v="174433"/>
    <n v="32000"/>
    <n v="10221"/>
    <n v="3798"/>
    <n v="12750"/>
    <n v="2339"/>
    <n v="1252181"/>
    <n v="64249"/>
    <n v="88375"/>
    <n v="130601"/>
    <n v="3.0918820625437875E-2"/>
  </r>
  <r>
    <x v="9"/>
    <s v="Oftamología"/>
    <s v="👀"/>
    <n v="431411"/>
    <n v="729150"/>
    <n v="216827"/>
    <n v="149560"/>
    <n v="32000"/>
    <n v="10608"/>
    <n v="3172"/>
    <n v="12037"/>
    <n v="1402"/>
    <n v="2265827"/>
    <n v="77063"/>
    <n v="37137"/>
    <n v="116966"/>
    <n v="2.7690835240732969E-2"/>
  </r>
  <r>
    <x v="10"/>
    <s v="Urgencias"/>
    <s v="🚑"/>
    <n v="370222"/>
    <n v="870216"/>
    <n v="148711"/>
    <n v="110066"/>
    <n v="32000"/>
    <n v="10262"/>
    <n v="3339"/>
    <n v="14646"/>
    <n v="2445"/>
    <n v="1973350"/>
    <n v="84692"/>
    <n v="35216"/>
    <n v="105160"/>
    <n v="2.4895852075949243E-2"/>
  </r>
  <r>
    <x v="3"/>
    <s v="Cardiología"/>
    <s v="❤"/>
    <n v="170943"/>
    <n v="915427"/>
    <n v="214326"/>
    <n v="75129"/>
    <n v="32000"/>
    <n v="11578"/>
    <n v="4014"/>
    <n v="10259"/>
    <n v="1261"/>
    <n v="1330074"/>
    <n v="81950"/>
    <n v="21594"/>
    <n v="56990"/>
    <n v="1.3491960914875879E-2"/>
  </r>
  <r>
    <x v="5"/>
    <s v="Cardiología"/>
    <s v="❤"/>
    <n v="122634"/>
    <n v="1415785"/>
    <n v="216762"/>
    <n v="268093"/>
    <n v="32000"/>
    <n v="12336"/>
    <n v="4179"/>
    <n v="11234"/>
    <n v="3243"/>
    <n v="1193780"/>
    <n v="81076"/>
    <n v="31525"/>
    <n v="164198"/>
    <n v="3.8872661840687654E-2"/>
  </r>
  <r>
    <x v="10"/>
    <s v="Oftamología"/>
    <s v="👀"/>
    <n v="227793"/>
    <n v="774729"/>
    <n v="141628"/>
    <n v="177272"/>
    <n v="25000"/>
    <n v="12312"/>
    <n v="4079"/>
    <n v="14644"/>
    <n v="2381"/>
    <n v="1175400"/>
    <n v="46142"/>
    <n v="52956"/>
    <n v="233235"/>
    <n v="5.5216660887542998E-2"/>
  </r>
  <r>
    <x v="11"/>
    <s v="Urgencias"/>
    <s v="🚑"/>
    <n v="213528"/>
    <n v="1816907"/>
    <n v="128471"/>
    <n v="101413"/>
    <n v="30000"/>
    <n v="12089"/>
    <n v="2837"/>
    <n v="14477"/>
    <n v="4003"/>
    <n v="2837065"/>
    <n v="75669"/>
    <n v="59500"/>
    <n v="215071"/>
    <n v="5.0916468256242672E-2"/>
  </r>
  <r>
    <x v="9"/>
    <s v="Cardiología"/>
    <s v="❤"/>
    <n v="537524"/>
    <n v="1652479"/>
    <n v="142682"/>
    <n v="80412"/>
    <n v="32000"/>
    <n v="11873"/>
    <n v="3193"/>
    <n v="12839"/>
    <n v="2979"/>
    <n v="2403822"/>
    <n v="113237"/>
    <n v="21241"/>
    <n v="108129"/>
    <n v="2.5598740862688433E-2"/>
  </r>
  <r>
    <x v="10"/>
    <s v="Oftamología"/>
    <s v="👀"/>
    <n v="535904"/>
    <n v="1253796"/>
    <n v="117347"/>
    <n v="305707"/>
    <n v="32000"/>
    <n v="9011"/>
    <n v="3170"/>
    <n v="10494"/>
    <n v="1848"/>
    <n v="1161387"/>
    <n v="102027"/>
    <n v="23195"/>
    <n v="124772"/>
    <n v="2.9538847995628937E-2"/>
  </r>
  <r>
    <x v="3"/>
    <s v="Oftamología"/>
    <s v="👀"/>
    <n v="701602"/>
    <n v="820116"/>
    <n v="164554"/>
    <n v="159040"/>
    <n v="25000"/>
    <n v="9692"/>
    <n v="3238"/>
    <n v="12804"/>
    <n v="1792"/>
    <n v="2340975"/>
    <n v="98219"/>
    <n v="36294"/>
    <n v="244340"/>
    <n v="5.7845687487993895E-2"/>
  </r>
  <r>
    <x v="8"/>
    <s v="Oftamología"/>
    <s v="👀"/>
    <n v="412508"/>
    <n v="835223"/>
    <n v="119312"/>
    <n v="142027"/>
    <n v="20000"/>
    <n v="12459"/>
    <n v="3355"/>
    <n v="12536"/>
    <n v="2238"/>
    <n v="2390795"/>
    <n v="86787"/>
    <n v="66593"/>
    <n v="82097"/>
    <n v="1.9435857435138884E-2"/>
  </r>
  <r>
    <x v="3"/>
    <s v="Cardiología"/>
    <s v="❤"/>
    <n v="239511"/>
    <n v="1229901"/>
    <n v="210428"/>
    <n v="243221"/>
    <n v="32000"/>
    <n v="12074"/>
    <n v="4018"/>
    <n v="10370"/>
    <n v="1404"/>
    <n v="2501959"/>
    <n v="70602"/>
    <n v="28052"/>
    <n v="206348"/>
    <n v="4.8851362534879941E-2"/>
  </r>
  <r>
    <x v="11"/>
    <s v="Cardiología"/>
    <s v="❤"/>
    <n v="693136"/>
    <n v="2364310"/>
    <n v="171008"/>
    <n v="120634"/>
    <n v="32000"/>
    <n v="9035"/>
    <n v="4105"/>
    <n v="12360"/>
    <n v="1298"/>
    <n v="2028872"/>
    <n v="100810"/>
    <n v="89975"/>
    <n v="296414"/>
    <n v="7.0173821769117711E-2"/>
  </r>
  <r>
    <x v="5"/>
    <s v="Oftamología"/>
    <s v="👀"/>
    <n v="166793"/>
    <n v="697076"/>
    <n v="129360"/>
    <n v="267919"/>
    <n v="32000"/>
    <n v="12007"/>
    <n v="3224"/>
    <n v="10925"/>
    <n v="4305"/>
    <n v="2606991"/>
    <n v="99699"/>
    <n v="79267"/>
    <n v="218936"/>
    <n v="5.1831478414796725E-2"/>
  </r>
  <r>
    <x v="11"/>
    <s v="Oftamología"/>
    <s v="👀"/>
    <n v="651812"/>
    <n v="1781074"/>
    <n v="121059"/>
    <n v="96264"/>
    <n v="20000"/>
    <n v="10836"/>
    <n v="3548"/>
    <n v="10317"/>
    <n v="2550"/>
    <n v="1941976"/>
    <n v="52692"/>
    <n v="52596"/>
    <n v="62021"/>
    <n v="1.4683012947912209E-2"/>
  </r>
  <r>
    <x v="3"/>
    <s v="Oftamología"/>
    <s v="👀"/>
    <n v="355538"/>
    <n v="1878874"/>
    <n v="206738"/>
    <n v="89130"/>
    <n v="25000"/>
    <n v="9664"/>
    <n v="3876"/>
    <n v="13214"/>
    <n v="2191"/>
    <n v="2034461"/>
    <n v="54073"/>
    <n v="24035"/>
    <n v="265500"/>
    <n v="6.2855160956300157E-2"/>
  </r>
  <r>
    <x v="2"/>
    <s v="Urgencias"/>
    <s v="🚑"/>
    <n v="216978"/>
    <n v="2131357"/>
    <n v="99853"/>
    <n v="286690"/>
    <n v="32000"/>
    <n v="10720"/>
    <n v="3390"/>
    <n v="12975"/>
    <n v="2457"/>
    <n v="2653088"/>
    <n v="55896"/>
    <n v="23153"/>
    <n v="212808"/>
    <n v="5.0380719746848671E-2"/>
  </r>
  <r>
    <x v="11"/>
    <s v="Cardiología"/>
    <s v="❤"/>
    <n v="192124"/>
    <n v="1803349"/>
    <n v="111307"/>
    <n v="325108"/>
    <n v="25000"/>
    <n v="11338"/>
    <n v="3568"/>
    <n v="14011"/>
    <n v="2068"/>
    <n v="2997860"/>
    <n v="105239"/>
    <n v="83322"/>
    <n v="102709"/>
    <n v="2.4315595957290517E-2"/>
  </r>
  <r>
    <x v="5"/>
    <s v="Urgencias"/>
    <s v="🚑"/>
    <n v="375885"/>
    <n v="928981"/>
    <n v="197692"/>
    <n v="200856"/>
    <n v="32000"/>
    <n v="11421"/>
    <n v="3672"/>
    <n v="11304"/>
    <n v="4182"/>
    <n v="2762458"/>
    <n v="102047"/>
    <n v="59839"/>
    <n v="49735"/>
    <n v="1.1774393333941952E-2"/>
  </r>
  <r>
    <x v="6"/>
    <s v="Cardiología"/>
    <s v="❤"/>
    <n v="442875"/>
    <n v="1374375"/>
    <n v="201114"/>
    <n v="310420"/>
    <n v="32000"/>
    <n v="11765"/>
    <n v="4148"/>
    <n v="11829"/>
    <n v="3190"/>
    <n v="2942210"/>
    <n v="60783"/>
    <n v="84237"/>
    <n v="234441"/>
    <n v="5.5502172466124156E-2"/>
  </r>
  <r>
    <x v="2"/>
    <s v="Urgencias"/>
    <s v="🚑"/>
    <n v="699913"/>
    <n v="1655965"/>
    <n v="184718"/>
    <n v="91345"/>
    <n v="30000"/>
    <n v="10592"/>
    <n v="2815"/>
    <n v="12510"/>
    <n v="2963"/>
    <n v="2282829"/>
    <n v="100049"/>
    <n v="37906"/>
    <n v="78729"/>
    <n v="1.8638508350013388E-2"/>
  </r>
  <r>
    <x v="2"/>
    <s v="Urgencias"/>
    <s v="🚑"/>
    <n v="636494"/>
    <n v="1516521"/>
    <n v="182420"/>
    <n v="145065"/>
    <n v="32000"/>
    <n v="11530"/>
    <n v="4015"/>
    <n v="12796"/>
    <n v="2482"/>
    <n v="2586070"/>
    <n v="44609"/>
    <n v="84281"/>
    <n v="110644"/>
    <n v="2.6194148507905364E-2"/>
  </r>
  <r>
    <x v="10"/>
    <s v="Oftamología"/>
    <s v="👀"/>
    <n v="162522"/>
    <n v="751729"/>
    <n v="215248"/>
    <n v="210329"/>
    <n v="32000"/>
    <n v="9478"/>
    <n v="3092"/>
    <n v="14725"/>
    <n v="3051"/>
    <n v="2209093"/>
    <n v="67177"/>
    <n v="88346"/>
    <n v="158083"/>
    <n v="3.7424980826571738E-2"/>
  </r>
  <r>
    <x v="6"/>
    <s v="Oftamología"/>
    <s v="👀"/>
    <n v="696793"/>
    <n v="1082038"/>
    <n v="105082"/>
    <n v="73412"/>
    <n v="32000"/>
    <n v="9743"/>
    <n v="2877"/>
    <n v="12324"/>
    <n v="1399"/>
    <n v="2480668"/>
    <n v="121755"/>
    <n v="36058"/>
    <n v="119323"/>
    <n v="2.8248837554759335E-2"/>
  </r>
  <r>
    <x v="8"/>
    <s v="Cardiología"/>
    <s v="❤"/>
    <n v="193203"/>
    <n v="1710035"/>
    <n v="184045"/>
    <n v="117321"/>
    <n v="28000"/>
    <n v="10929"/>
    <n v="3796"/>
    <n v="14486"/>
    <n v="3098"/>
    <n v="2211362"/>
    <n v="77243"/>
    <n v="43529"/>
    <n v="186400"/>
    <n v="4.4128821100769676E-2"/>
  </r>
  <r>
    <x v="5"/>
    <s v="Oftamología"/>
    <s v="👀"/>
    <n v="247138"/>
    <n v="1350060"/>
    <n v="159105"/>
    <n v="196283"/>
    <n v="32000"/>
    <n v="11462"/>
    <n v="3172"/>
    <n v="11954"/>
    <n v="2374"/>
    <n v="2186470"/>
    <n v="111998"/>
    <n v="59558"/>
    <n v="253952"/>
    <n v="6.0121257382954187E-2"/>
  </r>
  <r>
    <x v="1"/>
    <s v="Urgencias"/>
    <s v="🚑"/>
    <n v="502916"/>
    <n v="935975"/>
    <n v="107724"/>
    <n v="210295"/>
    <n v="32000"/>
    <n v="10456"/>
    <n v="3968"/>
    <n v="10651"/>
    <n v="2170"/>
    <n v="2723189"/>
    <n v="96479"/>
    <n v="58657"/>
    <n v="39534"/>
    <n v="9.3593820461256878E-3"/>
  </r>
  <r>
    <x v="11"/>
    <s v="Cardiología"/>
    <s v="❤"/>
    <n v="417034"/>
    <n v="2168460"/>
    <n v="179705"/>
    <n v="281404"/>
    <n v="32000"/>
    <n v="9782"/>
    <n v="3298"/>
    <n v="14209"/>
    <n v="3607"/>
    <n v="1854825"/>
    <n v="113730"/>
    <n v="53566"/>
    <n v="66425"/>
    <n v="1.5725627369198636E-2"/>
  </r>
  <r>
    <x v="1"/>
    <s v="Cardiología"/>
    <s v="❤"/>
    <n v="551075"/>
    <n v="2197765"/>
    <n v="176124"/>
    <n v="116987"/>
    <n v="20000"/>
    <n v="10214"/>
    <n v="4005"/>
    <n v="11515"/>
    <n v="2405"/>
    <n v="1412995"/>
    <n v="89067"/>
    <n v="41141"/>
    <n v="137193"/>
    <n v="3.2479427860932907E-2"/>
  </r>
  <r>
    <x v="9"/>
    <s v="Cardiología"/>
    <s v="❤"/>
    <n v="245920"/>
    <n v="2054801"/>
    <n v="177863"/>
    <n v="160181"/>
    <n v="32000"/>
    <n v="11683"/>
    <n v="3823"/>
    <n v="13862"/>
    <n v="4197"/>
    <n v="1463786"/>
    <n v="125378"/>
    <n v="89378"/>
    <n v="277240"/>
    <n v="6.5634519109320735E-2"/>
  </r>
  <r>
    <x v="6"/>
    <s v="Cardiología"/>
    <s v="❤"/>
    <n v="393161"/>
    <n v="790417"/>
    <n v="179152"/>
    <n v="186590"/>
    <n v="25000"/>
    <n v="9972"/>
    <n v="3867"/>
    <n v="11311"/>
    <n v="3729"/>
    <n v="2516030"/>
    <n v="126065"/>
    <n v="61943"/>
    <n v="88422"/>
    <n v="2.0933254395773905E-2"/>
  </r>
  <r>
    <x v="7"/>
    <s v="Urgencias"/>
    <s v="🚑"/>
    <n v="663577"/>
    <n v="973925"/>
    <n v="135254"/>
    <n v="225008"/>
    <n v="20000"/>
    <n v="11165"/>
    <n v="3933"/>
    <n v="14454"/>
    <n v="3587"/>
    <n v="918475"/>
    <n v="103504"/>
    <n v="75928"/>
    <n v="118029"/>
    <n v="2.7942492627160642E-2"/>
  </r>
  <r>
    <x v="6"/>
    <s v="Cardiología"/>
    <s v="❤"/>
    <n v="289933"/>
    <n v="2000615"/>
    <n v="209667"/>
    <n v="141616"/>
    <n v="25000"/>
    <n v="10421"/>
    <n v="3198"/>
    <n v="13827"/>
    <n v="4180"/>
    <n v="2830817"/>
    <n v="60389"/>
    <n v="26555"/>
    <n v="303157"/>
    <n v="7.1770177137586003E-2"/>
  </r>
  <r>
    <x v="4"/>
    <s v="Oftamología"/>
    <s v="👀"/>
    <n v="520291"/>
    <n v="1220632"/>
    <n v="117770"/>
    <n v="130883"/>
    <n v="20000"/>
    <n v="9008"/>
    <n v="3789"/>
    <n v="10286"/>
    <n v="3492"/>
    <n v="1927657"/>
    <n v="92969"/>
    <n v="79852"/>
    <n v="72597"/>
    <n v="1.7186802711655451E-2"/>
  </r>
  <r>
    <x v="3"/>
    <s v="Oftamología"/>
    <s v="👀"/>
    <n v="238245"/>
    <n v="1790734"/>
    <n v="144017"/>
    <n v="285158"/>
    <n v="25000"/>
    <n v="10096"/>
    <n v="3544"/>
    <n v="13757"/>
    <n v="4341"/>
    <n v="1229191"/>
    <n v="81753"/>
    <n v="65979"/>
    <n v="197010"/>
    <n v="4.6640660112996959E-2"/>
  </r>
  <r>
    <x v="2"/>
    <s v="Oftamología"/>
    <s v="👀"/>
    <n v="473116"/>
    <n v="1022826"/>
    <n v="170451"/>
    <n v="242467"/>
    <n v="25000"/>
    <n v="10143"/>
    <n v="3577"/>
    <n v="10346"/>
    <n v="2878"/>
    <n v="918584"/>
    <n v="99827"/>
    <n v="61375"/>
    <n v="133823"/>
    <n v="3.1681605290602467E-2"/>
  </r>
  <r>
    <x v="10"/>
    <s v="Cardiología"/>
    <s v="❤"/>
    <n v="308504"/>
    <n v="1165207"/>
    <n v="118345"/>
    <n v="290599"/>
    <n v="32000"/>
    <n v="9664"/>
    <n v="3448"/>
    <n v="14929"/>
    <n v="2196"/>
    <n v="867513"/>
    <n v="96268"/>
    <n v="72880"/>
    <n v="313564"/>
    <n v="7.4233957401511494E-2"/>
  </r>
  <r>
    <x v="10"/>
    <s v="Cardiología"/>
    <s v="❤"/>
    <n v="227700"/>
    <n v="906490"/>
    <n v="192137"/>
    <n v="320235"/>
    <n v="28000"/>
    <n v="10295"/>
    <n v="3827"/>
    <n v="11034"/>
    <n v="2112"/>
    <n v="2828213"/>
    <n v="96530"/>
    <n v="48473"/>
    <n v="220521"/>
    <n v="5.2206715439714751E-2"/>
  </r>
  <r>
    <x v="0"/>
    <s v="Oftamología"/>
    <s v="👀"/>
    <n v="426697"/>
    <n v="1827304"/>
    <n v="213339"/>
    <n v="193619"/>
    <n v="32000"/>
    <n v="10309"/>
    <n v="3122"/>
    <n v="12688"/>
    <n v="3909"/>
    <n v="2137452"/>
    <n v="106661"/>
    <n v="48810"/>
    <n v="339393"/>
    <n v="8.034878208075924E-2"/>
  </r>
  <r>
    <x v="0"/>
    <s v="Cardiología"/>
    <s v="❤"/>
    <n v="582164"/>
    <n v="2284813"/>
    <n v="180461"/>
    <n v="285444"/>
    <n v="32000"/>
    <n v="11177"/>
    <n v="4196"/>
    <n v="12132"/>
    <n v="3933"/>
    <n v="2865940"/>
    <n v="59772"/>
    <n v="30277"/>
    <n v="233985"/>
    <n v="5.539421783939695E-2"/>
  </r>
  <r>
    <x v="10"/>
    <s v="Cardiología"/>
    <s v="❤"/>
    <n v="409722"/>
    <n v="1015992"/>
    <n v="189783"/>
    <n v="141501"/>
    <n v="32000"/>
    <n v="10759"/>
    <n v="3777"/>
    <n v="10884"/>
    <n v="2140"/>
    <n v="1701027"/>
    <n v="54291"/>
    <n v="38253"/>
    <n v="318468"/>
    <n v="7.5394943124033886E-2"/>
  </r>
  <r>
    <x v="7"/>
    <s v="Cardiología"/>
    <s v="❤"/>
    <n v="717412"/>
    <n v="658973"/>
    <n v="211464"/>
    <n v="197204"/>
    <n v="32000"/>
    <n v="12496"/>
    <n v="3855"/>
    <n v="11681"/>
    <n v="2942"/>
    <n v="1557282"/>
    <n v="88623"/>
    <n v="53347"/>
    <n v="270693"/>
    <n v="6.4084565290936937E-2"/>
  </r>
  <r>
    <x v="5"/>
    <s v="Urgencias"/>
    <s v="🚑"/>
    <n v="461609"/>
    <n v="1906532"/>
    <n v="102011"/>
    <n v="277737"/>
    <n v="32000"/>
    <n v="10418"/>
    <n v="2860"/>
    <n v="12037"/>
    <n v="4094"/>
    <n v="2473801"/>
    <n v="89263"/>
    <n v="72978"/>
    <n v="52449"/>
    <n v="1.2416912757050797E-2"/>
  </r>
  <r>
    <x v="2"/>
    <s v="Urgencias"/>
    <s v="🚑"/>
    <n v="726862"/>
    <n v="948737"/>
    <n v="129607"/>
    <n v="303534"/>
    <n v="32000"/>
    <n v="9136"/>
    <n v="3498"/>
    <n v="11129"/>
    <n v="1831"/>
    <n v="2695211"/>
    <n v="51066"/>
    <n v="47800"/>
    <n v="260021"/>
    <n v="6.1558048237356389E-2"/>
  </r>
  <r>
    <x v="8"/>
    <s v="Cardiología"/>
    <s v="❤"/>
    <n v="346463"/>
    <n v="2046616"/>
    <n v="117525"/>
    <n v="182919"/>
    <n v="32000"/>
    <n v="9768"/>
    <n v="3950"/>
    <n v="11133"/>
    <n v="3772"/>
    <n v="3030554"/>
    <n v="123480"/>
    <n v="60628"/>
    <n v="337168"/>
    <n v="7.9822029790259166E-2"/>
  </r>
  <r>
    <x v="4"/>
    <s v="Urgencias"/>
    <s v="🚑"/>
    <n v="621281"/>
    <n v="2213778"/>
    <n v="183486"/>
    <n v="234460"/>
    <n v="32000"/>
    <n v="11861"/>
    <n v="3738"/>
    <n v="13318"/>
    <n v="2338"/>
    <n v="1829916"/>
    <n v="108479"/>
    <n v="81856"/>
    <n v="88035"/>
    <n v="2.0841635008617264E-2"/>
  </r>
  <r>
    <x v="2"/>
    <s v="Cardiología"/>
    <s v="❤"/>
    <n v="667173"/>
    <n v="2340052"/>
    <n v="120147"/>
    <n v="247435"/>
    <n v="20000"/>
    <n v="11689"/>
    <n v="3274"/>
    <n v="13823"/>
    <n v="1949"/>
    <n v="2609171"/>
    <n v="89999"/>
    <n v="75392"/>
    <n v="161657"/>
    <n v="3.8271098887806457E-2"/>
  </r>
  <r>
    <x v="0"/>
    <s v="Oftamología"/>
    <s v="👀"/>
    <n v="619369"/>
    <n v="849290"/>
    <n v="180450"/>
    <n v="280054"/>
    <n v="32000"/>
    <n v="11680"/>
    <n v="3428"/>
    <n v="13624"/>
    <n v="1546"/>
    <n v="944261"/>
    <n v="80396"/>
    <n v="42720"/>
    <n v="338275"/>
    <n v="8.0084103851195604E-2"/>
  </r>
  <r>
    <x v="2"/>
    <s v="Oftamología"/>
    <s v="👀"/>
    <n v="518570"/>
    <n v="1451794"/>
    <n v="174353"/>
    <n v="285038"/>
    <n v="32000"/>
    <n v="10246"/>
    <n v="3071"/>
    <n v="11290"/>
    <n v="2669"/>
    <n v="2514908"/>
    <n v="113754"/>
    <n v="38706"/>
    <n v="141975"/>
    <n v="3.3611530985953722E-2"/>
  </r>
  <r>
    <x v="7"/>
    <s v="Cardiología"/>
    <s v="❤"/>
    <n v="395099"/>
    <n v="1104560"/>
    <n v="192371"/>
    <n v="253417"/>
    <n v="32000"/>
    <n v="11120"/>
    <n v="3820"/>
    <n v="11151"/>
    <n v="4315"/>
    <n v="2088147"/>
    <n v="115646"/>
    <n v="35644"/>
    <n v="266207"/>
    <n v="6.3022537976247808E-2"/>
  </r>
  <r>
    <x v="10"/>
    <s v="Oftamología"/>
    <s v="👀"/>
    <n v="562599"/>
    <n v="937889"/>
    <n v="133118"/>
    <n v="228988"/>
    <n v="32000"/>
    <n v="10227"/>
    <n v="4061"/>
    <n v="10258"/>
    <n v="3508"/>
    <n v="3016089"/>
    <n v="104109"/>
    <n v="27224"/>
    <n v="72617"/>
    <n v="1.7191537563704888E-2"/>
  </r>
  <r>
    <x v="9"/>
    <s v="Cardiología"/>
    <s v="❤"/>
    <n v="575678"/>
    <n v="1814752"/>
    <n v="108464"/>
    <n v="242740"/>
    <n v="32000"/>
    <n v="10873"/>
    <n v="3348"/>
    <n v="10016"/>
    <n v="2812"/>
    <n v="1506470"/>
    <n v="73342"/>
    <n v="41603"/>
    <n v="198080"/>
    <n v="4.6893974697641935E-2"/>
  </r>
  <r>
    <x v="6"/>
    <s v="Cardiología"/>
    <s v="❤"/>
    <n v="740862"/>
    <n v="2138881"/>
    <n v="116316"/>
    <n v="274770"/>
    <n v="20000"/>
    <n v="11115"/>
    <n v="3901"/>
    <n v="14368"/>
    <n v="1623"/>
    <n v="1511131"/>
    <n v="123601"/>
    <n v="35144"/>
    <n v="222794"/>
    <n v="5.2744831375133472E-2"/>
  </r>
  <r>
    <x v="7"/>
    <s v="Oftamología"/>
    <s v="👀"/>
    <n v="128148"/>
    <n v="1772277"/>
    <n v="191533"/>
    <n v="249107"/>
    <n v="25000"/>
    <n v="11440"/>
    <n v="3045"/>
    <n v="10131"/>
    <n v="2571"/>
    <n v="2435997"/>
    <n v="51628"/>
    <n v="70375"/>
    <n v="257394"/>
    <n v="6.0936125420662603E-2"/>
  </r>
  <r>
    <x v="1"/>
    <s v="Cardiología"/>
    <s v="❤"/>
    <n v="227994"/>
    <n v="842237"/>
    <n v="187413"/>
    <n v="150926"/>
    <n v="32000"/>
    <n v="11052"/>
    <n v="3705"/>
    <n v="11174"/>
    <n v="1368"/>
    <n v="2441394"/>
    <n v="82977"/>
    <n v="61907"/>
    <n v="335301"/>
    <n v="7.9380031351444058E-2"/>
  </r>
  <r>
    <x v="1"/>
    <s v="Oftamología"/>
    <s v="👀"/>
    <n v="295306"/>
    <n v="1732504"/>
    <n v="185877"/>
    <n v="317938"/>
    <n v="32000"/>
    <n v="8995"/>
    <n v="3500"/>
    <n v="10920"/>
    <n v="2307"/>
    <n v="1274674"/>
    <n v="83774"/>
    <n v="33009"/>
    <n v="82178"/>
    <n v="1.945503358593911E-2"/>
  </r>
  <r>
    <x v="5"/>
    <s v="Oftamología"/>
    <s v="👀"/>
    <n v="131243"/>
    <n v="1624675"/>
    <n v="135856"/>
    <n v="300077"/>
    <n v="32000"/>
    <n v="11449"/>
    <n v="3244"/>
    <n v="11488"/>
    <n v="2369"/>
    <n v="3019540"/>
    <n v="82928"/>
    <n v="87535"/>
    <n v="41658"/>
    <n v="9.8622233337760899E-3"/>
  </r>
  <r>
    <x v="10"/>
    <s v="Urgencias"/>
    <s v="🚑"/>
    <n v="148707"/>
    <n v="1302760"/>
    <n v="207286"/>
    <n v="98085"/>
    <n v="25000"/>
    <n v="9765"/>
    <n v="3746"/>
    <n v="10637"/>
    <n v="1905"/>
    <n v="2755674"/>
    <n v="124472"/>
    <n v="35070"/>
    <n v="173172"/>
    <n v="4.0997189955270845E-2"/>
  </r>
  <r>
    <x v="11"/>
    <s v="Cardiología"/>
    <s v="❤"/>
    <n v="433586"/>
    <n v="820190"/>
    <n v="174632"/>
    <n v="138527"/>
    <n v="32000"/>
    <n v="9748"/>
    <n v="3106"/>
    <n v="14375"/>
    <n v="1541"/>
    <n v="1007050"/>
    <n v="92846"/>
    <n v="41916"/>
    <n v="130163"/>
    <n v="3.0815127365555167E-2"/>
  </r>
  <r>
    <x v="4"/>
    <s v="Urgencias"/>
    <s v="🚑"/>
    <n v="349690"/>
    <n v="801402"/>
    <n v="184185"/>
    <n v="167291"/>
    <n v="32000"/>
    <n v="9348"/>
    <n v="4174"/>
    <n v="14570"/>
    <n v="2524"/>
    <n v="1542486"/>
    <n v="83805"/>
    <n v="64036"/>
    <n v="322810"/>
    <n v="7.6422879503967048E-2"/>
  </r>
  <r>
    <x v="6"/>
    <s v="Oftamología"/>
    <s v="👀"/>
    <n v="197707"/>
    <n v="1126971"/>
    <n v="173825"/>
    <n v="322708"/>
    <n v="28000"/>
    <n v="10762"/>
    <n v="3190"/>
    <n v="14734"/>
    <n v="1781"/>
    <n v="2373807"/>
    <n v="116936"/>
    <n v="86587"/>
    <n v="330743"/>
    <n v="7.8300958569376952E-2"/>
  </r>
  <r>
    <x v="11"/>
    <s v="Cardiología"/>
    <s v="❤"/>
    <n v="633760"/>
    <n v="777780"/>
    <n v="129380"/>
    <n v="223675"/>
    <n v="32000"/>
    <n v="10974"/>
    <n v="3667"/>
    <n v="10340"/>
    <n v="4199"/>
    <n v="2448328"/>
    <n v="47078"/>
    <n v="75853"/>
    <n v="154134"/>
    <n v="3.649008428941005E-2"/>
  </r>
  <r>
    <x v="0"/>
    <s v="Urgencias"/>
    <s v="🚑"/>
    <n v="414562"/>
    <n v="744742"/>
    <n v="186836"/>
    <n v="164445"/>
    <n v="32000"/>
    <n v="11148"/>
    <n v="3599"/>
    <n v="12318"/>
    <n v="1252"/>
    <n v="2244951"/>
    <n v="81276"/>
    <n v="76339"/>
    <n v="337125"/>
    <n v="7.9811849858352879E-2"/>
  </r>
  <r>
    <x v="3"/>
    <s v="Oftamología"/>
    <s v="👀"/>
    <n v="589949"/>
    <n v="1779773"/>
    <n v="127092"/>
    <n v="273954"/>
    <n v="32000"/>
    <n v="11234"/>
    <n v="3608"/>
    <n v="11189"/>
    <n v="1257"/>
    <n v="1373620"/>
    <n v="109826"/>
    <n v="88409"/>
    <n v="182451"/>
    <n v="4.3193924563607981E-2"/>
  </r>
  <r>
    <x v="8"/>
    <s v="Oftamología"/>
    <s v="👀"/>
    <n v="276142"/>
    <n v="1602089"/>
    <n v="199933"/>
    <n v="162966"/>
    <n v="20000"/>
    <n v="9714"/>
    <n v="3098"/>
    <n v="12137"/>
    <n v="3461"/>
    <n v="1256631"/>
    <n v="64715"/>
    <n v="76556"/>
    <n v="41318"/>
    <n v="9.781730848935629E-3"/>
  </r>
  <r>
    <x v="9"/>
    <s v="Urgencias"/>
    <s v="🚑"/>
    <n v="654347"/>
    <n v="1228742"/>
    <n v="117537"/>
    <n v="100398"/>
    <n v="32000"/>
    <n v="9720"/>
    <n v="3301"/>
    <n v="13129"/>
    <n v="3550"/>
    <n v="3050421"/>
    <n v="120290"/>
    <n v="85900"/>
    <n v="333322"/>
    <n v="7.8911517741152085E-2"/>
  </r>
  <r>
    <x v="4"/>
    <s v="Oftamología"/>
    <s v="👀"/>
    <n v="304871"/>
    <n v="1948438"/>
    <n v="172157"/>
    <n v="189971"/>
    <n v="32000"/>
    <n v="11572"/>
    <n v="3911"/>
    <n v="13060"/>
    <n v="3067"/>
    <n v="2020781"/>
    <n v="121900"/>
    <n v="34380"/>
    <n v="241549"/>
    <n v="5.7184938884494711E-2"/>
  </r>
  <r>
    <x v="11"/>
    <s v="Urgencias"/>
    <s v="🚑"/>
    <n v="542596"/>
    <n v="1405205"/>
    <n v="180148"/>
    <n v="115025"/>
    <n v="32000"/>
    <n v="11555"/>
    <n v="3450"/>
    <n v="14112"/>
    <n v="1766"/>
    <n v="1586997"/>
    <n v="126625"/>
    <n v="32654"/>
    <n v="201477"/>
    <n v="4.7698189318239118E-2"/>
  </r>
  <r>
    <x v="2"/>
    <s v="Oftamología"/>
    <s v="👀"/>
    <n v="378042"/>
    <n v="1873913"/>
    <n v="180749"/>
    <n v="74065"/>
    <n v="32000"/>
    <n v="10350"/>
    <n v="3529"/>
    <n v="10661"/>
    <n v="1422"/>
    <n v="1035844"/>
    <n v="83717"/>
    <n v="87211"/>
    <n v="179554"/>
    <n v="4.2508081244246772E-2"/>
  </r>
  <r>
    <x v="5"/>
    <s v="Urgencias"/>
    <s v="🚑"/>
    <n v="675649"/>
    <n v="2101081"/>
    <n v="143253"/>
    <n v="229980"/>
    <n v="32000"/>
    <n v="11093"/>
    <n v="3044"/>
    <n v="10834"/>
    <n v="2925"/>
    <n v="2680691"/>
    <n v="117568"/>
    <n v="80462"/>
    <n v="144533"/>
    <n v="3.4217118563076951E-2"/>
  </r>
  <r>
    <x v="8"/>
    <s v="Urgencias"/>
    <s v="🚑"/>
    <n v="385130"/>
    <n v="1620807"/>
    <n v="141332"/>
    <n v="169980"/>
    <n v="32000"/>
    <n v="11744"/>
    <n v="3807"/>
    <n v="14856"/>
    <n v="3018"/>
    <n v="1022242"/>
    <n v="101792"/>
    <n v="68504"/>
    <n v="255023"/>
    <n v="6.0374808710201636E-2"/>
  </r>
  <r>
    <x v="3"/>
    <s v="Oftamología"/>
    <s v="👀"/>
    <n v="628647"/>
    <n v="1293507"/>
    <n v="155981"/>
    <n v="242782"/>
    <n v="32000"/>
    <n v="9592"/>
    <n v="3542"/>
    <n v="12869"/>
    <n v="3723"/>
    <n v="2749622"/>
    <n v="84477"/>
    <n v="54547"/>
    <n v="221576"/>
    <n v="5.2456478885322642E-2"/>
  </r>
  <r>
    <x v="11"/>
    <s v="Urgencias"/>
    <s v="🚑"/>
    <n v="497680"/>
    <n v="1683164"/>
    <n v="182267"/>
    <n v="248574"/>
    <n v="32000"/>
    <n v="11900"/>
    <n v="4140"/>
    <n v="11861"/>
    <n v="3360"/>
    <n v="959561"/>
    <n v="95148"/>
    <n v="39795"/>
    <n v="213739"/>
    <n v="5.0601127109750052E-2"/>
  </r>
  <r>
    <x v="2"/>
    <s v="Oftamología"/>
    <s v="👀"/>
    <n v="548511"/>
    <n v="913210"/>
    <n v="161123"/>
    <n v="154772"/>
    <n v="32000"/>
    <n v="10471"/>
    <n v="3806"/>
    <n v="10833"/>
    <n v="4240"/>
    <n v="2368985"/>
    <n v="110859"/>
    <n v="22445"/>
    <n v="304251"/>
    <n v="7.2029173544690309E-2"/>
  </r>
  <r>
    <x v="2"/>
    <s v="Oftamología"/>
    <s v="👀"/>
    <n v="289995"/>
    <n v="971914"/>
    <n v="214405"/>
    <n v="238847"/>
    <n v="32000"/>
    <n v="11505"/>
    <n v="3977"/>
    <n v="10244"/>
    <n v="3445"/>
    <n v="1701506"/>
    <n v="109089"/>
    <n v="76468"/>
    <n v="231059"/>
    <n v="5.4701508984564058E-2"/>
  </r>
  <r>
    <x v="0"/>
    <s v="Urgencias"/>
    <s v="🚑"/>
    <n v="606317"/>
    <n v="953934"/>
    <n v="107259"/>
    <n v="118525"/>
    <n v="32000"/>
    <n v="9237"/>
    <n v="3058"/>
    <n v="14270"/>
    <n v="3554"/>
    <n v="2267937"/>
    <n v="82401"/>
    <n v="30215"/>
    <n v="326967"/>
    <n v="7.7407018502442901E-2"/>
  </r>
  <r>
    <x v="8"/>
    <s v="Cardiología"/>
    <s v="❤"/>
    <n v="508707"/>
    <n v="1510663"/>
    <n v="136063"/>
    <n v="285914"/>
    <n v="32000"/>
    <n v="10623"/>
    <n v="2841"/>
    <n v="12199"/>
    <n v="1435"/>
    <n v="945490"/>
    <n v="78117"/>
    <n v="50036"/>
    <n v="136300"/>
    <n v="3.2268016716925467E-2"/>
  </r>
  <r>
    <x v="0"/>
    <s v="Urgencias"/>
    <s v="🚑"/>
    <n v="235154"/>
    <n v="2053800"/>
    <n v="149025"/>
    <n v="144700"/>
    <n v="32000"/>
    <n v="12313"/>
    <n v="3033"/>
    <n v="14495"/>
    <n v="2859"/>
    <n v="2680811"/>
    <n v="117597"/>
    <n v="69079"/>
    <n v="197997"/>
    <n v="4.6874325061636767E-2"/>
  </r>
  <r>
    <x v="3"/>
    <s v="Cardiología"/>
    <s v="❤"/>
    <n v="373279"/>
    <n v="1968855"/>
    <n v="203367"/>
    <n v="188129"/>
    <n v="32000"/>
    <n v="11280"/>
    <n v="3940"/>
    <n v="14784"/>
    <n v="1438"/>
    <n v="1085689"/>
    <n v="80547"/>
    <n v="32034"/>
    <n v="197959"/>
    <n v="4.6865328842742832E-2"/>
  </r>
  <r>
    <x v="11"/>
    <s v="Cardiología"/>
    <s v="❤"/>
    <n v="462660"/>
    <n v="976909"/>
    <n v="161583"/>
    <n v="162663"/>
    <n v="32000"/>
    <n v="8947"/>
    <n v="2857"/>
    <n v="10826"/>
    <n v="2493"/>
    <n v="999416"/>
    <n v="53210"/>
    <n v="25028"/>
    <n v="205607"/>
    <n v="4.8675936266448228E-2"/>
  </r>
  <r>
    <x v="7"/>
    <s v="Oftamología"/>
    <s v="👀"/>
    <n v="304644"/>
    <n v="1041264"/>
    <n v="95323"/>
    <n v="201879"/>
    <n v="32000"/>
    <n v="12108"/>
    <n v="2823"/>
    <n v="12485"/>
    <n v="2948"/>
    <n v="2071457"/>
    <n v="92189"/>
    <n v="23518"/>
    <n v="235098"/>
    <n v="5.565771235594822E-2"/>
  </r>
  <r>
    <x v="7"/>
    <s v="Oftamología"/>
    <s v="👀"/>
    <n v="371909"/>
    <n v="742594"/>
    <n v="207173"/>
    <n v="215945"/>
    <n v="20000"/>
    <n v="10590"/>
    <n v="3739"/>
    <n v="13688"/>
    <n v="3668"/>
    <n v="1243605"/>
    <n v="65724"/>
    <n v="80082"/>
    <n v="65923"/>
    <n v="1.560678258275772E-2"/>
  </r>
  <r>
    <x v="8"/>
    <s v="Cardiología"/>
    <s v="❤"/>
    <n v="214735"/>
    <n v="883963"/>
    <n v="132478"/>
    <n v="160091"/>
    <n v="32000"/>
    <n v="10979"/>
    <n v="3633"/>
    <n v="14113"/>
    <n v="3443"/>
    <n v="2737409"/>
    <n v="119937"/>
    <n v="52926"/>
    <n v="197007"/>
    <n v="4.6639949885189547E-2"/>
  </r>
  <r>
    <x v="4"/>
    <s v="Oftamología"/>
    <s v="👀"/>
    <n v="313219"/>
    <n v="1575109"/>
    <n v="142572"/>
    <n v="130425"/>
    <n v="32000"/>
    <n v="10740"/>
    <n v="2895"/>
    <n v="10366"/>
    <n v="1461"/>
    <n v="3115106"/>
    <n v="92677"/>
    <n v="34759"/>
    <n v="101738"/>
    <n v="2.4085718890290264E-2"/>
  </r>
  <r>
    <x v="8"/>
    <s v="Oftamología"/>
    <s v="👀"/>
    <n v="696930"/>
    <n v="1096982"/>
    <n v="129505"/>
    <n v="277476"/>
    <n v="32000"/>
    <n v="11692"/>
    <n v="4129"/>
    <n v="11403"/>
    <n v="2258"/>
    <n v="1771491"/>
    <n v="50782"/>
    <n v="89395"/>
    <n v="216648"/>
    <n v="5.1289811340340927E-2"/>
  </r>
  <r>
    <x v="3"/>
    <s v="Urgencias"/>
    <s v="🚑"/>
    <n v="268967"/>
    <n v="1199852"/>
    <n v="124206"/>
    <n v="87557"/>
    <n v="32000"/>
    <n v="11515"/>
    <n v="3616"/>
    <n v="10162"/>
    <n v="2879"/>
    <n v="1680480"/>
    <n v="120669"/>
    <n v="60270"/>
    <n v="73054"/>
    <n v="1.7294994080985126E-2"/>
  </r>
  <r>
    <x v="1"/>
    <s v="Urgencias"/>
    <s v="🚑"/>
    <n v="370629"/>
    <n v="853407"/>
    <n v="131750"/>
    <n v="255703"/>
    <n v="32000"/>
    <n v="10092"/>
    <n v="3769"/>
    <n v="13139"/>
    <n v="4456"/>
    <n v="2320804"/>
    <n v="79978"/>
    <n v="55084"/>
    <n v="312665"/>
    <n v="7.4021125801889215E-2"/>
  </r>
  <r>
    <x v="2"/>
    <s v="Oftamología"/>
    <s v="👀"/>
    <n v="406416"/>
    <n v="1261185"/>
    <n v="177868"/>
    <n v="107333"/>
    <n v="20000"/>
    <n v="12656"/>
    <n v="2953"/>
    <n v="13536"/>
    <n v="3116"/>
    <n v="992543"/>
    <n v="62881"/>
    <n v="59520"/>
    <n v="126975"/>
    <n v="3.006039194887462E-2"/>
  </r>
  <r>
    <x v="3"/>
    <s v="Cardiología"/>
    <s v="❤"/>
    <n v="348371"/>
    <n v="1865852"/>
    <n v="100096"/>
    <n v="250626"/>
    <n v="32000"/>
    <n v="12519"/>
    <n v="4020"/>
    <n v="14687"/>
    <n v="3540"/>
    <n v="1423574"/>
    <n v="43303"/>
    <n v="53980"/>
    <n v="168740"/>
    <n v="3.9947946741115209E-2"/>
  </r>
  <r>
    <x v="8"/>
    <s v="Urgencias"/>
    <s v="🚑"/>
    <n v="233450"/>
    <n v="2279147"/>
    <n v="176152"/>
    <n v="142515"/>
    <n v="25000"/>
    <n v="11496"/>
    <n v="3953"/>
    <n v="11600"/>
    <n v="2206"/>
    <n v="3019794"/>
    <n v="120862"/>
    <n v="62915"/>
    <n v="78323"/>
    <n v="1.8542390853409779E-2"/>
  </r>
  <r>
    <x v="9"/>
    <s v="Cardiología"/>
    <s v="❤"/>
    <n v="132497"/>
    <n v="1847450"/>
    <n v="173796"/>
    <n v="226542"/>
    <n v="32000"/>
    <n v="9659"/>
    <n v="3110"/>
    <n v="13432"/>
    <n v="1970"/>
    <n v="1462795"/>
    <n v="43510"/>
    <n v="46726"/>
    <n v="58881"/>
    <n v="1.3939641176150317E-2"/>
  </r>
  <r>
    <x v="2"/>
    <s v="Oftamología"/>
    <s v="👀"/>
    <n v="214381"/>
    <n v="1384323"/>
    <n v="145342"/>
    <n v="327247"/>
    <n v="32000"/>
    <n v="9824"/>
    <n v="3587"/>
    <n v="10603"/>
    <n v="1737"/>
    <n v="1273247"/>
    <n v="117166"/>
    <n v="39715"/>
    <n v="46864"/>
    <n v="1.109470532224501E-2"/>
  </r>
  <r>
    <x v="6"/>
    <s v="Urgencias"/>
    <s v="🚑"/>
    <n v="333417"/>
    <n v="817001"/>
    <n v="156512"/>
    <n v="207950"/>
    <n v="20000"/>
    <n v="9457"/>
    <n v="3781"/>
    <n v="11561"/>
    <n v="2532"/>
    <n v="1211498"/>
    <n v="65351"/>
    <n v="53459"/>
    <n v="220407"/>
    <n v="5.2179726783032947E-2"/>
  </r>
  <r>
    <x v="5"/>
    <s v="Cardiología"/>
    <s v="❤"/>
    <n v="696614"/>
    <n v="857914"/>
    <n v="125228"/>
    <n v="139672"/>
    <n v="32000"/>
    <n v="9213"/>
    <n v="2828"/>
    <n v="14155"/>
    <n v="3628"/>
    <n v="2203172"/>
    <n v="124077"/>
    <n v="30919"/>
    <n v="299759"/>
    <n v="7.0965725774386354E-2"/>
  </r>
  <r>
    <x v="4"/>
    <s v="Cardiología"/>
    <s v="❤"/>
    <n v="261323"/>
    <n v="1149711"/>
    <n v="154915"/>
    <n v="161162"/>
    <n v="32000"/>
    <n v="9295"/>
    <n v="3282"/>
    <n v="13890"/>
    <n v="1474"/>
    <n v="1013724"/>
    <n v="81277"/>
    <n v="40283"/>
    <n v="122905"/>
    <n v="2.9096849556813825E-2"/>
  </r>
  <r>
    <x v="6"/>
    <s v="Oftamología"/>
    <s v="👀"/>
    <n v="631406"/>
    <n v="984995"/>
    <n v="156095"/>
    <n v="122306"/>
    <n v="32000"/>
    <n v="10200"/>
    <n v="3794"/>
    <n v="10716"/>
    <n v="1928"/>
    <n v="1219919"/>
    <n v="52792"/>
    <n v="30426"/>
    <n v="186777"/>
    <n v="4.4218073061901592E-2"/>
  </r>
  <r>
    <x v="9"/>
    <s v="Oftamología"/>
    <s v="👀"/>
    <n v="704868"/>
    <n v="1365959"/>
    <n v="112600"/>
    <n v="157529"/>
    <n v="32000"/>
    <n v="11227"/>
    <n v="4199"/>
    <n v="14354"/>
    <n v="1497"/>
    <n v="3040068"/>
    <n v="73561"/>
    <n v="88403"/>
    <n v="332089"/>
    <n v="7.8619614112304184E-2"/>
  </r>
  <r>
    <x v="0"/>
    <s v="Cardiología"/>
    <s v="❤"/>
    <n v="619517"/>
    <n v="2031655"/>
    <n v="165457"/>
    <n v="283068"/>
    <n v="32000"/>
    <n v="9768"/>
    <n v="3826"/>
    <n v="10363"/>
    <n v="1325"/>
    <n v="3043993"/>
    <n v="102090"/>
    <n v="81964"/>
    <n v="194263"/>
    <n v="4.5990328184006543E-2"/>
  </r>
  <r>
    <x v="11"/>
    <s v="Oftamología"/>
    <s v="👀"/>
    <n v="166132"/>
    <n v="2291044"/>
    <n v="207160"/>
    <n v="174061"/>
    <n v="32000"/>
    <n v="10586"/>
    <n v="3159"/>
    <n v="10798"/>
    <n v="2662"/>
    <n v="3066277"/>
    <n v="71763"/>
    <n v="56147"/>
    <n v="83889"/>
    <n v="1.9860100178768599E-2"/>
  </r>
  <r>
    <x v="3"/>
    <s v="Cardiología"/>
    <s v="❤"/>
    <n v="469335"/>
    <n v="1239884"/>
    <n v="173776"/>
    <n v="185709"/>
    <n v="32000"/>
    <n v="12069"/>
    <n v="2957"/>
    <n v="10007"/>
    <n v="1461"/>
    <n v="1235264"/>
    <n v="94651"/>
    <n v="38153"/>
    <n v="323796"/>
    <n v="7.6656307710004382E-2"/>
  </r>
  <r>
    <x v="5"/>
    <s v="Oftamología"/>
    <s v="👀"/>
    <n v="348989"/>
    <n v="1742537"/>
    <n v="151225"/>
    <n v="253925"/>
    <n v="32000"/>
    <n v="9767"/>
    <n v="3123"/>
    <n v="11234"/>
    <n v="4454"/>
    <n v="2792076"/>
    <n v="74392"/>
    <n v="72285"/>
    <n v="102080"/>
    <n v="2.4166684860335668E-2"/>
  </r>
  <r>
    <x v="0"/>
    <s v="Urgencias"/>
    <s v="🚑"/>
    <n v="590952"/>
    <n v="2079403"/>
    <n v="181183"/>
    <n v="97564"/>
    <n v="28000"/>
    <n v="9498"/>
    <n v="3521"/>
    <n v="10769"/>
    <n v="3776"/>
    <n v="2472134"/>
    <n v="86377"/>
    <n v="49868"/>
    <n v="47281"/>
    <n v="1.1193426987475811E-2"/>
  </r>
  <r>
    <x v="10"/>
    <s v="Cardiología"/>
    <s v="❤"/>
    <n v="369804"/>
    <n v="1262630"/>
    <n v="107769"/>
    <n v="285027"/>
    <n v="20000"/>
    <n v="11009"/>
    <n v="2979"/>
    <n v="12934"/>
    <n v="4019"/>
    <n v="2906869"/>
    <n v="71527"/>
    <n v="40619"/>
    <n v="172360"/>
    <n v="4.0804954962063635E-2"/>
  </r>
  <r>
    <x v="4"/>
    <s v="Oftamología"/>
    <s v="👀"/>
    <n v="648882"/>
    <n v="1997476"/>
    <n v="98802"/>
    <n v="84181"/>
    <n v="32000"/>
    <n v="11487"/>
    <n v="3080"/>
    <n v="10231"/>
    <n v="2956"/>
    <n v="1996479"/>
    <n v="110512"/>
    <n v="27789"/>
    <n v="212882"/>
    <n v="5.0398238699431594E-2"/>
  </r>
  <r>
    <x v="0"/>
    <s v="Urgencias"/>
    <s v="🚑"/>
    <n v="358292"/>
    <n v="2344139"/>
    <n v="157437"/>
    <n v="246239"/>
    <n v="32000"/>
    <n v="11996"/>
    <n v="3583"/>
    <n v="11086"/>
    <n v="3118"/>
    <n v="3061059"/>
    <n v="50864"/>
    <n v="53261"/>
    <n v="119795"/>
    <n v="2.8360580063126088E-2"/>
  </r>
  <r>
    <x v="10"/>
    <s v="Oftamología"/>
    <s v="👀"/>
    <n v="248440"/>
    <n v="1557502"/>
    <n v="115875"/>
    <n v="151590"/>
    <n v="20000"/>
    <n v="10699"/>
    <n v="4147"/>
    <n v="11615"/>
    <n v="2606"/>
    <n v="1029859"/>
    <n v="52616"/>
    <n v="50655"/>
    <n v="120649"/>
    <n v="2.8562758245637126E-2"/>
  </r>
  <r>
    <x v="7"/>
    <s v="Cardiología"/>
    <s v="❤"/>
    <n v="666752"/>
    <n v="727284"/>
    <n v="125618"/>
    <n v="119022"/>
    <n v="32000"/>
    <n v="9888"/>
    <n v="3718"/>
    <n v="12658"/>
    <n v="1610"/>
    <n v="2666033"/>
    <n v="101665"/>
    <n v="34037"/>
    <n v="292357"/>
    <n v="6.9213357030889058E-2"/>
  </r>
  <r>
    <x v="3"/>
    <s v="Oftamología"/>
    <s v="👀"/>
    <n v="546857"/>
    <n v="2123865"/>
    <n v="126164"/>
    <n v="287385"/>
    <n v="28000"/>
    <n v="11481"/>
    <n v="4153"/>
    <n v="14111"/>
    <n v="3557"/>
    <n v="2471023"/>
    <n v="79181"/>
    <n v="70540"/>
    <n v="201750"/>
    <n v="4.7762820048713954E-2"/>
  </r>
  <r>
    <x v="3"/>
    <s v="Urgencias"/>
    <s v="🚑"/>
    <n v="697670"/>
    <n v="1173513"/>
    <n v="139402"/>
    <n v="310837"/>
    <n v="32000"/>
    <n v="11842"/>
    <n v="2810"/>
    <n v="13949"/>
    <n v="4274"/>
    <n v="2395564"/>
    <n v="94813"/>
    <n v="53826"/>
    <n v="256287"/>
    <n v="6.0674051359726165E-2"/>
  </r>
  <r>
    <x v="11"/>
    <s v="Oftamología"/>
    <s v="👀"/>
    <n v="343167"/>
    <n v="750003"/>
    <n v="129234"/>
    <n v="277798"/>
    <n v="28000"/>
    <n v="9976"/>
    <n v="3640"/>
    <n v="10714"/>
    <n v="1544"/>
    <n v="1377107"/>
    <n v="85317"/>
    <n v="82593"/>
    <n v="273010"/>
    <n v="6.4633097900864425E-2"/>
  </r>
  <r>
    <x v="10"/>
    <s v="Urgencias"/>
    <s v="🚑"/>
    <n v="472628"/>
    <n v="1769773"/>
    <n v="148085"/>
    <n v="284274"/>
    <n v="32000"/>
    <n v="10471"/>
    <n v="3911"/>
    <n v="11216"/>
    <n v="1234"/>
    <n v="2321448"/>
    <n v="102588"/>
    <n v="22059"/>
    <n v="98496"/>
    <n v="2.3318199373076231E-2"/>
  </r>
  <r>
    <x v="1"/>
    <s v="Oftamología"/>
    <s v="👀"/>
    <n v="501271"/>
    <n v="737319"/>
    <n v="192428"/>
    <n v="75666"/>
    <n v="32000"/>
    <n v="11072"/>
    <n v="2908"/>
    <n v="12765"/>
    <n v="2180"/>
    <n v="2867434"/>
    <n v="71266"/>
    <n v="28957"/>
    <n v="67692"/>
    <n v="1.6025580246530582E-2"/>
  </r>
  <r>
    <x v="4"/>
    <s v="Cardiología"/>
    <s v="❤"/>
    <n v="639681"/>
    <n v="1517543"/>
    <n v="218261"/>
    <n v="237646"/>
    <n v="20000"/>
    <n v="8942"/>
    <n v="3097"/>
    <n v="13318"/>
    <n v="3578"/>
    <n v="2880222"/>
    <n v="102465"/>
    <n v="21259"/>
    <n v="312156"/>
    <n v="7.3900623817231004E-2"/>
  </r>
  <r>
    <x v="11"/>
    <s v="Cardiología"/>
    <s v="❤"/>
    <n v="558683"/>
    <n v="1988818"/>
    <n v="213028"/>
    <n v="274492"/>
    <n v="32000"/>
    <n v="9907"/>
    <n v="4050"/>
    <n v="13843"/>
    <n v="3350"/>
    <n v="1479429"/>
    <n v="52060"/>
    <n v="58917"/>
    <n v="329242"/>
    <n v="7.7945607923066568E-2"/>
  </r>
  <r>
    <x v="6"/>
    <s v="Oftamología"/>
    <s v="👀"/>
    <n v="222660"/>
    <n v="2089635"/>
    <n v="170998"/>
    <n v="124228"/>
    <n v="32000"/>
    <n v="12393"/>
    <n v="3022"/>
    <n v="13545"/>
    <n v="2111"/>
    <n v="2152357"/>
    <n v="120917"/>
    <n v="84646"/>
    <n v="90879"/>
    <n v="2.1514930970047464E-2"/>
  </r>
  <r>
    <x v="6"/>
    <s v="Cardiología"/>
    <s v="❤"/>
    <n v="659615"/>
    <n v="862901"/>
    <n v="203451"/>
    <n v="179825"/>
    <n v="32000"/>
    <n v="9066"/>
    <n v="3917"/>
    <n v="10597"/>
    <n v="3002"/>
    <n v="2218694"/>
    <n v="107181"/>
    <n v="77786"/>
    <n v="336828"/>
    <n v="7.9741537305418705E-2"/>
  </r>
  <r>
    <x v="2"/>
    <s v="Oftamología"/>
    <s v="👀"/>
    <n v="316582"/>
    <n v="1605809"/>
    <n v="106836"/>
    <n v="267584"/>
    <n v="25000"/>
    <n v="11881"/>
    <n v="3664"/>
    <n v="13674"/>
    <n v="4054"/>
    <n v="3036013"/>
    <n v="69547"/>
    <n v="72723"/>
    <n v="206836"/>
    <n v="4.8966892924886249E-2"/>
  </r>
  <r>
    <x v="8"/>
    <s v="Cardiología"/>
    <s v="❤"/>
    <n v="449454"/>
    <n v="2122179"/>
    <n v="155454"/>
    <n v="198998"/>
    <n v="32000"/>
    <n v="12338"/>
    <n v="2959"/>
    <n v="14711"/>
    <n v="1906"/>
    <n v="3025318"/>
    <n v="115771"/>
    <n v="71704"/>
    <n v="174308"/>
    <n v="4.1266129551678972E-2"/>
  </r>
  <r>
    <x v="6"/>
    <s v="Urgencias"/>
    <s v="🚑"/>
    <n v="668555"/>
    <n v="1873383"/>
    <n v="137114"/>
    <n v="204075"/>
    <n v="32000"/>
    <n v="12230"/>
    <n v="3575"/>
    <n v="11449"/>
    <n v="2690"/>
    <n v="1395241"/>
    <n v="92858"/>
    <n v="78881"/>
    <n v="241747"/>
    <n v="5.7231813919784151E-2"/>
  </r>
  <r>
    <x v="0"/>
    <s v="Oftamología"/>
    <s v="👀"/>
    <n v="465012"/>
    <n v="990943"/>
    <n v="147039"/>
    <n v="79304"/>
    <n v="32000"/>
    <n v="9156"/>
    <n v="3039"/>
    <n v="12451"/>
    <n v="2658"/>
    <n v="2638696"/>
    <n v="78693"/>
    <n v="21959"/>
    <n v="168155"/>
    <n v="3.9809452318669121E-2"/>
  </r>
  <r>
    <x v="11"/>
    <s v="Oftamología"/>
    <s v="👀"/>
    <n v="425265"/>
    <n v="1101018"/>
    <n v="134322"/>
    <n v="202851"/>
    <n v="22000"/>
    <n v="11627"/>
    <n v="2922"/>
    <n v="13339"/>
    <n v="1621"/>
    <n v="2333249"/>
    <n v="118474"/>
    <n v="50200"/>
    <n v="98690"/>
    <n v="2.3364127437955788E-2"/>
  </r>
  <r>
    <x v="6"/>
    <s v="Oftamología"/>
    <s v="👀"/>
    <n v="285180"/>
    <n v="1797583"/>
    <n v="188537"/>
    <n v="204781"/>
    <n v="32000"/>
    <n v="10910"/>
    <n v="3218"/>
    <n v="11646"/>
    <n v="3298"/>
    <n v="1841268"/>
    <n v="94779"/>
    <n v="72810"/>
    <n v="230450"/>
    <n v="5.4557332739658647E-2"/>
  </r>
  <r>
    <x v="4"/>
    <s v="Oftamología"/>
    <s v="👀"/>
    <n v="731862"/>
    <n v="1128971"/>
    <n v="125890"/>
    <n v="218826"/>
    <n v="32000"/>
    <n v="10062"/>
    <n v="4020"/>
    <n v="11225"/>
    <n v="2777"/>
    <n v="1759759"/>
    <n v="46371"/>
    <n v="71415"/>
    <n v="329813"/>
    <n v="7.8080787949078051E-2"/>
  </r>
  <r>
    <x v="6"/>
    <s v="Cardiología"/>
    <s v="❤"/>
    <n v="597603"/>
    <n v="1744205"/>
    <n v="137170"/>
    <n v="72877"/>
    <n v="32000"/>
    <n v="9264"/>
    <n v="3591"/>
    <n v="11248"/>
    <n v="4302"/>
    <n v="2020181"/>
    <n v="101136"/>
    <n v="21657"/>
    <n v="40839"/>
    <n v="9.6683311423515703E-3"/>
  </r>
  <r>
    <x v="3"/>
    <s v="Oftamología"/>
    <s v="👀"/>
    <n v="550542"/>
    <n v="1795612"/>
    <n v="200589"/>
    <n v="208355"/>
    <n v="32000"/>
    <n v="12548"/>
    <n v="3318"/>
    <n v="11767"/>
    <n v="1987"/>
    <n v="3016649"/>
    <n v="106708"/>
    <n v="87318"/>
    <n v="141300"/>
    <n v="3.3451729729285166E-2"/>
  </r>
  <r>
    <x v="8"/>
    <s v="Urgencias"/>
    <s v="🚑"/>
    <n v="373679"/>
    <n v="1071817"/>
    <n v="195623"/>
    <n v="197448"/>
    <n v="32000"/>
    <n v="11486"/>
    <n v="4155"/>
    <n v="14171"/>
    <n v="4272"/>
    <n v="2287067"/>
    <n v="89004"/>
    <n v="89188"/>
    <n v="174651"/>
    <n v="4.1347332264326846E-2"/>
  </r>
  <r>
    <x v="8"/>
    <s v="Cardiología"/>
    <s v="❤"/>
    <n v="289769"/>
    <n v="2027102"/>
    <n v="167387"/>
    <n v="144878"/>
    <n v="25000"/>
    <n v="12577"/>
    <n v="3312"/>
    <n v="11188"/>
    <n v="1976"/>
    <n v="2169329"/>
    <n v="94932"/>
    <n v="71015"/>
    <n v="263228"/>
    <n v="6.2317281763483903E-2"/>
  </r>
  <r>
    <x v="3"/>
    <s v="Urgencias"/>
    <s v="🚑"/>
    <n v="647295"/>
    <n v="1001640"/>
    <n v="211058"/>
    <n v="234792"/>
    <n v="32000"/>
    <n v="9575"/>
    <n v="4130"/>
    <n v="14382"/>
    <n v="2435"/>
    <n v="2242348"/>
    <n v="110321"/>
    <n v="48353"/>
    <n v="152397"/>
    <n v="3.6078862388916284E-2"/>
  </r>
  <r>
    <x v="1"/>
    <s v="Cardiología"/>
    <s v="❤"/>
    <n v="696055"/>
    <n v="1027071"/>
    <n v="152070"/>
    <n v="282572"/>
    <n v="32000"/>
    <n v="11050"/>
    <n v="3162"/>
    <n v="13795"/>
    <n v="3155"/>
    <n v="1007222"/>
    <n v="111066"/>
    <n v="42178"/>
    <n v="106167"/>
    <n v="2.5134251876638487E-2"/>
  </r>
  <r>
    <x v="0"/>
    <s v="Urgencias"/>
    <s v="🚑"/>
    <n v="471226"/>
    <n v="820601"/>
    <n v="155973"/>
    <n v="222390"/>
    <n v="32000"/>
    <n v="10930"/>
    <n v="3789"/>
    <n v="10249"/>
    <n v="2813"/>
    <n v="979138"/>
    <n v="94519"/>
    <n v="75638"/>
    <n v="115473"/>
    <n v="2.7337378535242363E-2"/>
  </r>
  <r>
    <x v="8"/>
    <s v="Urgencias"/>
    <s v="🚑"/>
    <n v="501923"/>
    <n v="781292"/>
    <n v="201215"/>
    <n v="295818"/>
    <n v="32000"/>
    <n v="12519"/>
    <n v="3750"/>
    <n v="13418"/>
    <n v="2819"/>
    <n v="3009440"/>
    <n v="57335"/>
    <n v="79823"/>
    <n v="171826"/>
    <n v="4.0678534412343613E-2"/>
  </r>
  <r>
    <x v="3"/>
    <s v="Oftamología"/>
    <s v="👀"/>
    <n v="233605"/>
    <n v="2017530"/>
    <n v="98725"/>
    <n v="141738"/>
    <n v="20000"/>
    <n v="11688"/>
    <n v="3662"/>
    <n v="14755"/>
    <n v="3521"/>
    <n v="2926823"/>
    <n v="51176"/>
    <n v="28697"/>
    <n v="315505"/>
    <n v="7.4693474792909526E-2"/>
  </r>
  <r>
    <x v="1"/>
    <s v="Cardiología"/>
    <s v="❤"/>
    <n v="209419"/>
    <n v="2008432"/>
    <n v="106292"/>
    <n v="234662"/>
    <n v="32000"/>
    <n v="10051"/>
    <n v="3659"/>
    <n v="11577"/>
    <n v="1554"/>
    <n v="1516513"/>
    <n v="127809"/>
    <n v="77089"/>
    <n v="116574"/>
    <n v="2.7598032140563968E-2"/>
  </r>
  <r>
    <x v="4"/>
    <s v="Cardiología"/>
    <s v="❤"/>
    <n v="389035"/>
    <n v="1656076"/>
    <n v="174551"/>
    <n v="97536"/>
    <n v="32000"/>
    <n v="11196"/>
    <n v="4065"/>
    <n v="12981"/>
    <n v="4045"/>
    <n v="2612080"/>
    <n v="81722"/>
    <n v="72441"/>
    <n v="256006"/>
    <n v="6.060752668843155E-2"/>
  </r>
  <r>
    <x v="7"/>
    <s v="Oftamología"/>
    <s v="👀"/>
    <n v="242008"/>
    <n v="2056629"/>
    <n v="113469"/>
    <n v="241023"/>
    <n v="32000"/>
    <n v="10808"/>
    <n v="2955"/>
    <n v="12226"/>
    <n v="1404"/>
    <n v="2153678"/>
    <n v="93000"/>
    <n v="81614"/>
    <n v="326654"/>
    <n v="7.7332918067869183E-2"/>
  </r>
  <r>
    <x v="7"/>
    <s v="Urgencias"/>
    <s v="🚑"/>
    <n v="439482"/>
    <n v="804487"/>
    <n v="151102"/>
    <n v="113031"/>
    <n v="32000"/>
    <n v="9772"/>
    <n v="3319"/>
    <n v="10013"/>
    <n v="4016"/>
    <n v="2943085"/>
    <n v="94308"/>
    <n v="85566"/>
    <n v="214644"/>
    <n v="5.0815379164987157E-2"/>
  </r>
  <r>
    <x v="7"/>
    <s v="Oftamología"/>
    <s v="👀"/>
    <n v="487388"/>
    <n v="1753416"/>
    <n v="134762"/>
    <n v="147893"/>
    <n v="32000"/>
    <n v="11421"/>
    <n v="2980"/>
    <n v="14509"/>
    <n v="2061"/>
    <n v="2532610"/>
    <n v="83259"/>
    <n v="84429"/>
    <n v="310734"/>
    <n v="7.3563975836515902E-2"/>
  </r>
  <r>
    <x v="11"/>
    <s v="Oftamología"/>
    <s v="👀"/>
    <n v="152690"/>
    <n v="2136193"/>
    <n v="130456"/>
    <n v="206657"/>
    <n v="32000"/>
    <n v="10560"/>
    <n v="3467"/>
    <n v="13792"/>
    <n v="2937"/>
    <n v="1312491"/>
    <n v="122960"/>
    <n v="31028"/>
    <n v="241493"/>
    <n v="5.7171681298756279E-2"/>
  </r>
  <r>
    <x v="0"/>
    <s v="Oftamología"/>
    <s v="👀"/>
    <n v="559743"/>
    <n v="683951"/>
    <n v="96446"/>
    <n v="127808"/>
    <n v="25000"/>
    <n v="9822"/>
    <n v="3961"/>
    <n v="11218"/>
    <n v="3487"/>
    <n v="1212513"/>
    <n v="123446"/>
    <n v="33444"/>
    <n v="290394"/>
    <n v="6.8748631302236629E-2"/>
  </r>
  <r>
    <x v="4"/>
    <s v="Oftamología"/>
    <s v="👀"/>
    <n v="155670"/>
    <n v="2296719"/>
    <n v="139450"/>
    <n v="236990"/>
    <n v="32000"/>
    <n v="11992"/>
    <n v="4058"/>
    <n v="12419"/>
    <n v="4220"/>
    <n v="2162236"/>
    <n v="122297"/>
    <n v="82670"/>
    <n v="146635"/>
    <n v="3.4714751513472968E-2"/>
  </r>
  <r>
    <x v="5"/>
    <s v="Oftamología"/>
    <s v="👀"/>
    <n v="395776"/>
    <n v="2335003"/>
    <n v="196471"/>
    <n v="221929"/>
    <n v="20000"/>
    <n v="11067"/>
    <n v="3779"/>
    <n v="13099"/>
    <n v="1590"/>
    <n v="1204031"/>
    <n v="92463"/>
    <n v="35206"/>
    <n v="96155"/>
    <n v="2.276398494068942E-2"/>
  </r>
  <r>
    <x v="11"/>
    <s v="Oftamología"/>
    <s v="👀"/>
    <n v="309100"/>
    <n v="1001649"/>
    <n v="114805"/>
    <n v="321332"/>
    <n v="32000"/>
    <n v="11504"/>
    <n v="3071"/>
    <n v="13182"/>
    <n v="1455"/>
    <n v="1858435"/>
    <n v="77758"/>
    <n v="55765"/>
    <n v="48870"/>
    <n v="1.1569610982803723E-2"/>
  </r>
  <r>
    <x v="2"/>
    <s v="Cardiología"/>
    <s v="❤"/>
    <n v="666871"/>
    <n v="1462676"/>
    <n v="217464"/>
    <n v="210859"/>
    <n v="32000"/>
    <n v="10653"/>
    <n v="4142"/>
    <n v="14400"/>
    <n v="2209"/>
    <n v="2297702"/>
    <n v="53770"/>
    <n v="86348"/>
    <n v="49572"/>
    <n v="1.1735804289739025E-2"/>
  </r>
  <r>
    <x v="1"/>
    <s v="Urgencias"/>
    <s v="🚑"/>
    <n v="396775"/>
    <n v="782123"/>
    <n v="166385"/>
    <n v="220360"/>
    <n v="25000"/>
    <n v="10941"/>
    <n v="3414"/>
    <n v="14958"/>
    <n v="2190"/>
    <n v="1092979"/>
    <n v="108090"/>
    <n v="80760"/>
    <n v="64508"/>
    <n v="1.5271791800259926E-2"/>
  </r>
  <r>
    <x v="2"/>
    <s v="Cardiología"/>
    <s v="❤"/>
    <n v="196126"/>
    <n v="2208480"/>
    <n v="145834"/>
    <n v="105148"/>
    <n v="32000"/>
    <n v="11821"/>
    <n v="2962"/>
    <n v="11456"/>
    <n v="2213"/>
    <n v="1748881"/>
    <n v="128664"/>
    <n v="48697"/>
    <n v="268531"/>
    <n v="6.3572727784392602E-2"/>
  </r>
  <r>
    <x v="9"/>
    <s v="Oftamología"/>
    <s v="👀"/>
    <n v="667698"/>
    <n v="2044869"/>
    <n v="192466"/>
    <n v="252810"/>
    <n v="20000"/>
    <n v="10027"/>
    <n v="3194"/>
    <n v="11917"/>
    <n v="3699"/>
    <n v="1918848"/>
    <n v="103184"/>
    <n v="77795"/>
    <n v="250397"/>
    <n v="5.9279637431166439E-2"/>
  </r>
  <r>
    <x v="4"/>
    <s v="Cardiología"/>
    <s v="❤"/>
    <n v="263754"/>
    <n v="1928085"/>
    <n v="183848"/>
    <n v="278381"/>
    <n v="25000"/>
    <n v="12414"/>
    <n v="3752"/>
    <n v="10744"/>
    <n v="1408"/>
    <n v="2374277"/>
    <n v="128912"/>
    <n v="41069"/>
    <n v="154729"/>
    <n v="3.663094613788085E-2"/>
  </r>
  <r>
    <x v="9"/>
    <s v="Oftamología"/>
    <s v="👀"/>
    <n v="640134"/>
    <n v="2312523"/>
    <n v="162875"/>
    <n v="287099"/>
    <n v="32000"/>
    <n v="9795"/>
    <n v="3394"/>
    <n v="13425"/>
    <n v="4024"/>
    <n v="1107998"/>
    <n v="92424"/>
    <n v="25332"/>
    <n v="228132"/>
    <n v="5.4008563387128686E-2"/>
  </r>
  <r>
    <x v="0"/>
    <s v="Urgencias"/>
    <s v="🚑"/>
    <n v="432343"/>
    <n v="1098936"/>
    <n v="215936"/>
    <n v="214087"/>
    <n v="32000"/>
    <n v="11793"/>
    <n v="3816"/>
    <n v="10083"/>
    <n v="3365"/>
    <n v="919436"/>
    <n v="97672"/>
    <n v="59503"/>
    <n v="110485"/>
    <n v="2.6156506434112325E-2"/>
  </r>
  <r>
    <x v="5"/>
    <s v="Cardiología"/>
    <s v="❤"/>
    <n v="506592"/>
    <n v="920706"/>
    <n v="160563"/>
    <n v="246698"/>
    <n v="32000"/>
    <n v="11327"/>
    <n v="3686"/>
    <n v="11405"/>
    <n v="2850"/>
    <n v="2984520"/>
    <n v="51948"/>
    <n v="65131"/>
    <n v="286624"/>
    <n v="6.7856111690917417E-2"/>
  </r>
  <r>
    <x v="5"/>
    <s v="Cardiología"/>
    <s v="❤"/>
    <n v="443067"/>
    <n v="1218625"/>
    <n v="139143"/>
    <n v="295580"/>
    <n v="28000"/>
    <n v="11757"/>
    <n v="3086"/>
    <n v="10508"/>
    <n v="3350"/>
    <n v="1676734"/>
    <n v="118091"/>
    <n v="83486"/>
    <n v="157390"/>
    <n v="3.7260918203058685E-2"/>
  </r>
  <r>
    <x v="3"/>
    <s v="Oftamología"/>
    <s v="👀"/>
    <n v="432528"/>
    <n v="896466"/>
    <n v="193369"/>
    <n v="223028"/>
    <n v="32000"/>
    <n v="9214"/>
    <n v="3886"/>
    <n v="10605"/>
    <n v="3992"/>
    <n v="2275739"/>
    <n v="59560"/>
    <n v="83042"/>
    <n v="208500"/>
    <n v="4.9360832615399551E-2"/>
  </r>
  <r>
    <x v="10"/>
    <s v="Urgencias"/>
    <s v="🚑"/>
    <n v="613729"/>
    <n v="1356847"/>
    <n v="188097"/>
    <n v="196682"/>
    <n v="25000"/>
    <n v="12653"/>
    <n v="3194"/>
    <n v="14445"/>
    <n v="3396"/>
    <n v="2514192"/>
    <n v="92786"/>
    <n v="60685"/>
    <n v="193038"/>
    <n v="4.5700318495978415E-2"/>
  </r>
  <r>
    <x v="9"/>
    <s v="Oftamología"/>
    <s v="👀"/>
    <n v="530995"/>
    <n v="1084607"/>
    <n v="99548"/>
    <n v="182066"/>
    <n v="25000"/>
    <n v="9358"/>
    <n v="3840"/>
    <n v="12976"/>
    <n v="1863"/>
    <n v="2119682"/>
    <n v="56796"/>
    <n v="29916"/>
    <n v="186247"/>
    <n v="4.409259948259147E-2"/>
  </r>
  <r>
    <x v="5"/>
    <s v="Cardiología"/>
    <s v="❤"/>
    <n v="671429"/>
    <n v="2012957"/>
    <n v="150939"/>
    <n v="93511"/>
    <n v="32000"/>
    <n v="9225"/>
    <n v="3664"/>
    <n v="12133"/>
    <n v="3389"/>
    <n v="3018179"/>
    <n v="61433"/>
    <n v="59778"/>
    <n v="266938"/>
    <n v="6.3195596818654803E-2"/>
  </r>
  <r>
    <x v="4"/>
    <s v="Cardiología"/>
    <s v="❤"/>
    <n v="387254"/>
    <n v="827350"/>
    <n v="113842"/>
    <n v="291072"/>
    <n v="32000"/>
    <n v="12335"/>
    <n v="3610"/>
    <n v="10116"/>
    <n v="2857"/>
    <n v="1817793"/>
    <n v="57794"/>
    <n v="85266"/>
    <n v="43785"/>
    <n v="1.0365774849233907E-2"/>
  </r>
  <r>
    <x v="2"/>
    <s v="Urgencias"/>
    <s v="🚑"/>
    <n v="582015"/>
    <n v="1740796"/>
    <n v="131640"/>
    <n v="294614"/>
    <n v="32000"/>
    <n v="11227"/>
    <n v="2853"/>
    <n v="10147"/>
    <n v="1585"/>
    <n v="2696641"/>
    <n v="60661"/>
    <n v="48613"/>
    <n v="89371"/>
    <n v="2.1157923125519777E-2"/>
  </r>
  <r>
    <x v="7"/>
    <s v="Urgencias"/>
    <s v="🚑"/>
    <n v="189392"/>
    <n v="1817923"/>
    <n v="187482"/>
    <n v="200745"/>
    <n v="20000"/>
    <n v="10497"/>
    <n v="3202"/>
    <n v="13698"/>
    <n v="2111"/>
    <n v="1187105"/>
    <n v="102872"/>
    <n v="28620"/>
    <n v="188359"/>
    <n v="4.4592599859012205E-2"/>
  </r>
  <r>
    <x v="2"/>
    <s v="Urgencias"/>
    <s v="🚑"/>
    <n v="634730"/>
    <n v="2269134"/>
    <n v="155556"/>
    <n v="270746"/>
    <n v="32000"/>
    <n v="10054"/>
    <n v="3113"/>
    <n v="14745"/>
    <n v="2358"/>
    <n v="2764740"/>
    <n v="100966"/>
    <n v="29922"/>
    <n v="256066"/>
    <n v="6.0621731244579868E-2"/>
  </r>
  <r>
    <x v="11"/>
    <s v="Urgencias"/>
    <s v="🚑"/>
    <n v="654594"/>
    <n v="1584463"/>
    <n v="202547"/>
    <n v="273246"/>
    <n v="32000"/>
    <n v="11692"/>
    <n v="3766"/>
    <n v="13900"/>
    <n v="4162"/>
    <n v="995254"/>
    <n v="86614"/>
    <n v="88531"/>
    <n v="80737"/>
    <n v="1.9113887495777044E-2"/>
  </r>
  <r>
    <x v="1"/>
    <s v="Cardiología"/>
    <s v="❤"/>
    <n v="517150"/>
    <n v="1345392"/>
    <n v="113027"/>
    <n v="256616"/>
    <n v="25000"/>
    <n v="10509"/>
    <n v="3634"/>
    <n v="14116"/>
    <n v="1654"/>
    <n v="1867791"/>
    <n v="77814"/>
    <n v="29635"/>
    <n v="58523"/>
    <n v="1.3854887324465362E-2"/>
  </r>
  <r>
    <x v="5"/>
    <s v="Cardiología"/>
    <s v="❤"/>
    <n v="452050"/>
    <n v="1971030"/>
    <n v="141272"/>
    <n v="286436"/>
    <n v="28000"/>
    <n v="10851"/>
    <n v="3341"/>
    <n v="13676"/>
    <n v="1256"/>
    <n v="1126928"/>
    <n v="92927"/>
    <n v="51567"/>
    <n v="225641"/>
    <n v="5.3418837564371081E-2"/>
  </r>
  <r>
    <x v="5"/>
    <s v="Oftamología"/>
    <s v="👀"/>
    <n v="402982"/>
    <n v="2292242"/>
    <n v="103529"/>
    <n v="95378"/>
    <n v="32000"/>
    <n v="11643"/>
    <n v="3391"/>
    <n v="13657"/>
    <n v="3404"/>
    <n v="2793532"/>
    <n v="49798"/>
    <n v="24369"/>
    <n v="62673"/>
    <n v="1.4837369124723915E-2"/>
  </r>
  <r>
    <x v="2"/>
    <s v="Urgencias"/>
    <s v="🚑"/>
    <n v="200701"/>
    <n v="1955304"/>
    <n v="113312"/>
    <n v="85986"/>
    <n v="20000"/>
    <n v="9823"/>
    <n v="2928"/>
    <n v="10013"/>
    <n v="3789"/>
    <n v="2990004"/>
    <n v="72412"/>
    <n v="78416"/>
    <n v="50961"/>
    <n v="1.206463976457255E-2"/>
  </r>
  <r>
    <x v="4"/>
    <s v="Cardiología"/>
    <s v="❤"/>
    <n v="134117"/>
    <n v="858994"/>
    <n v="193883"/>
    <n v="137093"/>
    <n v="32000"/>
    <n v="11585"/>
    <n v="3393"/>
    <n v="10345"/>
    <n v="1463"/>
    <n v="2441566"/>
    <n v="104658"/>
    <n v="74963"/>
    <n v="264830"/>
    <n v="6.2696543412643954E-2"/>
  </r>
  <r>
    <x v="7"/>
    <s v="Oftamología"/>
    <s v="👀"/>
    <n v="308354"/>
    <n v="1677691"/>
    <n v="215129"/>
    <n v="288771"/>
    <n v="20000"/>
    <n v="11640"/>
    <n v="3731"/>
    <n v="12608"/>
    <n v="3664"/>
    <n v="2028482"/>
    <n v="111788"/>
    <n v="33758"/>
    <n v="251207"/>
    <n v="5.947139893916871E-2"/>
  </r>
  <r>
    <x v="11"/>
    <s v="Urgencias"/>
    <s v="🚑"/>
    <n v="321140"/>
    <n v="2351150"/>
    <n v="134914"/>
    <n v="228095"/>
    <n v="30000"/>
    <n v="9806"/>
    <n v="3700"/>
    <n v="11045"/>
    <n v="4164"/>
    <n v="2486061"/>
    <n v="72876"/>
    <n v="64663"/>
    <n v="117814"/>
    <n v="2.7891592967629174E-2"/>
  </r>
  <r>
    <x v="5"/>
    <s v="Urgencias"/>
    <s v="🚑"/>
    <n v="409479"/>
    <n v="983021"/>
    <n v="129168"/>
    <n v="97683"/>
    <n v="32000"/>
    <n v="11018"/>
    <n v="2812"/>
    <n v="12333"/>
    <n v="3966"/>
    <n v="2153933"/>
    <n v="97081"/>
    <n v="79210"/>
    <n v="340780"/>
    <n v="8.0677144070387813E-2"/>
  </r>
  <r>
    <x v="8"/>
    <s v="Cardiología"/>
    <s v="❤"/>
    <n v="275771"/>
    <n v="1167917"/>
    <n v="162476"/>
    <n v="79472"/>
    <n v="32000"/>
    <n v="12171"/>
    <n v="2997"/>
    <n v="12991"/>
    <n v="1939"/>
    <n v="2988455"/>
    <n v="122609"/>
    <n v="58657"/>
    <n v="65201"/>
    <n v="1.5435854423772981E-2"/>
  </r>
  <r>
    <x v="8"/>
    <s v="Cardiología"/>
    <s v="❤"/>
    <n v="606511"/>
    <n v="2103914"/>
    <n v="195269"/>
    <n v="270822"/>
    <n v="32000"/>
    <n v="10202"/>
    <n v="3979"/>
    <n v="12808"/>
    <n v="3847"/>
    <n v="2407130"/>
    <n v="125880"/>
    <n v="56394"/>
    <n v="135304"/>
    <n v="3.2032221084863415E-2"/>
  </r>
  <r>
    <x v="8"/>
    <s v="Oftamología"/>
    <s v="👀"/>
    <n v="547642"/>
    <n v="2002574"/>
    <n v="128759"/>
    <n v="78741"/>
    <n v="32000"/>
    <n v="9659"/>
    <n v="2980"/>
    <n v="14406"/>
    <n v="3518"/>
    <n v="1920869"/>
    <n v="88545"/>
    <n v="24510"/>
    <n v="274040"/>
    <n v="6.4876942781410527E-2"/>
  </r>
  <r>
    <x v="2"/>
    <s v="Urgencias"/>
    <s v="🚑"/>
    <n v="464688"/>
    <n v="1151945"/>
    <n v="121183"/>
    <n v="263626"/>
    <n v="25000"/>
    <n v="11325"/>
    <n v="4171"/>
    <n v="12792"/>
    <n v="3090"/>
    <n v="2234720"/>
    <n v="124679"/>
    <n v="52274"/>
    <n v="77787"/>
    <n v="1.8415496818484822E-2"/>
  </r>
  <r>
    <x v="10"/>
    <s v="Oftamología"/>
    <s v="👀"/>
    <n v="130268"/>
    <n v="1223182"/>
    <n v="184671"/>
    <n v="299399"/>
    <n v="32000"/>
    <n v="12451"/>
    <n v="3287"/>
    <n v="13265"/>
    <n v="3582"/>
    <n v="2958272"/>
    <n v="43345"/>
    <n v="48974"/>
    <n v="224164"/>
    <n v="5.3069168740520027E-2"/>
  </r>
  <r>
    <x v="9"/>
    <s v="Oftamología"/>
    <s v="👀"/>
    <n v="473284"/>
    <n v="1706795"/>
    <n v="106944"/>
    <n v="137456"/>
    <n v="32000"/>
    <n v="12675"/>
    <n v="3329"/>
    <n v="13556"/>
    <n v="1895"/>
    <n v="2117194"/>
    <n v="47493"/>
    <n v="44725"/>
    <n v="139947"/>
    <n v="3.3131416988140629E-2"/>
  </r>
  <r>
    <x v="4"/>
    <s v="Oftamología"/>
    <s v="👀"/>
    <n v="591935"/>
    <n v="2159573"/>
    <n v="172824"/>
    <n v="311356"/>
    <n v="20000"/>
    <n v="10685"/>
    <n v="3753"/>
    <n v="12258"/>
    <n v="4416"/>
    <n v="2780095"/>
    <n v="96887"/>
    <n v="32501"/>
    <n v="71850"/>
    <n v="1.7009955987608912E-2"/>
  </r>
  <r>
    <x v="3"/>
    <s v="Oftamología"/>
    <s v="👀"/>
    <n v="433961"/>
    <n v="1017749"/>
    <n v="201626"/>
    <n v="307772"/>
    <n v="32000"/>
    <n v="11172"/>
    <n v="3651"/>
    <n v="11139"/>
    <n v="2239"/>
    <n v="1839691"/>
    <n v="62799"/>
    <n v="81779"/>
    <n v="207758"/>
    <n v="4.9185169604365371E-2"/>
  </r>
  <r>
    <x v="4"/>
    <s v="Cardiología"/>
    <s v="❤"/>
    <n v="547654"/>
    <n v="1101874"/>
    <n v="114984"/>
    <n v="205685"/>
    <n v="32000"/>
    <n v="11257"/>
    <n v="2975"/>
    <n v="14548"/>
    <n v="2608"/>
    <n v="1608641"/>
    <n v="92745"/>
    <n v="54656"/>
    <n v="130172"/>
    <n v="3.0817258048977413E-2"/>
  </r>
  <r>
    <x v="11"/>
    <s v="Urgencias"/>
    <s v="🚑"/>
    <n v="174179"/>
    <n v="2214126"/>
    <n v="160512"/>
    <n v="189381"/>
    <n v="20000"/>
    <n v="12488"/>
    <n v="3143"/>
    <n v="13035"/>
    <n v="1346"/>
    <n v="2927758"/>
    <n v="77216"/>
    <n v="64183"/>
    <n v="97435"/>
    <n v="2.3067015471853504E-2"/>
  </r>
  <r>
    <x v="6"/>
    <s v="Urgencias"/>
    <s v="🚑"/>
    <n v="587506"/>
    <n v="2093501"/>
    <n v="158136"/>
    <n v="315676"/>
    <n v="32000"/>
    <n v="12349"/>
    <n v="3534"/>
    <n v="10962"/>
    <n v="3900"/>
    <n v="2177206"/>
    <n v="85800"/>
    <n v="34254"/>
    <n v="104945"/>
    <n v="2.4844952416417775E-2"/>
  </r>
  <r>
    <x v="9"/>
    <s v="Oftamología"/>
    <s v="👀"/>
    <n v="577929"/>
    <n v="2270287"/>
    <n v="209499"/>
    <n v="136824"/>
    <n v="32000"/>
    <n v="9134"/>
    <n v="3527"/>
    <n v="11854"/>
    <n v="3226"/>
    <n v="2457910"/>
    <n v="128443"/>
    <n v="43587"/>
    <n v="186655"/>
    <n v="4.4189190464400022E-2"/>
  </r>
  <r>
    <x v="3"/>
    <s v="Cardiología"/>
    <s v="❤"/>
    <n v="200331"/>
    <n v="1627773"/>
    <n v="166462"/>
    <n v="289274"/>
    <n v="32000"/>
    <n v="11956"/>
    <n v="4146"/>
    <n v="14576"/>
    <n v="3749"/>
    <n v="1841605"/>
    <n v="115000"/>
    <n v="25538"/>
    <n v="48898"/>
    <n v="1.1576239775672938E-2"/>
  </r>
  <r>
    <x v="3"/>
    <s v="Oftamología"/>
    <s v="👀"/>
    <n v="568567"/>
    <n v="1088930"/>
    <n v="129420"/>
    <n v="223971"/>
    <n v="32000"/>
    <n v="10665"/>
    <n v="3443"/>
    <n v="12979"/>
    <n v="1652"/>
    <n v="2566779"/>
    <n v="96307"/>
    <n v="85997"/>
    <n v="241287"/>
    <n v="5.712291232264706E-2"/>
  </r>
  <r>
    <x v="7"/>
    <s v="Urgencias"/>
    <s v="🚑"/>
    <n v="462096"/>
    <n v="1513255"/>
    <n v="176423"/>
    <n v="298747"/>
    <n v="32000"/>
    <n v="9051"/>
    <n v="4125"/>
    <n v="11581"/>
    <n v="1241"/>
    <n v="894613"/>
    <n v="112243"/>
    <n v="62581"/>
    <n v="81262"/>
    <n v="1.9238177362074813E-2"/>
  </r>
  <r>
    <x v="9"/>
    <s v="Cardiología"/>
    <s v="❤"/>
    <n v="178022"/>
    <n v="1766020"/>
    <n v="108818"/>
    <n v="209115"/>
    <n v="32000"/>
    <n v="12302"/>
    <n v="3334"/>
    <n v="11374"/>
    <n v="4490"/>
    <n v="2341092"/>
    <n v="97802"/>
    <n v="48089"/>
    <n v="214551"/>
    <n v="5.0793362102957262E-2"/>
  </r>
  <r>
    <x v="2"/>
    <s v="Cardiología"/>
    <s v="❤"/>
    <n v="415835"/>
    <n v="1026622"/>
    <n v="163672"/>
    <n v="171947"/>
    <n v="32000"/>
    <n v="9054"/>
    <n v="3551"/>
    <n v="14163"/>
    <n v="3971"/>
    <n v="2604668"/>
    <n v="76919"/>
    <n v="69992"/>
    <n v="141155"/>
    <n v="3.3417402051926733E-2"/>
  </r>
  <r>
    <x v="2"/>
    <s v="Cardiología"/>
    <s v="❤"/>
    <n v="360466"/>
    <n v="1686511"/>
    <n v="141905"/>
    <n v="189205"/>
    <n v="20000"/>
    <n v="12304"/>
    <n v="3389"/>
    <n v="10209"/>
    <n v="2166"/>
    <n v="3085674"/>
    <n v="102225"/>
    <n v="53657"/>
    <n v="47377"/>
    <n v="1.1216154277313116E-2"/>
  </r>
  <r>
    <x v="11"/>
    <s v="Urgencias"/>
    <s v="🚑"/>
    <n v="411910"/>
    <n v="1888641"/>
    <n v="216515"/>
    <n v="98347"/>
    <n v="32000"/>
    <n v="11170"/>
    <n v="4012"/>
    <n v="11601"/>
    <n v="3870"/>
    <n v="2711015"/>
    <n v="94305"/>
    <n v="38977"/>
    <n v="77932"/>
    <n v="1.8449824495843252E-2"/>
  </r>
  <r>
    <x v="1"/>
    <s v="Oftamología"/>
    <s v="👀"/>
    <n v="335402"/>
    <n v="1809071"/>
    <n v="200888"/>
    <n v="303473"/>
    <n v="25000"/>
    <n v="12200"/>
    <n v="3659"/>
    <n v="12456"/>
    <n v="3757"/>
    <n v="2459720"/>
    <n v="77720"/>
    <n v="50748"/>
    <n v="339776"/>
    <n v="8.0439454497505988E-2"/>
  </r>
  <r>
    <x v="4"/>
    <s v="Cardiología"/>
    <s v="❤"/>
    <n v="543221"/>
    <n v="1131021"/>
    <n v="126285"/>
    <n v="190834"/>
    <n v="32000"/>
    <n v="11719"/>
    <n v="3820"/>
    <n v="10597"/>
    <n v="2694"/>
    <n v="2107808"/>
    <n v="84323"/>
    <n v="72250"/>
    <n v="255041"/>
    <n v="6.0379070077046126E-2"/>
  </r>
  <r>
    <x v="7"/>
    <s v="Urgencias"/>
    <s v="🚑"/>
    <n v="687959"/>
    <n v="1466226"/>
    <n v="174317"/>
    <n v="179373"/>
    <n v="32000"/>
    <n v="12236"/>
    <n v="3609"/>
    <n v="12525"/>
    <n v="3222"/>
    <n v="2614563"/>
    <n v="64497"/>
    <n v="37780"/>
    <n v="241859"/>
    <n v="5.7258329091261009E-2"/>
  </r>
  <r>
    <x v="4"/>
    <s v="Urgencias"/>
    <s v="🚑"/>
    <n v="126504"/>
    <n v="931708"/>
    <n v="199782"/>
    <n v="209020"/>
    <n v="32000"/>
    <n v="11886"/>
    <n v="3462"/>
    <n v="14547"/>
    <n v="3176"/>
    <n v="1800448"/>
    <n v="44571"/>
    <n v="27071"/>
    <n v="205846"/>
    <n v="4.8732517748439022E-2"/>
  </r>
  <r>
    <x v="9"/>
    <s v="Cardiología"/>
    <s v="❤"/>
    <n v="158715"/>
    <n v="1396827"/>
    <n v="188621"/>
    <n v="143942"/>
    <n v="20000"/>
    <n v="12069"/>
    <n v="3048"/>
    <n v="12512"/>
    <n v="1965"/>
    <n v="2938510"/>
    <n v="47842"/>
    <n v="52868"/>
    <n v="172833"/>
    <n v="4.0916934213032857E-2"/>
  </r>
  <r>
    <x v="3"/>
    <s v="Oftamología"/>
    <s v="👀"/>
    <n v="478916"/>
    <n v="1147735"/>
    <n v="154102"/>
    <n v="254000"/>
    <n v="32000"/>
    <n v="10309"/>
    <n v="2849"/>
    <n v="13910"/>
    <n v="1552"/>
    <n v="1288291"/>
    <n v="96369"/>
    <n v="63274"/>
    <n v="337365"/>
    <n v="7.986866808294614E-2"/>
  </r>
  <r>
    <x v="10"/>
    <s v="Cardiología"/>
    <s v="❤"/>
    <n v="541831"/>
    <n v="2310521"/>
    <n v="165578"/>
    <n v="104581"/>
    <n v="32000"/>
    <n v="9669"/>
    <n v="3992"/>
    <n v="10539"/>
    <n v="2698"/>
    <n v="825874"/>
    <n v="99437"/>
    <n v="32645"/>
    <n v="41109"/>
    <n v="9.7322516450189939E-3"/>
  </r>
  <r>
    <x v="1"/>
    <s v="Cardiología"/>
    <s v="❤"/>
    <n v="215219"/>
    <n v="1641264"/>
    <n v="117600"/>
    <n v="180363"/>
    <n v="32000"/>
    <n v="11194"/>
    <n v="2994"/>
    <n v="12847"/>
    <n v="3198"/>
    <n v="2029343"/>
    <n v="52789"/>
    <n v="65797"/>
    <n v="270469"/>
    <n v="6.4031534947983221E-2"/>
  </r>
  <r>
    <x v="6"/>
    <s v="Urgencias"/>
    <s v="🚑"/>
    <n v="746304"/>
    <n v="1399406"/>
    <n v="108363"/>
    <n v="128625"/>
    <n v="32000"/>
    <n v="12149"/>
    <n v="3439"/>
    <n v="14660"/>
    <n v="4020"/>
    <n v="2553836"/>
    <n v="43338"/>
    <n v="31094"/>
    <n v="153029"/>
    <n v="3.6228483713678553E-2"/>
  </r>
  <r>
    <x v="8"/>
    <s v="Oftamología"/>
    <s v="👀"/>
    <n v="299084"/>
    <n v="2270047"/>
    <n v="202383"/>
    <n v="230434"/>
    <n v="32000"/>
    <n v="10356"/>
    <n v="2990"/>
    <n v="10770"/>
    <n v="1481"/>
    <n v="1080235"/>
    <n v="78187"/>
    <n v="33155"/>
    <n v="314459"/>
    <n v="7.444584203072388E-2"/>
  </r>
  <r>
    <x v="11"/>
    <s v="Cardiología"/>
    <s v="❤"/>
    <n v="228583"/>
    <n v="1868637"/>
    <n v="136211"/>
    <n v="306466"/>
    <n v="25000"/>
    <n v="11465"/>
    <n v="3464"/>
    <n v="12855"/>
    <n v="3772"/>
    <n v="2307094"/>
    <n v="97056"/>
    <n v="58596"/>
    <n v="85845"/>
    <n v="2.0323168709203716E-2"/>
  </r>
  <r>
    <x v="0"/>
    <s v="Cardiología"/>
    <s v="❤"/>
    <n v="349569"/>
    <n v="983444"/>
    <n v="174868"/>
    <n v="150310"/>
    <n v="32000"/>
    <n v="12534"/>
    <n v="3079"/>
    <n v="10330"/>
    <n v="1783"/>
    <n v="2100420"/>
    <n v="91385"/>
    <n v="69315"/>
    <n v="53652"/>
    <n v="1.2701714107824542E-2"/>
  </r>
  <r>
    <x v="1"/>
    <s v="Oftamología"/>
    <s v="👀"/>
    <n v="379176"/>
    <n v="713562"/>
    <n v="197011"/>
    <n v="310592"/>
    <n v="25000"/>
    <n v="8971"/>
    <n v="3107"/>
    <n v="10345"/>
    <n v="4270"/>
    <n v="2189393"/>
    <n v="94484"/>
    <n v="27426"/>
    <n v="337824"/>
    <n v="7.9977332937480758E-2"/>
  </r>
  <r>
    <x v="10"/>
    <s v="Oftamología"/>
    <s v="👀"/>
    <n v="282836"/>
    <n v="1068417"/>
    <n v="208023"/>
    <n v="98921"/>
    <n v="20000"/>
    <n v="12013"/>
    <n v="3550"/>
    <n v="10871"/>
    <n v="2061"/>
    <n v="1787044"/>
    <n v="113029"/>
    <n v="54757"/>
    <n v="158512"/>
    <n v="3.75265434030322E-2"/>
  </r>
  <r>
    <x v="0"/>
    <s v="Cardiología"/>
    <s v="❤"/>
    <n v="174474"/>
    <n v="1536036"/>
    <n v="109822"/>
    <n v="133038"/>
    <n v="32000"/>
    <n v="11087"/>
    <n v="3513"/>
    <n v="13747"/>
    <n v="1717"/>
    <n v="2895715"/>
    <n v="60901"/>
    <n v="46462"/>
    <n v="248673"/>
    <n v="5.8871493184504811E-2"/>
  </r>
  <r>
    <x v="3"/>
    <s v="Urgencias"/>
    <s v="🚑"/>
    <n v="490283"/>
    <n v="1416125"/>
    <n v="127411"/>
    <n v="308675"/>
    <n v="25000"/>
    <n v="11658"/>
    <n v="3570"/>
    <n v="14445"/>
    <n v="2336"/>
    <n v="1475006"/>
    <n v="77710"/>
    <n v="43475"/>
    <n v="328442"/>
    <n v="7.7756213841089022E-2"/>
  </r>
  <r>
    <x v="7"/>
    <s v="Oftamología"/>
    <s v="👀"/>
    <n v="342556"/>
    <n v="942761"/>
    <n v="171663"/>
    <n v="324582"/>
    <n v="32000"/>
    <n v="9091"/>
    <n v="3059"/>
    <n v="12496"/>
    <n v="4151"/>
    <n v="2569042"/>
    <n v="103954"/>
    <n v="22038"/>
    <n v="48445"/>
    <n v="1.1468995376753149E-2"/>
  </r>
  <r>
    <x v="7"/>
    <s v="Cardiología"/>
    <s v="❤"/>
    <n v="349347"/>
    <n v="1421998"/>
    <n v="146707"/>
    <n v="245590"/>
    <n v="32000"/>
    <n v="11892"/>
    <n v="3826"/>
    <n v="13510"/>
    <n v="3558"/>
    <n v="2112489"/>
    <n v="102143"/>
    <n v="30888"/>
    <n v="258192"/>
    <n v="6.1125046017435215E-2"/>
  </r>
  <r>
    <x v="0"/>
    <s v="Cardiología"/>
    <s v="❤"/>
    <n v="171652"/>
    <n v="1964650"/>
    <n v="184614"/>
    <n v="188541"/>
    <n v="25000"/>
    <n v="10850"/>
    <n v="3460"/>
    <n v="14267"/>
    <n v="1486"/>
    <n v="1058259"/>
    <n v="83733"/>
    <n v="39404"/>
    <n v="55324"/>
    <n v="1.3097547739157625E-2"/>
  </r>
  <r>
    <x v="8"/>
    <s v="Oftamología"/>
    <s v="👀"/>
    <n v="579517"/>
    <n v="2185546"/>
    <n v="129701"/>
    <n v="300216"/>
    <n v="25000"/>
    <n v="10885"/>
    <n v="2867"/>
    <n v="13362"/>
    <n v="2960"/>
    <n v="2124843"/>
    <n v="57402"/>
    <n v="71350"/>
    <n v="230362"/>
    <n v="5.4536499390641112E-2"/>
  </r>
  <r>
    <x v="7"/>
    <s v="Urgencias"/>
    <s v="🚑"/>
    <n v="580091"/>
    <n v="1798724"/>
    <n v="108435"/>
    <n v="323480"/>
    <n v="32000"/>
    <n v="11389"/>
    <n v="2988"/>
    <n v="12676"/>
    <n v="4000"/>
    <n v="1021018"/>
    <n v="117474"/>
    <n v="80071"/>
    <n v="305329"/>
    <n v="7.2284382070155057E-2"/>
  </r>
  <r>
    <x v="1"/>
    <s v="Cardiología"/>
    <s v="❤"/>
    <n v="216668"/>
    <n v="2248540"/>
    <n v="194900"/>
    <n v="111721"/>
    <n v="32000"/>
    <n v="8945"/>
    <n v="2865"/>
    <n v="12815"/>
    <n v="4314"/>
    <n v="3103577"/>
    <n v="122771"/>
    <n v="28736"/>
    <n v="332281"/>
    <n v="7.8665068691978798E-2"/>
  </r>
  <r>
    <x v="8"/>
    <s v="Urgencias"/>
    <s v="🚑"/>
    <n v="253570"/>
    <n v="2081647"/>
    <n v="203384"/>
    <n v="313790"/>
    <n v="32000"/>
    <n v="11874"/>
    <n v="3059"/>
    <n v="10578"/>
    <n v="1547"/>
    <n v="1244667"/>
    <n v="75659"/>
    <n v="59746"/>
    <n v="131064"/>
    <n v="3.1028432450382386E-2"/>
  </r>
  <r>
    <x v="5"/>
    <s v="Cardiología"/>
    <s v="❤"/>
    <n v="690734"/>
    <n v="2244717"/>
    <n v="107015"/>
    <n v="240558"/>
    <n v="32000"/>
    <n v="9020"/>
    <n v="3666"/>
    <n v="10798"/>
    <n v="1220"/>
    <n v="1920402"/>
    <n v="47508"/>
    <n v="67158"/>
    <n v="245066"/>
    <n v="5.8017562617388524E-2"/>
  </r>
  <r>
    <x v="0"/>
    <s v="Oftamología"/>
    <s v="👀"/>
    <n v="339249"/>
    <n v="1874482"/>
    <n v="161051"/>
    <n v="179065"/>
    <n v="28000"/>
    <n v="8901"/>
    <n v="2874"/>
    <n v="13859"/>
    <n v="3229"/>
    <n v="3072569"/>
    <n v="104028"/>
    <n v="23126"/>
    <n v="309739"/>
    <n v="7.3328416947056316E-2"/>
  </r>
  <r>
    <x v="4"/>
    <s v="Urgencias"/>
    <s v="🚑"/>
    <n v="580387"/>
    <n v="1654061"/>
    <n v="182318"/>
    <n v="239134"/>
    <n v="20000"/>
    <n v="10650"/>
    <n v="3947"/>
    <n v="11116"/>
    <n v="4319"/>
    <n v="2450165"/>
    <n v="43739"/>
    <n v="72242"/>
    <n v="82804"/>
    <n v="1.9603234455086545E-2"/>
  </r>
  <r>
    <x v="0"/>
    <s v="Cardiología"/>
    <s v="❤"/>
    <n v="330174"/>
    <n v="1125892"/>
    <n v="116912"/>
    <n v="277516"/>
    <n v="32000"/>
    <n v="11647"/>
    <n v="3101"/>
    <n v="10180"/>
    <n v="2995"/>
    <n v="1286772"/>
    <n v="94852"/>
    <n v="48020"/>
    <n v="124332"/>
    <n v="2.9434681250541283E-2"/>
  </r>
  <r>
    <x v="2"/>
    <s v="Oftamología"/>
    <s v="👀"/>
    <n v="508403"/>
    <n v="931964"/>
    <n v="162748"/>
    <n v="292130"/>
    <n v="20000"/>
    <n v="12150"/>
    <n v="4176"/>
    <n v="13623"/>
    <n v="3088"/>
    <n v="1474566"/>
    <n v="78521"/>
    <n v="57746"/>
    <n v="322663"/>
    <n v="7.6388078341403681E-2"/>
  </r>
  <r>
    <x v="5"/>
    <s v="Cardiología"/>
    <s v="❤"/>
    <n v="120978"/>
    <n v="1714860"/>
    <n v="204232"/>
    <n v="205930"/>
    <n v="32000"/>
    <n v="12106"/>
    <n v="3045"/>
    <n v="14182"/>
    <n v="2636"/>
    <n v="1039462"/>
    <n v="45964"/>
    <n v="80755"/>
    <n v="237686"/>
    <n v="5.6270402211145605E-2"/>
  </r>
  <r>
    <x v="5"/>
    <s v="Urgencias"/>
    <s v="🚑"/>
    <n v="385790"/>
    <n v="2089065"/>
    <n v="164513"/>
    <n v="217750"/>
    <n v="32000"/>
    <n v="11119"/>
    <n v="3867"/>
    <n v="10821"/>
    <n v="1282"/>
    <n v="2513957"/>
    <n v="84329"/>
    <n v="21016"/>
    <n v="322680"/>
    <n v="7.6392102965645692E-2"/>
  </r>
  <r>
    <x v="10"/>
    <s v="Urgencias"/>
    <s v="🚑"/>
    <n v="609294"/>
    <n v="1717141"/>
    <n v="130759"/>
    <n v="179734"/>
    <n v="32000"/>
    <n v="10784"/>
    <n v="4175"/>
    <n v="10471"/>
    <n v="2340"/>
    <n v="2833884"/>
    <n v="106008"/>
    <n v="26544"/>
    <n v="109094"/>
    <n v="2.5827197474073856E-2"/>
  </r>
  <r>
    <x v="7"/>
    <s v="Oftamología"/>
    <s v="👀"/>
    <n v="700920"/>
    <n v="1646674"/>
    <n v="114496"/>
    <n v="298829"/>
    <n v="32000"/>
    <n v="9859"/>
    <n v="3055"/>
    <n v="13018"/>
    <n v="3270"/>
    <n v="950264"/>
    <n v="48628"/>
    <n v="60000"/>
    <n v="84156"/>
    <n v="1.992331045362861E-2"/>
  </r>
  <r>
    <x v="4"/>
    <s v="Oftamología"/>
    <s v="👀"/>
    <n v="313708"/>
    <n v="2130246"/>
    <n v="175749"/>
    <n v="212275"/>
    <n v="20000"/>
    <n v="11645"/>
    <n v="3502"/>
    <n v="14484"/>
    <n v="2156"/>
    <n v="2992029"/>
    <n v="47237"/>
    <n v="56578"/>
    <n v="279174"/>
    <n v="6.6092379302501461E-2"/>
  </r>
  <r>
    <x v="9"/>
    <s v="Urgencias"/>
    <s v="🚑"/>
    <n v="243757"/>
    <n v="683546"/>
    <n v="157753"/>
    <n v="122090"/>
    <n v="20000"/>
    <n v="11012"/>
    <n v="3963"/>
    <n v="11503"/>
    <n v="2610"/>
    <n v="2113873"/>
    <n v="101549"/>
    <n v="64823"/>
    <n v="275028"/>
    <n v="6.5110844472652793E-2"/>
  </r>
  <r>
    <x v="8"/>
    <s v="Urgencias"/>
    <s v="🚑"/>
    <n v="235353"/>
    <n v="2111323"/>
    <n v="124950"/>
    <n v="185958"/>
    <n v="32000"/>
    <n v="9669"/>
    <n v="3560"/>
    <n v="11866"/>
    <n v="1423"/>
    <n v="2582851"/>
    <n v="127809"/>
    <n v="43806"/>
    <n v="160456"/>
    <n v="3.7986771022237652E-2"/>
  </r>
  <r>
    <x v="5"/>
    <s v="Oftamología"/>
    <s v="👀"/>
    <n v="376174"/>
    <n v="1850017"/>
    <n v="156470"/>
    <n v="83919"/>
    <n v="20000"/>
    <n v="11821"/>
    <n v="3008"/>
    <n v="12481"/>
    <n v="2261"/>
    <n v="2153304"/>
    <n v="92208"/>
    <n v="75879"/>
    <n v="158508"/>
    <n v="3.7525596432622314E-2"/>
  </r>
  <r>
    <x v="3"/>
    <s v="Urgencias"/>
    <s v="🚑"/>
    <n v="427515"/>
    <n v="1004195"/>
    <n v="203285"/>
    <n v="100125"/>
    <n v="20000"/>
    <n v="10905"/>
    <n v="3916"/>
    <n v="10696"/>
    <n v="1975"/>
    <n v="1787276"/>
    <n v="94836"/>
    <n v="74654"/>
    <n v="319349"/>
    <n v="7.5603513356811661E-2"/>
  </r>
  <r>
    <x v="7"/>
    <s v="Oftamología"/>
    <s v="👀"/>
    <n v="574256"/>
    <n v="2072581"/>
    <n v="106765"/>
    <n v="314037"/>
    <n v="20000"/>
    <n v="11449"/>
    <n v="3639"/>
    <n v="13948"/>
    <n v="2918"/>
    <n v="2567664"/>
    <n v="102020"/>
    <n v="39062"/>
    <n v="292618"/>
    <n v="6.9275146850134223E-2"/>
  </r>
  <r>
    <x v="9"/>
    <s v="Cardiología"/>
    <s v="❤"/>
    <n v="658091"/>
    <n v="1454125"/>
    <n v="119184"/>
    <n v="157200"/>
    <n v="32000"/>
    <n v="9228"/>
    <n v="3214"/>
    <n v="12464"/>
    <n v="1732"/>
    <n v="2734128"/>
    <n v="127951"/>
    <n v="81190"/>
    <n v="338039"/>
    <n v="8.0028232597012236E-2"/>
  </r>
  <r>
    <x v="2"/>
    <s v="Oftamología"/>
    <s v="👀"/>
    <n v="421150"/>
    <n v="1661470"/>
    <n v="157536"/>
    <n v="162706"/>
    <n v="20000"/>
    <n v="11238"/>
    <n v="3620"/>
    <n v="10217"/>
    <n v="3006"/>
    <n v="2337097"/>
    <n v="117440"/>
    <n v="63067"/>
    <n v="54347"/>
    <n v="1.286625021654254E-2"/>
  </r>
  <r>
    <x v="4"/>
    <s v="Urgencias"/>
    <s v="🚑"/>
    <n v="261512"/>
    <n v="1982042"/>
    <n v="112347"/>
    <n v="124741"/>
    <n v="28000"/>
    <n v="11846"/>
    <n v="2924"/>
    <n v="10351"/>
    <n v="3775"/>
    <n v="1210311"/>
    <n v="43729"/>
    <n v="71251"/>
    <n v="144304"/>
    <n v="3.4162904507110875E-2"/>
  </r>
  <r>
    <x v="11"/>
    <s v="Urgencias"/>
    <s v="🚑"/>
    <n v="512472"/>
    <n v="687738"/>
    <n v="198540"/>
    <n v="187176"/>
    <n v="32000"/>
    <n v="12698"/>
    <n v="3952"/>
    <n v="12718"/>
    <n v="4285"/>
    <n v="2948661"/>
    <n v="45712"/>
    <n v="75931"/>
    <n v="261509"/>
    <n v="6.1910321229834635E-2"/>
  </r>
  <r>
    <x v="8"/>
    <s v="Cardiología"/>
    <s v="❤"/>
    <n v="272345"/>
    <n v="1741659"/>
    <n v="157599"/>
    <n v="155555"/>
    <n v="20000"/>
    <n v="10840"/>
    <n v="3739"/>
    <n v="13601"/>
    <n v="2405"/>
    <n v="1347824"/>
    <n v="45260"/>
    <n v="43232"/>
    <n v="291232"/>
    <n v="6.8947021603108116E-2"/>
  </r>
  <r>
    <x v="0"/>
    <s v="Urgencias"/>
    <s v="🚑"/>
    <n v="595730"/>
    <n v="731000"/>
    <n v="209567"/>
    <n v="87746"/>
    <n v="32000"/>
    <n v="9917"/>
    <n v="3139"/>
    <n v="10400"/>
    <n v="2570"/>
    <n v="2908496"/>
    <n v="79242"/>
    <n v="53666"/>
    <n v="104241"/>
    <n v="2.467828562427753E-2"/>
  </r>
  <r>
    <x v="0"/>
    <s v="Urgencias"/>
    <s v="🚑"/>
    <n v="205636"/>
    <n v="1124960"/>
    <n v="96278"/>
    <n v="194246"/>
    <n v="32000"/>
    <n v="9263"/>
    <n v="3426"/>
    <n v="10456"/>
    <n v="4127"/>
    <n v="1758685"/>
    <n v="49104"/>
    <n v="29374"/>
    <n v="137924"/>
    <n v="3.2652486703339895E-2"/>
  </r>
  <r>
    <x v="3"/>
    <s v="Cardiología"/>
    <s v="❤"/>
    <n v="234018"/>
    <n v="770488"/>
    <n v="189859"/>
    <n v="74693"/>
    <n v="32000"/>
    <n v="12379"/>
    <n v="3942"/>
    <n v="10334"/>
    <n v="4432"/>
    <n v="2731099"/>
    <n v="111539"/>
    <n v="23914"/>
    <n v="310649"/>
    <n v="7.354385271530578E-2"/>
  </r>
  <r>
    <x v="11"/>
    <s v="Urgencias"/>
    <s v="🚑"/>
    <n v="442029"/>
    <n v="880469"/>
    <n v="163115"/>
    <n v="247150"/>
    <n v="32000"/>
    <n v="11223"/>
    <n v="3555"/>
    <n v="11792"/>
    <n v="1464"/>
    <n v="1190605"/>
    <n v="81359"/>
    <n v="46056"/>
    <n v="74402"/>
    <n v="1.7614123109117304E-2"/>
  </r>
  <r>
    <x v="10"/>
    <s v="Oftamología"/>
    <s v="👀"/>
    <n v="625932"/>
    <n v="1268992"/>
    <n v="110342"/>
    <n v="97421"/>
    <n v="25000"/>
    <n v="11020"/>
    <n v="3543"/>
    <n v="10503"/>
    <n v="4384"/>
    <n v="1018442"/>
    <n v="54060"/>
    <n v="44584"/>
    <n v="44235"/>
    <n v="1.0472309020346279E-2"/>
  </r>
  <r>
    <x v="11"/>
    <s v="Cardiología"/>
    <s v="❤"/>
    <n v="356562"/>
    <n v="920822"/>
    <n v="158131"/>
    <n v="129849"/>
    <n v="32000"/>
    <n v="9688"/>
    <n v="3657"/>
    <n v="10246"/>
    <n v="3534"/>
    <n v="985456"/>
    <n v="67902"/>
    <n v="70553"/>
    <n v="312970"/>
    <n v="7.4093332295643161E-2"/>
  </r>
  <r>
    <x v="2"/>
    <s v="Urgencias"/>
    <s v="🚑"/>
    <n v="399987"/>
    <n v="1070359"/>
    <n v="151101"/>
    <n v="261221"/>
    <n v="20000"/>
    <n v="11571"/>
    <n v="4136"/>
    <n v="11667"/>
    <n v="2290"/>
    <n v="1426826"/>
    <n v="91116"/>
    <n v="61505"/>
    <n v="238130"/>
    <n v="5.6375515926643145E-2"/>
  </r>
  <r>
    <x v="10"/>
    <s v="Oftamología"/>
    <s v="👀"/>
    <n v="431132"/>
    <n v="1058270"/>
    <n v="102693"/>
    <n v="178289"/>
    <n v="20000"/>
    <n v="11830"/>
    <n v="3861"/>
    <n v="11372"/>
    <n v="1313"/>
    <n v="1967033"/>
    <n v="76738"/>
    <n v="53239"/>
    <n v="212423"/>
    <n v="5.0289573844896976E-2"/>
  </r>
  <r>
    <x v="2"/>
    <s v="Cardiología"/>
    <s v="❤"/>
    <n v="607652"/>
    <n v="1117531"/>
    <n v="173789"/>
    <n v="316660"/>
    <n v="32000"/>
    <n v="10256"/>
    <n v="3778"/>
    <n v="13302"/>
    <n v="4202"/>
    <n v="1762325"/>
    <n v="54432"/>
    <n v="69309"/>
    <n v="232942"/>
    <n v="5.5147295305018718E-2"/>
  </r>
  <r>
    <x v="5"/>
    <s v="Cardiología"/>
    <s v="❤"/>
    <n v="170591"/>
    <n v="1586930"/>
    <n v="213907"/>
    <n v="216541"/>
    <n v="20000"/>
    <n v="12111"/>
    <n v="3738"/>
    <n v="12337"/>
    <n v="1907"/>
    <n v="2841609"/>
    <n v="53667"/>
    <n v="45695"/>
    <n v="190449"/>
    <n v="4.5087391898178557E-2"/>
  </r>
  <r>
    <x v="6"/>
    <s v="Oftamología"/>
    <s v="👀"/>
    <n v="449032"/>
    <n v="1182689"/>
    <n v="182634"/>
    <n v="206093"/>
    <n v="32000"/>
    <n v="9672"/>
    <n v="3725"/>
    <n v="10989"/>
    <n v="4112"/>
    <n v="1172356"/>
    <n v="74916"/>
    <n v="56804"/>
    <n v="176319"/>
    <n v="4.1742218925250041E-2"/>
  </r>
  <r>
    <x v="11"/>
    <s v="Urgencias"/>
    <s v="🚑"/>
    <n v="165401"/>
    <n v="769308"/>
    <n v="167321"/>
    <n v="193338"/>
    <n v="32000"/>
    <n v="9614"/>
    <n v="3245"/>
    <n v="14897"/>
    <n v="4051"/>
    <n v="2858884"/>
    <n v="58257"/>
    <n v="40236"/>
    <n v="144436"/>
    <n v="3.4194154530637171E-2"/>
  </r>
  <r>
    <x v="3"/>
    <s v="Oftamología"/>
    <s v="👀"/>
    <n v="254797"/>
    <n v="1575791"/>
    <n v="201838"/>
    <n v="143397"/>
    <n v="32000"/>
    <n v="12069"/>
    <n v="3705"/>
    <n v="11366"/>
    <n v="2768"/>
    <n v="2942988"/>
    <n v="48751"/>
    <n v="39957"/>
    <n v="308129"/>
    <n v="7.2947261357076493E-2"/>
  </r>
  <r>
    <x v="7"/>
    <s v="Oftamología"/>
    <s v="👀"/>
    <n v="568870"/>
    <n v="1359867"/>
    <n v="125276"/>
    <n v="161621"/>
    <n v="32000"/>
    <n v="11804"/>
    <n v="3890"/>
    <n v="13889"/>
    <n v="3782"/>
    <n v="2110754"/>
    <n v="122166"/>
    <n v="77378"/>
    <n v="297545"/>
    <n v="7.0441577652513479E-2"/>
  </r>
  <r>
    <x v="2"/>
    <s v="Oftamología"/>
    <s v="👀"/>
    <n v="398202"/>
    <n v="1285868"/>
    <n v="120181"/>
    <n v="308192"/>
    <n v="25000"/>
    <n v="9854"/>
    <n v="3360"/>
    <n v="10973"/>
    <n v="3566"/>
    <n v="2355471"/>
    <n v="120555"/>
    <n v="85949"/>
    <n v="194384"/>
    <n v="4.6018974038905647E-2"/>
  </r>
  <r>
    <x v="8"/>
    <s v="Oftamología"/>
    <s v="👀"/>
    <n v="218097"/>
    <n v="659160"/>
    <n v="186622"/>
    <n v="161228"/>
    <n v="20000"/>
    <n v="11248"/>
    <n v="3286"/>
    <n v="11271"/>
    <n v="1943"/>
    <n v="1371256"/>
    <n v="83688"/>
    <n v="86738"/>
    <n v="335223"/>
    <n v="7.9361565428451242E-2"/>
  </r>
  <r>
    <x v="6"/>
    <s v="Cardiología"/>
    <s v="❤"/>
    <n v="526431"/>
    <n v="2016888"/>
    <n v="159800"/>
    <n v="203597"/>
    <n v="32000"/>
    <n v="10610"/>
    <n v="3919"/>
    <n v="11700"/>
    <n v="1870"/>
    <n v="1005965"/>
    <n v="50467"/>
    <n v="89634"/>
    <n v="116751"/>
    <n v="2.7639935581201504E-2"/>
  </r>
  <r>
    <x v="1"/>
    <s v="Urgencias"/>
    <s v="🚑"/>
    <n v="221486"/>
    <n v="2343863"/>
    <n v="169850"/>
    <n v="161120"/>
    <n v="32000"/>
    <n v="9585"/>
    <n v="3572"/>
    <n v="10956"/>
    <n v="3666"/>
    <n v="1197673"/>
    <n v="89089"/>
    <n v="79808"/>
    <n v="208483"/>
    <n v="4.9356807991157534E-2"/>
  </r>
  <r>
    <x v="4"/>
    <s v="Urgencias"/>
    <s v="🚑"/>
    <n v="216798"/>
    <n v="1676441"/>
    <n v="154828"/>
    <n v="100540"/>
    <n v="32000"/>
    <n v="9116"/>
    <n v="3442"/>
    <n v="13353"/>
    <n v="3933"/>
    <n v="2190560"/>
    <n v="67171"/>
    <n v="26264"/>
    <n v="250047"/>
    <n v="5.9196777520301259E-2"/>
  </r>
  <r>
    <x v="0"/>
    <s v="Oftamología"/>
    <s v="👀"/>
    <n v="227498"/>
    <n v="1187752"/>
    <n v="186503"/>
    <n v="132743"/>
    <n v="32000"/>
    <n v="11348"/>
    <n v="3145"/>
    <n v="12405"/>
    <n v="1719"/>
    <n v="1556075"/>
    <n v="100268"/>
    <n v="65424"/>
    <n v="90672"/>
    <n v="2.1465925251335772E-2"/>
  </r>
  <r>
    <x v="0"/>
    <s v="Oftamología"/>
    <s v="👀"/>
    <n v="680801"/>
    <n v="1675369"/>
    <n v="210563"/>
    <n v="286351"/>
    <n v="20000"/>
    <n v="10365"/>
    <n v="3961"/>
    <n v="10716"/>
    <n v="4394"/>
    <n v="3077157"/>
    <n v="116634"/>
    <n v="49894"/>
    <n v="253648"/>
    <n v="6.0049287631802714E-2"/>
  </r>
  <r>
    <x v="4"/>
    <s v="Urgencias"/>
    <s v="🚑"/>
    <n v="633491"/>
    <n v="1199854"/>
    <n v="152617"/>
    <n v="137317"/>
    <n v="32000"/>
    <n v="10227"/>
    <n v="3400"/>
    <n v="11272"/>
    <n v="3831"/>
    <n v="1367312"/>
    <n v="120852"/>
    <n v="55005"/>
    <n v="96641"/>
    <n v="2.2879041845490784E-2"/>
  </r>
  <r>
    <x v="10"/>
    <s v="Urgencias"/>
    <s v="🚑"/>
    <n v="212873"/>
    <n v="2061769"/>
    <n v="102634"/>
    <n v="107798"/>
    <n v="32000"/>
    <n v="11130"/>
    <n v="3564"/>
    <n v="11085"/>
    <n v="1312"/>
    <n v="2113661"/>
    <n v="47641"/>
    <n v="53763"/>
    <n v="108038"/>
    <n v="2.5577197285863489E-2"/>
  </r>
  <r>
    <x v="9"/>
    <s v="Oftamología"/>
    <s v="👀"/>
    <n v="333241"/>
    <n v="1316900"/>
    <n v="157947"/>
    <n v="195735"/>
    <n v="32000"/>
    <n v="10080"/>
    <n v="2894"/>
    <n v="12030"/>
    <n v="1207"/>
    <n v="2100352"/>
    <n v="114906"/>
    <n v="71858"/>
    <n v="132458"/>
    <n v="3.1358451638228271E-2"/>
  </r>
  <r>
    <x v="2"/>
    <s v="Cardiología"/>
    <s v="❤"/>
    <n v="154898"/>
    <n v="2277641"/>
    <n v="202764"/>
    <n v="296405"/>
    <n v="25000"/>
    <n v="10852"/>
    <n v="3156"/>
    <n v="13145"/>
    <n v="3537"/>
    <n v="1498783"/>
    <n v="96613"/>
    <n v="58052"/>
    <n v="240356"/>
    <n v="5.6902504959745685E-2"/>
  </r>
  <r>
    <x v="11"/>
    <s v="Urgencias"/>
    <s v="🚑"/>
    <n v="645725"/>
    <n v="903451"/>
    <n v="178692"/>
    <n v="265008"/>
    <n v="25000"/>
    <n v="10551"/>
    <n v="3101"/>
    <n v="13394"/>
    <n v="2004"/>
    <n v="1071183"/>
    <n v="78700"/>
    <n v="84634"/>
    <n v="282916"/>
    <n v="6.6978270120951464E-2"/>
  </r>
  <r>
    <x v="9"/>
    <s v="Urgencias"/>
    <s v="🚑"/>
    <n v="216608"/>
    <n v="1251643"/>
    <n v="172037"/>
    <n v="155614"/>
    <n v="22000"/>
    <n v="9735"/>
    <n v="3730"/>
    <n v="12242"/>
    <n v="1730"/>
    <n v="2708386"/>
    <n v="50808"/>
    <n v="45978"/>
    <n v="81032"/>
    <n v="1.9183726563506268E-2"/>
  </r>
  <r>
    <x v="1"/>
    <s v="Cardiología"/>
    <s v="❤"/>
    <n v="311143"/>
    <n v="1062712"/>
    <n v="115213"/>
    <n v="109404"/>
    <n v="32000"/>
    <n v="12342"/>
    <n v="2862"/>
    <n v="14889"/>
    <n v="1854"/>
    <n v="2333959"/>
    <n v="47611"/>
    <n v="48985"/>
    <n v="290036"/>
    <n v="6.8663877450551677E-2"/>
  </r>
  <r>
    <x v="11"/>
    <s v="Urgencias"/>
    <s v="🚑"/>
    <n v="686611"/>
    <n v="854288"/>
    <n v="203642"/>
    <n v="87107"/>
    <n v="20000"/>
    <n v="10936"/>
    <n v="3405"/>
    <n v="12736"/>
    <n v="4044"/>
    <n v="1766915"/>
    <n v="128294"/>
    <n v="80633"/>
    <n v="47766"/>
    <n v="1.13082471496747E-2"/>
  </r>
  <r>
    <x v="6"/>
    <s v="Cardiología"/>
    <s v="❤"/>
    <n v="408371"/>
    <n v="893093"/>
    <n v="211556"/>
    <n v="219895"/>
    <n v="20000"/>
    <n v="9113"/>
    <n v="3566"/>
    <n v="10727"/>
    <n v="1467"/>
    <n v="1738942"/>
    <n v="77899"/>
    <n v="74889"/>
    <n v="232450"/>
    <n v="5.5030817944602524E-2"/>
  </r>
  <r>
    <x v="7"/>
    <s v="Oftamología"/>
    <s v="👀"/>
    <n v="476522"/>
    <n v="2348466"/>
    <n v="123072"/>
    <n v="187186"/>
    <n v="32000"/>
    <n v="11999"/>
    <n v="3690"/>
    <n v="13885"/>
    <n v="2541"/>
    <n v="1712611"/>
    <n v="55487"/>
    <n v="51214"/>
    <n v="74119"/>
    <n v="1.7547124952617742E-2"/>
  </r>
  <r>
    <x v="10"/>
    <s v="Cardiología"/>
    <s v="❤"/>
    <n v="643356"/>
    <n v="1565050"/>
    <n v="154865"/>
    <n v="294014"/>
    <n v="32000"/>
    <n v="10324"/>
    <n v="4147"/>
    <n v="11095"/>
    <n v="2229"/>
    <n v="1932478"/>
    <n v="43973"/>
    <n v="86503"/>
    <n v="214590"/>
    <n v="5.0802595064453671E-2"/>
  </r>
  <r>
    <x v="8"/>
    <s v="Cardiología"/>
    <s v="❤"/>
    <n v="203833"/>
    <n v="1436874"/>
    <n v="96015"/>
    <n v="120985"/>
    <n v="32000"/>
    <n v="12603"/>
    <n v="3155"/>
    <n v="11361"/>
    <n v="2982"/>
    <n v="1278372"/>
    <n v="104449"/>
    <n v="25846"/>
    <n v="43520"/>
    <n v="1.0303038059578842E-2"/>
  </r>
  <r>
    <x v="0"/>
    <s v="Urgencias"/>
    <s v="🚑"/>
    <n v="741994"/>
    <n v="1641201"/>
    <n v="161779"/>
    <n v="166317"/>
    <n v="25000"/>
    <n v="10652"/>
    <n v="3222"/>
    <n v="13732"/>
    <n v="2193"/>
    <n v="1939552"/>
    <n v="89249"/>
    <n v="67812"/>
    <n v="214578"/>
    <n v="5.0799754153224005E-2"/>
  </r>
  <r>
    <x v="9"/>
    <s v="Oftamología"/>
    <s v="👀"/>
    <n v="299620"/>
    <n v="1271865"/>
    <n v="107529"/>
    <n v="264365"/>
    <n v="32000"/>
    <n v="9765"/>
    <n v="4098"/>
    <n v="10491"/>
    <n v="1716"/>
    <n v="1332795"/>
    <n v="121154"/>
    <n v="84449"/>
    <n v="175746"/>
    <n v="4.1606565414033618E-2"/>
  </r>
  <r>
    <x v="4"/>
    <s v="Urgencias"/>
    <s v="🚑"/>
    <n v="642613"/>
    <n v="1182017"/>
    <n v="205903"/>
    <n v="327580"/>
    <n v="32000"/>
    <n v="9835"/>
    <n v="3965"/>
    <n v="12441"/>
    <n v="1805"/>
    <n v="1061612"/>
    <n v="91693"/>
    <n v="76974"/>
    <n v="231600"/>
    <n v="5.4829586732501379E-2"/>
  </r>
  <r>
    <x v="8"/>
    <s v="Urgencias"/>
    <s v="🚑"/>
    <n v="347181"/>
    <n v="1796504"/>
    <n v="208202"/>
    <n v="199210"/>
    <n v="32000"/>
    <n v="12337"/>
    <n v="3382"/>
    <n v="11018"/>
    <n v="4033"/>
    <n v="1740446"/>
    <n v="62257"/>
    <n v="77457"/>
    <n v="51465"/>
    <n v="1.2183958036218408E-2"/>
  </r>
  <r>
    <x v="11"/>
    <s v="Cardiología"/>
    <s v="❤"/>
    <n v="513998"/>
    <n v="2103134"/>
    <n v="119359"/>
    <n v="273951"/>
    <n v="32000"/>
    <n v="11368"/>
    <n v="4055"/>
    <n v="14723"/>
    <n v="3537"/>
    <n v="1014698"/>
    <n v="87084"/>
    <n v="82077"/>
    <n v="321895"/>
    <n v="7.6206260022705224E-2"/>
  </r>
  <r>
    <x v="7"/>
    <s v="Cardiología"/>
    <s v="❤"/>
    <n v="248557"/>
    <n v="1342357"/>
    <n v="131488"/>
    <n v="307977"/>
    <n v="32000"/>
    <n v="9730"/>
    <n v="3624"/>
    <n v="13153"/>
    <n v="4491"/>
    <n v="2080235"/>
    <n v="53332"/>
    <n v="62299"/>
    <n v="257974"/>
    <n v="6.1073436130096331E-2"/>
  </r>
  <r>
    <x v="0"/>
    <s v="Oftamología"/>
    <s v="👀"/>
    <n v="342702"/>
    <n v="1159853"/>
    <n v="107124"/>
    <n v="90818"/>
    <n v="32000"/>
    <n v="12376"/>
    <n v="4150"/>
    <n v="13368"/>
    <n v="3465"/>
    <n v="2958677"/>
    <n v="118188"/>
    <n v="35389"/>
    <n v="236673"/>
    <n v="5.6030581954841528E-2"/>
  </r>
  <r>
    <x v="10"/>
    <s v="Urgencias"/>
    <s v="🚑"/>
    <n v="661396"/>
    <n v="1131173"/>
    <n v="196530"/>
    <n v="272066"/>
    <n v="32000"/>
    <n v="9775"/>
    <n v="3112"/>
    <n v="10778"/>
    <n v="4292"/>
    <n v="1205541"/>
    <n v="57923"/>
    <n v="72814"/>
    <n v="153585"/>
    <n v="3.6360112600652951E-2"/>
  </r>
  <r>
    <x v="11"/>
    <s v="Urgencias"/>
    <s v="🚑"/>
    <n v="648473"/>
    <n v="1383671"/>
    <n v="139119"/>
    <n v="211720"/>
    <n v="32000"/>
    <n v="11205"/>
    <n v="3019"/>
    <n v="14217"/>
    <n v="2953"/>
    <n v="2416694"/>
    <n v="80642"/>
    <n v="52783"/>
    <n v="97048"/>
    <n v="2.2975396084696863E-2"/>
  </r>
  <r>
    <x v="2"/>
    <s v="Cardiología"/>
    <s v="❤"/>
    <n v="229532"/>
    <n v="1433508"/>
    <n v="131658"/>
    <n v="125791"/>
    <n v="20000"/>
    <n v="10016"/>
    <n v="3346"/>
    <n v="13522"/>
    <n v="1264"/>
    <n v="1694952"/>
    <n v="96246"/>
    <n v="36142"/>
    <n v="295011"/>
    <n v="6.984167189784958E-2"/>
  </r>
  <r>
    <x v="10"/>
    <s v="Urgencias"/>
    <s v="🚑"/>
    <n v="329414"/>
    <n v="2191400"/>
    <n v="192849"/>
    <n v="135478"/>
    <n v="32000"/>
    <n v="12510"/>
    <n v="3001"/>
    <n v="12045"/>
    <n v="3141"/>
    <n v="1750717"/>
    <n v="118571"/>
    <n v="24935"/>
    <n v="296969"/>
    <n v="7.0305213913489636E-2"/>
  </r>
  <r>
    <x v="9"/>
    <s v="Urgencias"/>
    <s v="🚑"/>
    <n v="206490"/>
    <n v="1519077"/>
    <n v="167989"/>
    <n v="178999"/>
    <n v="32000"/>
    <n v="12242"/>
    <n v="3725"/>
    <n v="11608"/>
    <n v="3374"/>
    <n v="1826254"/>
    <n v="56961"/>
    <n v="33199"/>
    <n v="214471"/>
    <n v="5.0774422694759506E-2"/>
  </r>
  <r>
    <x v="3"/>
    <s v="Urgencias"/>
    <s v="🚑"/>
    <n v="297092"/>
    <n v="913732"/>
    <n v="188543"/>
    <n v="322321"/>
    <n v="32000"/>
    <n v="10032"/>
    <n v="3652"/>
    <n v="10335"/>
    <n v="4147"/>
    <n v="2143508"/>
    <n v="104134"/>
    <n v="40575"/>
    <n v="251098"/>
    <n v="5.9445593995499264E-2"/>
  </r>
  <r>
    <x v="2"/>
    <s v="Cardiología"/>
    <s v="❤"/>
    <n v="659296"/>
    <n v="1860630"/>
    <n v="134575"/>
    <n v="78390"/>
    <n v="32000"/>
    <n v="10880"/>
    <n v="3744"/>
    <n v="10665"/>
    <n v="1962"/>
    <n v="1226657"/>
    <n v="118707"/>
    <n v="35230"/>
    <n v="94462"/>
    <n v="2.2363179714704425E-2"/>
  </r>
  <r>
    <x v="8"/>
    <s v="Oftamología"/>
    <s v="👀"/>
    <n v="473406"/>
    <n v="1084634"/>
    <n v="143018"/>
    <n v="276007"/>
    <n v="32000"/>
    <n v="10468"/>
    <n v="3576"/>
    <n v="14873"/>
    <n v="2673"/>
    <n v="1712588"/>
    <n v="59769"/>
    <n v="30017"/>
    <n v="138012"/>
    <n v="3.2673320052357423E-2"/>
  </r>
  <r>
    <x v="3"/>
    <s v="Oftamología"/>
    <s v="👀"/>
    <n v="638851"/>
    <n v="740754"/>
    <n v="116980"/>
    <n v="192349"/>
    <n v="32000"/>
    <n v="11112"/>
    <n v="3799"/>
    <n v="11851"/>
    <n v="3717"/>
    <n v="1311747"/>
    <n v="68571"/>
    <n v="53992"/>
    <n v="127865"/>
    <n v="3.0271092865074647E-2"/>
  </r>
  <r>
    <x v="8"/>
    <s v="Cardiología"/>
    <s v="❤"/>
    <n v="280180"/>
    <n v="874490"/>
    <n v="124759"/>
    <n v="84621"/>
    <n v="32000"/>
    <n v="11196"/>
    <n v="3237"/>
    <n v="11868"/>
    <n v="3841"/>
    <n v="2882822"/>
    <n v="123518"/>
    <n v="22766"/>
    <n v="273183"/>
    <n v="6.4674054371092068E-2"/>
  </r>
  <r>
    <x v="7"/>
    <s v="Cardiología"/>
    <s v="❤"/>
    <n v="152111"/>
    <n v="2265220"/>
    <n v="136321"/>
    <n v="164879"/>
    <n v="32000"/>
    <n v="12271"/>
    <n v="2843"/>
    <n v="13312"/>
    <n v="1574"/>
    <n v="3082516"/>
    <n v="72226"/>
    <n v="40823"/>
    <n v="110423"/>
    <n v="2.6141828392759064E-2"/>
  </r>
  <r>
    <x v="5"/>
    <s v="Urgencias"/>
    <s v="🚑"/>
    <n v="729394"/>
    <n v="2137063"/>
    <n v="181399"/>
    <n v="117076"/>
    <n v="32000"/>
    <n v="12636"/>
    <n v="4072"/>
    <n v="12173"/>
    <n v="1326"/>
    <n v="2649606"/>
    <n v="117199"/>
    <n v="45867"/>
    <n v="162994"/>
    <n v="3.8587623747311436E-2"/>
  </r>
  <r>
    <x v="7"/>
    <s v="Oftamología"/>
    <s v="👀"/>
    <n v="429669"/>
    <n v="1644245"/>
    <n v="188315"/>
    <n v="154929"/>
    <n v="32000"/>
    <n v="9228"/>
    <n v="3685"/>
    <n v="12456"/>
    <n v="1658"/>
    <n v="2746735"/>
    <n v="120540"/>
    <n v="52155"/>
    <n v="188197"/>
    <n v="4.4554247557411747E-2"/>
  </r>
  <r>
    <x v="6"/>
    <s v="Urgencias"/>
    <s v="🚑"/>
    <n v="266976"/>
    <n v="1842224"/>
    <n v="189186"/>
    <n v="306960"/>
    <n v="32000"/>
    <n v="9288"/>
    <n v="3843"/>
    <n v="14391"/>
    <n v="1840"/>
    <n v="1709035"/>
    <n v="68904"/>
    <n v="75213"/>
    <n v="141038"/>
    <n v="3.3389703167437515E-2"/>
  </r>
  <r>
    <x v="9"/>
    <s v="Oftamología"/>
    <s v="👀"/>
    <n v="374202"/>
    <n v="1706982"/>
    <n v="136366"/>
    <n v="90925"/>
    <n v="32000"/>
    <n v="12429"/>
    <n v="3824"/>
    <n v="13315"/>
    <n v="3100"/>
    <n v="2934397"/>
    <n v="54455"/>
    <n v="36522"/>
    <n v="313008"/>
    <n v="7.4102328514537089E-2"/>
  </r>
  <r>
    <x v="3"/>
    <s v="Oftamología"/>
    <s v="👀"/>
    <n v="352406"/>
    <n v="850900"/>
    <n v="173024"/>
    <n v="189213"/>
    <n v="20000"/>
    <n v="12010"/>
    <n v="3219"/>
    <n v="11627"/>
    <n v="1733"/>
    <n v="2958269"/>
    <n v="106112"/>
    <n v="43269"/>
    <n v="234621"/>
    <n v="5.5544786134569105E-2"/>
  </r>
  <r>
    <x v="8"/>
    <s v="Cardiología"/>
    <s v="❤"/>
    <n v="594048"/>
    <n v="2105922"/>
    <n v="199299"/>
    <n v="275995"/>
    <n v="28000"/>
    <n v="10730"/>
    <n v="3614"/>
    <n v="11747"/>
    <n v="2042"/>
    <n v="2301005"/>
    <n v="69635"/>
    <n v="64277"/>
    <n v="149366"/>
    <n v="3.5361295560823833E-2"/>
  </r>
  <r>
    <x v="1"/>
    <s v="Cardiología"/>
    <s v="❤"/>
    <n v="496698"/>
    <n v="2213421"/>
    <n v="183029"/>
    <n v="190254"/>
    <n v="32000"/>
    <n v="12379"/>
    <n v="3475"/>
    <n v="14117"/>
    <n v="3398"/>
    <n v="1769297"/>
    <n v="86683"/>
    <n v="34616"/>
    <n v="283150"/>
    <n v="6.7033667889929899E-2"/>
  </r>
  <r>
    <x v="9"/>
    <s v="Urgencias"/>
    <s v="🚑"/>
    <n v="628374"/>
    <n v="1271894"/>
    <n v="215402"/>
    <n v="83035"/>
    <n v="32000"/>
    <n v="12567"/>
    <n v="3862"/>
    <n v="14885"/>
    <n v="2076"/>
    <n v="2481900"/>
    <n v="125274"/>
    <n v="29836"/>
    <n v="269604"/>
    <n v="6.3826752596844991E-2"/>
  </r>
  <r>
    <x v="6"/>
    <s v="Oftamología"/>
    <s v="👀"/>
    <n v="730028"/>
    <n v="1925994"/>
    <n v="211255"/>
    <n v="81743"/>
    <n v="32000"/>
    <n v="10548"/>
    <n v="4012"/>
    <n v="11697"/>
    <n v="4070"/>
    <n v="3025410"/>
    <n v="94297"/>
    <n v="32421"/>
    <n v="297175"/>
    <n v="7.0353982889598862E-2"/>
  </r>
  <r>
    <x v="9"/>
    <s v="Cardiología"/>
    <s v="❤"/>
    <n v="335304"/>
    <n v="1047917"/>
    <n v="188309"/>
    <n v="156361"/>
    <n v="20000"/>
    <n v="11032"/>
    <n v="3520"/>
    <n v="12535"/>
    <n v="3963"/>
    <n v="2386407"/>
    <n v="109219"/>
    <n v="53476"/>
    <n v="315257"/>
    <n v="7.4634762627496493E-2"/>
  </r>
  <r>
    <x v="4"/>
    <s v="Oftamología"/>
    <s v="👀"/>
    <n v="384617"/>
    <n v="2281086"/>
    <n v="213117"/>
    <n v="292047"/>
    <n v="32000"/>
    <n v="11865"/>
    <n v="2982"/>
    <n v="13217"/>
    <n v="3009"/>
    <n v="2906009"/>
    <n v="94736"/>
    <n v="89922"/>
    <n v="101223"/>
    <n v="2.3963796450017213E-2"/>
  </r>
  <r>
    <x v="2"/>
    <s v="Oftamología"/>
    <s v="👀"/>
    <n v="709958"/>
    <n v="1553284"/>
    <n v="179466"/>
    <n v="205384"/>
    <n v="32000"/>
    <n v="10925"/>
    <n v="3264"/>
    <n v="10235"/>
    <n v="1622"/>
    <n v="950328"/>
    <n v="77952"/>
    <n v="34603"/>
    <n v="151034"/>
    <n v="3.5756182221747035E-2"/>
  </r>
  <r>
    <x v="5"/>
    <s v="Urgencias"/>
    <s v="🚑"/>
    <n v="427327"/>
    <n v="2191263"/>
    <n v="166899"/>
    <n v="265930"/>
    <n v="32000"/>
    <n v="9884"/>
    <n v="3524"/>
    <n v="10133"/>
    <n v="2164"/>
    <n v="1009905"/>
    <n v="97974"/>
    <n v="30030"/>
    <n v="317068"/>
    <n v="7.5063503480573168E-2"/>
  </r>
  <r>
    <x v="11"/>
    <s v="Cardiología"/>
    <s v="❤"/>
    <n v="328346"/>
    <n v="2359026"/>
    <n v="151486"/>
    <n v="269138"/>
    <n v="32000"/>
    <n v="12534"/>
    <n v="4103"/>
    <n v="14292"/>
    <n v="2799"/>
    <n v="3069606"/>
    <n v="68017"/>
    <n v="58905"/>
    <n v="192704"/>
    <n v="4.5621246466752786E-2"/>
  </r>
  <r>
    <x v="8"/>
    <s v="Urgencias"/>
    <s v="🚑"/>
    <n v="543216"/>
    <n v="2294746"/>
    <n v="132279"/>
    <n v="243900"/>
    <n v="32000"/>
    <n v="12163"/>
    <n v="3853"/>
    <n v="11901"/>
    <n v="1862"/>
    <n v="2475833"/>
    <n v="55028"/>
    <n v="38877"/>
    <n v="150230"/>
    <n v="3.556584116935959E-2"/>
  </r>
  <r>
    <x v="11"/>
    <s v="Cardiología"/>
    <s v="❤"/>
    <n v="242909"/>
    <n v="2065339"/>
    <n v="143225"/>
    <n v="196715"/>
    <n v="32000"/>
    <n v="10717"/>
    <n v="3303"/>
    <n v="13943"/>
    <n v="2221"/>
    <n v="2821983"/>
    <n v="53812"/>
    <n v="56914"/>
    <n v="240191"/>
    <n v="5.6863442430337814E-2"/>
  </r>
  <r>
    <x v="2"/>
    <s v="Urgencias"/>
    <s v="🚑"/>
    <n v="245392"/>
    <n v="2112328"/>
    <n v="179224"/>
    <n v="142489"/>
    <n v="32000"/>
    <n v="9923"/>
    <n v="3001"/>
    <n v="14119"/>
    <n v="4191"/>
    <n v="2250199"/>
    <n v="122887"/>
    <n v="78019"/>
    <n v="95750"/>
    <n v="2.2668104186688284E-2"/>
  </r>
  <r>
    <x v="8"/>
    <s v="Urgencias"/>
    <s v="🚑"/>
    <n v="148825"/>
    <n v="918639"/>
    <n v="180373"/>
    <n v="131765"/>
    <n v="32000"/>
    <n v="9763"/>
    <n v="3947"/>
    <n v="12395"/>
    <n v="3052"/>
    <n v="1819401"/>
    <n v="61221"/>
    <n v="37908"/>
    <n v="216688"/>
    <n v="5.1299281044439801E-2"/>
  </r>
  <r>
    <x v="9"/>
    <s v="Urgencias"/>
    <s v="🚑"/>
    <n v="600154"/>
    <n v="1757255"/>
    <n v="172373"/>
    <n v="129143"/>
    <n v="32000"/>
    <n v="12034"/>
    <n v="3636"/>
    <n v="11319"/>
    <n v="2254"/>
    <n v="3101500"/>
    <n v="109328"/>
    <n v="73976"/>
    <n v="112377"/>
    <n v="2.6604423437989237E-2"/>
  </r>
  <r>
    <x v="1"/>
    <s v="Oftamología"/>
    <s v="👀"/>
    <n v="604137"/>
    <n v="1619043"/>
    <n v="104913"/>
    <n v="299402"/>
    <n v="25000"/>
    <n v="9269"/>
    <n v="3865"/>
    <n v="10942"/>
    <n v="4356"/>
    <n v="2064676"/>
    <n v="87413"/>
    <n v="76121"/>
    <n v="262453"/>
    <n v="6.2133806246568148E-2"/>
  </r>
  <r>
    <x v="7"/>
    <s v="Urgencias"/>
    <s v="🚑"/>
    <n v="699826"/>
    <n v="1186988"/>
    <n v="130698"/>
    <n v="151971"/>
    <n v="32000"/>
    <n v="9873"/>
    <n v="3887"/>
    <n v="12218"/>
    <n v="2900"/>
    <n v="2190132"/>
    <n v="113106"/>
    <n v="21990"/>
    <n v="121455"/>
    <n v="2.8753572783229511E-2"/>
  </r>
  <r>
    <x v="11"/>
    <s v="Oftamología"/>
    <s v="👀"/>
    <n v="438634"/>
    <n v="2002876"/>
    <n v="158523"/>
    <n v="127894"/>
    <n v="32000"/>
    <n v="11174"/>
    <n v="3233"/>
    <n v="12671"/>
    <n v="4165"/>
    <n v="3103563"/>
    <n v="60125"/>
    <n v="58421"/>
    <n v="51453"/>
    <n v="1.2181117124988745E-2"/>
  </r>
  <r>
    <x v="3"/>
    <s v="Oftamología"/>
    <s v="👀"/>
    <n v="330738"/>
    <n v="1872913"/>
    <n v="155415"/>
    <n v="267106"/>
    <n v="32000"/>
    <n v="11946"/>
    <n v="3066"/>
    <n v="12763"/>
    <n v="4412"/>
    <n v="1194845"/>
    <n v="115701"/>
    <n v="80567"/>
    <n v="200938"/>
    <n v="4.7570585055506744E-2"/>
  </r>
  <r>
    <x v="8"/>
    <s v="Cardiología"/>
    <s v="❤"/>
    <n v="673608"/>
    <n v="1119366"/>
    <n v="213424"/>
    <n v="239521"/>
    <n v="32000"/>
    <n v="9518"/>
    <n v="3395"/>
    <n v="13644"/>
    <n v="2546"/>
    <n v="1983516"/>
    <n v="126272"/>
    <n v="43954"/>
    <n v="314829"/>
    <n v="7.4533436793638497E-2"/>
  </r>
  <r>
    <x v="4"/>
    <s v="Oftamología"/>
    <s v="👀"/>
    <n v="367414"/>
    <n v="1538475"/>
    <n v="98058"/>
    <n v="325706"/>
    <n v="32000"/>
    <n v="10650"/>
    <n v="3162"/>
    <n v="14710"/>
    <n v="3736"/>
    <n v="1270303"/>
    <n v="93938"/>
    <n v="27035"/>
    <n v="314576"/>
    <n v="7.4473540915213091E-2"/>
  </r>
  <r>
    <x v="1"/>
    <s v="Oftamología"/>
    <s v="👀"/>
    <n v="501503"/>
    <n v="2065687"/>
    <n v="157840"/>
    <n v="281080"/>
    <n v="32000"/>
    <n v="11522"/>
    <n v="3326"/>
    <n v="12919"/>
    <n v="2458"/>
    <n v="1095777"/>
    <n v="113985"/>
    <n v="45442"/>
    <n v="146103"/>
    <n v="3.4588804448957892E-2"/>
  </r>
  <r>
    <x v="10"/>
    <s v="Cardiología"/>
    <s v="❤"/>
    <n v="541398"/>
    <n v="1014958"/>
    <n v="201881"/>
    <n v="287633"/>
    <n v="32000"/>
    <n v="10544"/>
    <n v="3533"/>
    <n v="11761"/>
    <n v="4434"/>
    <n v="3016837"/>
    <n v="123714"/>
    <n v="34251"/>
    <n v="314846"/>
    <n v="7.4537461417880521E-2"/>
  </r>
  <r>
    <x v="2"/>
    <s v="Urgencias"/>
    <s v="🚑"/>
    <n v="681623"/>
    <n v="1027482"/>
    <n v="207420"/>
    <n v="151524"/>
    <n v="20000"/>
    <n v="10143"/>
    <n v="3190"/>
    <n v="13352"/>
    <n v="1806"/>
    <n v="1308787"/>
    <n v="60323"/>
    <n v="21866"/>
    <n v="74634"/>
    <n v="1.7669047392890793E-2"/>
  </r>
  <r>
    <x v="9"/>
    <s v="Oftamología"/>
    <s v="👀"/>
    <n v="377403"/>
    <n v="1586541"/>
    <n v="124001"/>
    <n v="102094"/>
    <n v="32000"/>
    <n v="12437"/>
    <n v="2875"/>
    <n v="13222"/>
    <n v="4181"/>
    <n v="2564736"/>
    <n v="94977"/>
    <n v="47327"/>
    <n v="121144"/>
    <n v="2.8679945833860736E-2"/>
  </r>
  <r>
    <x v="11"/>
    <s v="Urgencias"/>
    <s v="🚑"/>
    <n v="481286"/>
    <n v="1932132"/>
    <n v="131880"/>
    <n v="168634"/>
    <n v="32000"/>
    <n v="9548"/>
    <n v="4012"/>
    <n v="14934"/>
    <n v="2739"/>
    <n v="1218590"/>
    <n v="107636"/>
    <n v="27767"/>
    <n v="241268"/>
    <n v="5.7118414213200096E-2"/>
  </r>
  <r>
    <x v="8"/>
    <s v="Oftamología"/>
    <s v="👀"/>
    <n v="177949"/>
    <n v="2341430"/>
    <n v="146229"/>
    <n v="102565"/>
    <n v="32000"/>
    <n v="10704"/>
    <n v="4185"/>
    <n v="14624"/>
    <n v="3604"/>
    <n v="2840275"/>
    <n v="87281"/>
    <n v="42021"/>
    <n v="291692"/>
    <n v="6.9055923200245214E-2"/>
  </r>
  <r>
    <x v="11"/>
    <s v="Oftamología"/>
    <s v="👀"/>
    <n v="568666"/>
    <n v="905777"/>
    <n v="200517"/>
    <n v="105759"/>
    <n v="25000"/>
    <n v="11686"/>
    <n v="3575"/>
    <n v="13089"/>
    <n v="1284"/>
    <n v="2639179"/>
    <n v="125599"/>
    <n v="55224"/>
    <n v="246413"/>
    <n v="5.8336454902918229E-2"/>
  </r>
  <r>
    <x v="1"/>
    <s v="Cardiología"/>
    <s v="❤"/>
    <n v="707646"/>
    <n v="863024"/>
    <n v="133276"/>
    <n v="142296"/>
    <n v="28000"/>
    <n v="9137"/>
    <n v="4011"/>
    <n v="11859"/>
    <n v="4467"/>
    <n v="1046310"/>
    <n v="64126"/>
    <n v="70459"/>
    <n v="190855"/>
    <n v="4.5183509394782169E-2"/>
  </r>
  <r>
    <x v="0"/>
    <s v="Oftamología"/>
    <s v="👀"/>
    <n v="206619"/>
    <n v="1704798"/>
    <n v="128422"/>
    <n v="161758"/>
    <n v="32000"/>
    <n v="9151"/>
    <n v="3190"/>
    <n v="12610"/>
    <n v="3744"/>
    <n v="963782"/>
    <n v="100281"/>
    <n v="25320"/>
    <n v="266822"/>
    <n v="6.3168134676768059E-2"/>
  </r>
  <r>
    <x v="0"/>
    <s v="Oftamología"/>
    <s v="👀"/>
    <n v="714747"/>
    <n v="1183620"/>
    <n v="142556"/>
    <n v="309355"/>
    <n v="32000"/>
    <n v="10657"/>
    <n v="3099"/>
    <n v="14049"/>
    <n v="1937"/>
    <n v="2116787"/>
    <n v="84680"/>
    <n v="71450"/>
    <n v="102261"/>
    <n v="2.4209535271383087E-2"/>
  </r>
  <r>
    <x v="5"/>
    <s v="Urgencias"/>
    <s v="🚑"/>
    <n v="271827"/>
    <n v="1002429"/>
    <n v="176394"/>
    <n v="92099"/>
    <n v="20000"/>
    <n v="9678"/>
    <n v="3326"/>
    <n v="10049"/>
    <n v="2781"/>
    <n v="1214822"/>
    <n v="91032"/>
    <n v="23776"/>
    <n v="110455"/>
    <n v="2.6149404156038166E-2"/>
  </r>
  <r>
    <x v="1"/>
    <s v="Oftamología"/>
    <s v="👀"/>
    <n v="406671"/>
    <n v="2321568"/>
    <n v="174680"/>
    <n v="163883"/>
    <n v="32000"/>
    <n v="10304"/>
    <n v="3402"/>
    <n v="12634"/>
    <n v="2337"/>
    <n v="1883839"/>
    <n v="118924"/>
    <n v="40183"/>
    <n v="344051"/>
    <n v="8.1451529123073532E-2"/>
  </r>
  <r>
    <x v="4"/>
    <s v="Urgencias"/>
    <s v="🚑"/>
    <n v="492572"/>
    <n v="1318002"/>
    <n v="158209"/>
    <n v="93333"/>
    <n v="25000"/>
    <n v="12406"/>
    <n v="3291"/>
    <n v="14209"/>
    <n v="4215"/>
    <n v="1798077"/>
    <n v="120431"/>
    <n v="63139"/>
    <n v="80601"/>
    <n v="1.9081690501840862E-2"/>
  </r>
  <r>
    <x v="10"/>
    <s v="Oftamología"/>
    <s v="👀"/>
    <n v="243417"/>
    <n v="1453565"/>
    <n v="207696"/>
    <n v="190841"/>
    <n v="32000"/>
    <n v="12588"/>
    <n v="4013"/>
    <n v="14809"/>
    <n v="1449"/>
    <n v="2443367"/>
    <n v="127156"/>
    <n v="58405"/>
    <n v="168436"/>
    <n v="3.9875976989963736E-2"/>
  </r>
  <r>
    <x v="6"/>
    <s v="Oftamología"/>
    <s v="👀"/>
    <n v="500533"/>
    <n v="1511879"/>
    <n v="105507"/>
    <n v="249790"/>
    <n v="28000"/>
    <n v="10441"/>
    <n v="3893"/>
    <n v="11529"/>
    <n v="2828"/>
    <n v="2600066"/>
    <n v="80547"/>
    <n v="50668"/>
    <n v="271676"/>
    <n v="6.4317283269166858E-2"/>
  </r>
  <r>
    <x v="5"/>
    <s v="Urgencias"/>
    <s v="🚑"/>
    <n v="572869"/>
    <n v="1809875"/>
    <n v="114496"/>
    <n v="263773"/>
    <n v="32000"/>
    <n v="11285"/>
    <n v="3558"/>
    <n v="12834"/>
    <n v="1552"/>
    <n v="2123106"/>
    <n v="101507"/>
    <n v="84515"/>
    <n v="322770"/>
    <n v="7.6413409799868173E-2"/>
  </r>
  <r>
    <x v="2"/>
    <s v="Cardiología"/>
    <s v="❤"/>
    <n v="142864"/>
    <n v="2282226"/>
    <n v="212335"/>
    <n v="96586"/>
    <n v="32000"/>
    <n v="10234"/>
    <n v="4114"/>
    <n v="12409"/>
    <n v="4495"/>
    <n v="3049157"/>
    <n v="87519"/>
    <n v="30565"/>
    <n v="261257"/>
    <n v="6.1850662094011709E-2"/>
  </r>
  <r>
    <x v="0"/>
    <s v="Urgencias"/>
    <s v="🚑"/>
    <n v="701512"/>
    <n v="1093305"/>
    <n v="100293"/>
    <n v="221674"/>
    <n v="20000"/>
    <n v="10168"/>
    <n v="3854"/>
    <n v="11034"/>
    <n v="4434"/>
    <n v="3080672"/>
    <n v="106787"/>
    <n v="85727"/>
    <n v="242061"/>
    <n v="5.7306151096960342E-2"/>
  </r>
  <r>
    <x v="6"/>
    <s v="Oftamología"/>
    <s v="👀"/>
    <n v="617194"/>
    <n v="1636565"/>
    <n v="102386"/>
    <n v="127023"/>
    <n v="20000"/>
    <n v="9512"/>
    <n v="3032"/>
    <n v="11578"/>
    <n v="4479"/>
    <n v="1210310"/>
    <n v="87457"/>
    <n v="59873"/>
    <n v="157033"/>
    <n v="3.71764010939762E-2"/>
  </r>
  <r>
    <x v="0"/>
    <s v="Cardiología"/>
    <s v="❤"/>
    <n v="175449"/>
    <n v="1733669"/>
    <n v="208395"/>
    <n v="223811"/>
    <n v="20000"/>
    <n v="11970"/>
    <n v="2937"/>
    <n v="14359"/>
    <n v="3296"/>
    <n v="2052013"/>
    <n v="85393"/>
    <n v="81843"/>
    <n v="237411"/>
    <n v="5.6205297995465822E-2"/>
  </r>
  <r>
    <x v="11"/>
    <s v="Cardiología"/>
    <s v="❤"/>
    <n v="658514"/>
    <n v="1283420"/>
    <n v="209938"/>
    <n v="314430"/>
    <n v="20000"/>
    <n v="10781"/>
    <n v="3162"/>
    <n v="11899"/>
    <n v="3764"/>
    <n v="1680568"/>
    <n v="61605"/>
    <n v="40081"/>
    <n v="44193"/>
    <n v="1.0462365831042458E-2"/>
  </r>
  <r>
    <x v="6"/>
    <s v="Urgencias"/>
    <s v="🚑"/>
    <n v="490551"/>
    <n v="734317"/>
    <n v="197601"/>
    <n v="238760"/>
    <n v="20000"/>
    <n v="9080"/>
    <n v="3262"/>
    <n v="14164"/>
    <n v="2146"/>
    <n v="1321492"/>
    <n v="82493"/>
    <n v="47940"/>
    <n v="303389"/>
    <n v="7.1825101421359491E-2"/>
  </r>
  <r>
    <x v="2"/>
    <s v="Urgencias"/>
    <s v="🚑"/>
    <n v="625674"/>
    <n v="1785128"/>
    <n v="163070"/>
    <n v="254021"/>
    <n v="32000"/>
    <n v="9703"/>
    <n v="3832"/>
    <n v="14586"/>
    <n v="1221"/>
    <n v="2975978"/>
    <n v="78646"/>
    <n v="66409"/>
    <n v="49137"/>
    <n v="1.163282125766373E-2"/>
  </r>
  <r>
    <x v="5"/>
    <s v="Urgencias"/>
    <s v="🚑"/>
    <n v="713612"/>
    <n v="2234834"/>
    <n v="135596"/>
    <n v="187850"/>
    <n v="20000"/>
    <n v="11396"/>
    <n v="3764"/>
    <n v="12589"/>
    <n v="4230"/>
    <n v="1989537"/>
    <n v="51629"/>
    <n v="23777"/>
    <n v="258082"/>
    <n v="6.1099004331163297E-2"/>
  </r>
  <r>
    <x v="7"/>
    <s v="Urgencias"/>
    <s v="🚑"/>
    <n v="165068"/>
    <n v="1675222"/>
    <n v="157050"/>
    <n v="273002"/>
    <n v="20000"/>
    <n v="10353"/>
    <n v="3989"/>
    <n v="12641"/>
    <n v="2838"/>
    <n v="888742"/>
    <n v="73787"/>
    <n v="34197"/>
    <n v="229382"/>
    <n v="5.4304491640218611E-2"/>
  </r>
  <r>
    <x v="6"/>
    <s v="Urgencias"/>
    <s v="🚑"/>
    <n v="287188"/>
    <n v="804204"/>
    <n v="131986"/>
    <n v="189228"/>
    <n v="32000"/>
    <n v="9674"/>
    <n v="3565"/>
    <n v="12869"/>
    <n v="2798"/>
    <n v="1406031"/>
    <n v="86485"/>
    <n v="40076"/>
    <n v="173902"/>
    <n v="4.1170012055075367E-2"/>
  </r>
  <r>
    <x v="6"/>
    <s v="Oftamología"/>
    <s v="👀"/>
    <n v="192495"/>
    <n v="888647"/>
    <n v="127124"/>
    <n v="226551"/>
    <n v="32000"/>
    <n v="10387"/>
    <n v="4035"/>
    <n v="13037"/>
    <n v="2146"/>
    <n v="1218664"/>
    <n v="72332"/>
    <n v="66059"/>
    <n v="137713"/>
    <n v="3.2602534014218316E-2"/>
  </r>
  <r>
    <x v="6"/>
    <s v="Urgencias"/>
    <s v="🚑"/>
    <n v="532600"/>
    <n v="1108555"/>
    <n v="193787"/>
    <n v="274612"/>
    <n v="32000"/>
    <n v="12322"/>
    <n v="4137"/>
    <n v="12279"/>
    <n v="1995"/>
    <n v="2971871"/>
    <n v="106439"/>
    <n v="24364"/>
    <n v="237016"/>
    <n v="5.6111784667489402E-2"/>
  </r>
  <r>
    <x v="2"/>
    <s v="Urgencias"/>
    <s v="🚑"/>
    <n v="522859"/>
    <n v="1798450"/>
    <n v="137343"/>
    <n v="260883"/>
    <n v="25000"/>
    <n v="9892"/>
    <n v="3086"/>
    <n v="11244"/>
    <n v="3918"/>
    <n v="2513704"/>
    <n v="69389"/>
    <n v="80781"/>
    <n v="236932"/>
    <n v="5.609189828888176E-2"/>
  </r>
  <r>
    <x v="8"/>
    <s v="Oftamología"/>
    <s v="👀"/>
    <n v="706933"/>
    <n v="714633"/>
    <n v="153869"/>
    <n v="83359"/>
    <n v="32000"/>
    <n v="12045"/>
    <n v="3434"/>
    <n v="12366"/>
    <n v="4246"/>
    <n v="1452944"/>
    <n v="75299"/>
    <n v="44632"/>
    <n v="83405"/>
    <n v="1.9745516759172181E-2"/>
  </r>
  <r>
    <x v="7"/>
    <s v="Oftamología"/>
    <s v="👀"/>
    <n v="189415"/>
    <n v="1157916"/>
    <n v="195913"/>
    <n v="271833"/>
    <n v="20000"/>
    <n v="8950"/>
    <n v="2837"/>
    <n v="10073"/>
    <n v="1338"/>
    <n v="2585957"/>
    <n v="92418"/>
    <n v="35241"/>
    <n v="58689"/>
    <n v="1.3894186596475705E-2"/>
  </r>
  <r>
    <x v="7"/>
    <s v="Cardiología"/>
    <s v="❤"/>
    <n v="493304"/>
    <n v="1297547"/>
    <n v="170596"/>
    <n v="251622"/>
    <n v="32000"/>
    <n v="9306"/>
    <n v="3298"/>
    <n v="10478"/>
    <n v="1620"/>
    <n v="1941993"/>
    <n v="127860"/>
    <n v="82518"/>
    <n v="237212"/>
    <n v="5.6158186217573902E-2"/>
  </r>
  <r>
    <x v="9"/>
    <s v="Oftamología"/>
    <s v="👀"/>
    <n v="570498"/>
    <n v="1081985"/>
    <n v="129600"/>
    <n v="302275"/>
    <n v="32000"/>
    <n v="9220"/>
    <n v="3044"/>
    <n v="10255"/>
    <n v="3164"/>
    <n v="2970473"/>
    <n v="127980"/>
    <n v="87549"/>
    <n v="80052"/>
    <n v="1.8951718813083766E-2"/>
  </r>
  <r>
    <x v="4"/>
    <s v="Cardiología"/>
    <s v="❤"/>
    <n v="600821"/>
    <n v="1751272"/>
    <n v="125699"/>
    <n v="281262"/>
    <n v="32000"/>
    <n v="10273"/>
    <n v="2837"/>
    <n v="14158"/>
    <n v="1521"/>
    <n v="1689468"/>
    <n v="75397"/>
    <n v="21422"/>
    <n v="67619"/>
    <n v="1.6008298036550132E-2"/>
  </r>
  <r>
    <x v="2"/>
    <s v="Urgencias"/>
    <s v="🚑"/>
    <n v="131992"/>
    <n v="1099823"/>
    <n v="161322"/>
    <n v="78050"/>
    <n v="32000"/>
    <n v="9225"/>
    <n v="3173"/>
    <n v="12031"/>
    <n v="1646"/>
    <n v="1000390"/>
    <n v="69025"/>
    <n v="30048"/>
    <n v="234624"/>
    <n v="5.5545496362376524E-2"/>
  </r>
  <r>
    <x v="7"/>
    <s v="Cardiología"/>
    <s v="❤"/>
    <n v="321784"/>
    <n v="1793400"/>
    <n v="95359"/>
    <n v="122680"/>
    <n v="22000"/>
    <n v="10654"/>
    <n v="3566"/>
    <n v="14855"/>
    <n v="3513"/>
    <n v="1028162"/>
    <n v="125901"/>
    <n v="89036"/>
    <n v="261280"/>
    <n v="6.1856107173868566E-2"/>
  </r>
  <r>
    <x v="9"/>
    <s v="Urgencias"/>
    <s v="🚑"/>
    <n v="472489"/>
    <n v="2363606"/>
    <n v="143457"/>
    <n v="112490"/>
    <n v="32000"/>
    <n v="11445"/>
    <n v="3454"/>
    <n v="13785"/>
    <n v="3674"/>
    <n v="2635846"/>
    <n v="86906"/>
    <n v="31390"/>
    <n v="134383"/>
    <n v="3.1814181147986752E-2"/>
  </r>
  <r>
    <x v="6"/>
    <s v="Oftamología"/>
    <s v="👀"/>
    <n v="356962"/>
    <n v="1598156"/>
    <n v="207767"/>
    <n v="256453"/>
    <n v="20000"/>
    <n v="9152"/>
    <n v="2840"/>
    <n v="14745"/>
    <n v="3555"/>
    <n v="1149472"/>
    <n v="48785"/>
    <n v="46504"/>
    <n v="173882"/>
    <n v="4.1165277203025923E-2"/>
  </r>
  <r>
    <x v="6"/>
    <s v="Oftamología"/>
    <s v="👀"/>
    <n v="462540"/>
    <n v="926117"/>
    <n v="210703"/>
    <n v="126780"/>
    <n v="32000"/>
    <n v="12255"/>
    <n v="3797"/>
    <n v="12995"/>
    <n v="1649"/>
    <n v="3041145"/>
    <n v="115439"/>
    <n v="78384"/>
    <n v="142069"/>
    <n v="3.363378479058609E-2"/>
  </r>
  <r>
    <x v="2"/>
    <s v="Oftamología"/>
    <s v="👀"/>
    <n v="275788"/>
    <n v="1961487"/>
    <n v="128722"/>
    <n v="298465"/>
    <n v="25000"/>
    <n v="9092"/>
    <n v="3797"/>
    <n v="11824"/>
    <n v="3961"/>
    <n v="2983794"/>
    <n v="123904"/>
    <n v="57161"/>
    <n v="242548"/>
    <n v="5.7421444744364177E-2"/>
  </r>
  <r>
    <x v="8"/>
    <s v="Oftamología"/>
    <s v="👀"/>
    <n v="441218"/>
    <n v="1560898"/>
    <n v="111663"/>
    <n v="141092"/>
    <n v="32000"/>
    <n v="12349"/>
    <n v="3364"/>
    <n v="11689"/>
    <n v="1650"/>
    <n v="1719443"/>
    <n v="101906"/>
    <n v="86425"/>
    <n v="165171"/>
    <n v="3.910301239289285E-2"/>
  </r>
  <r>
    <x v="5"/>
    <s v="Cardiología"/>
    <s v="❤"/>
    <n v="589093"/>
    <n v="2003777"/>
    <n v="128679"/>
    <n v="132705"/>
    <n v="32000"/>
    <n v="12013"/>
    <n v="3010"/>
    <n v="12991"/>
    <n v="4387"/>
    <n v="2122781"/>
    <n v="121012"/>
    <n v="22731"/>
    <n v="38954"/>
    <n v="9.2220713366919626E-3"/>
  </r>
  <r>
    <x v="0"/>
    <s v="Oftamología"/>
    <s v="👀"/>
    <n v="396956"/>
    <n v="1378795"/>
    <n v="139005"/>
    <n v="168650"/>
    <n v="32000"/>
    <n v="11531"/>
    <n v="2863"/>
    <n v="11052"/>
    <n v="1387"/>
    <n v="2782524"/>
    <n v="89929"/>
    <n v="46370"/>
    <n v="288745"/>
    <n v="6.8358242750760398E-2"/>
  </r>
  <r>
    <x v="11"/>
    <s v="Oftamología"/>
    <s v="👀"/>
    <n v="745716"/>
    <n v="1714719"/>
    <n v="114041"/>
    <n v="294631"/>
    <n v="20000"/>
    <n v="9442"/>
    <n v="3083"/>
    <n v="11915"/>
    <n v="4436"/>
    <n v="1963228"/>
    <n v="101966"/>
    <n v="72328"/>
    <n v="128113"/>
    <n v="3.032980503048769E-2"/>
  </r>
  <r>
    <x v="7"/>
    <s v="Cardiología"/>
    <s v="❤"/>
    <n v="124624"/>
    <n v="728968"/>
    <n v="174754"/>
    <n v="177209"/>
    <n v="32000"/>
    <n v="12034"/>
    <n v="3994"/>
    <n v="10127"/>
    <n v="4203"/>
    <n v="2585591"/>
    <n v="75888"/>
    <n v="39542"/>
    <n v="173967"/>
    <n v="4.1185400324236038E-2"/>
  </r>
  <r>
    <x v="3"/>
    <s v="Cardiología"/>
    <s v="❤"/>
    <n v="358241"/>
    <n v="779319"/>
    <n v="204645"/>
    <n v="114990"/>
    <n v="32000"/>
    <n v="10578"/>
    <n v="2889"/>
    <n v="12600"/>
    <n v="3953"/>
    <n v="1496927"/>
    <n v="101030"/>
    <n v="85489"/>
    <n v="248649"/>
    <n v="5.8865811362045488E-2"/>
  </r>
  <r>
    <x v="2"/>
    <s v="Urgencias"/>
    <s v="🚑"/>
    <n v="548211"/>
    <n v="909047"/>
    <n v="141334"/>
    <n v="259574"/>
    <n v="28000"/>
    <n v="10460"/>
    <n v="4056"/>
    <n v="13219"/>
    <n v="3313"/>
    <n v="2582129"/>
    <n v="55561"/>
    <n v="33740"/>
    <n v="216314"/>
    <n v="5.1210739311115298E-2"/>
  </r>
  <r>
    <x v="9"/>
    <s v="Urgencias"/>
    <s v="🚑"/>
    <n v="643215"/>
    <n v="2009665"/>
    <n v="160149"/>
    <n v="197056"/>
    <n v="20000"/>
    <n v="11017"/>
    <n v="3618"/>
    <n v="13108"/>
    <n v="3040"/>
    <n v="2675926"/>
    <n v="81337"/>
    <n v="85542"/>
    <n v="63772"/>
    <n v="1.5097549244840577E-2"/>
  </r>
  <r>
    <x v="9"/>
    <s v="Oftamología"/>
    <s v="👀"/>
    <n v="660809"/>
    <n v="749267"/>
    <n v="101331"/>
    <n v="282349"/>
    <n v="32000"/>
    <n v="12610"/>
    <n v="2996"/>
    <n v="12579"/>
    <n v="1493"/>
    <n v="2016703"/>
    <n v="52127"/>
    <n v="67369"/>
    <n v="285883"/>
    <n v="6.7680685422485717E-2"/>
  </r>
  <r>
    <x v="7"/>
    <s v="Oftamología"/>
    <s v="👀"/>
    <n v="416546"/>
    <n v="2362003"/>
    <n v="194841"/>
    <n v="118574"/>
    <n v="25000"/>
    <n v="9708"/>
    <n v="3741"/>
    <n v="13984"/>
    <n v="2156"/>
    <n v="989524"/>
    <n v="86082"/>
    <n v="29471"/>
    <n v="167243"/>
    <n v="3.9593543065214711E-2"/>
  </r>
  <r>
    <x v="7"/>
    <s v="Cardiología"/>
    <s v="❤"/>
    <n v="332825"/>
    <n v="1124393"/>
    <n v="211707"/>
    <n v="204128"/>
    <n v="32000"/>
    <n v="11935"/>
    <n v="3774"/>
    <n v="12551"/>
    <n v="3432"/>
    <n v="1380506"/>
    <n v="71545"/>
    <n v="26330"/>
    <n v="336480"/>
    <n v="7.9659150879758472E-2"/>
  </r>
  <r>
    <x v="11"/>
    <s v="Oftamología"/>
    <s v="👀"/>
    <n v="182536"/>
    <n v="787788"/>
    <n v="217460"/>
    <n v="298591"/>
    <n v="32000"/>
    <n v="11746"/>
    <n v="3175"/>
    <n v="11080"/>
    <n v="2230"/>
    <n v="3008023"/>
    <n v="78212"/>
    <n v="32929"/>
    <n v="61626"/>
    <n v="1.4589499619935794E-2"/>
  </r>
  <r>
    <x v="3"/>
    <s v="Cardiología"/>
    <s v="❤"/>
    <n v="557117"/>
    <n v="1927426"/>
    <n v="94940"/>
    <n v="223907"/>
    <n v="32000"/>
    <n v="9776"/>
    <n v="4014"/>
    <n v="10530"/>
    <n v="4026"/>
    <n v="2513169"/>
    <n v="95416"/>
    <n v="61181"/>
    <n v="149287"/>
    <n v="3.534259289522855E-2"/>
  </r>
  <r>
    <x v="6"/>
    <s v="Oftamología"/>
    <s v="👀"/>
    <n v="306911"/>
    <n v="809076"/>
    <n v="122610"/>
    <n v="234867"/>
    <n v="32000"/>
    <n v="12222"/>
    <n v="4169"/>
    <n v="10377"/>
    <n v="3739"/>
    <n v="944989"/>
    <n v="90054"/>
    <n v="27702"/>
    <n v="219533"/>
    <n v="5.1972813748472471E-2"/>
  </r>
  <r>
    <x v="10"/>
    <s v="Oftamología"/>
    <s v="👀"/>
    <n v="364898"/>
    <n v="1864949"/>
    <n v="134224"/>
    <n v="177526"/>
    <n v="32000"/>
    <n v="9704"/>
    <n v="3769"/>
    <n v="14603"/>
    <n v="4137"/>
    <n v="1244071"/>
    <n v="100065"/>
    <n v="82372"/>
    <n v="178653"/>
    <n v="4.2294776159419553E-2"/>
  </r>
  <r>
    <x v="4"/>
    <s v="Urgencias"/>
    <s v="🚑"/>
    <n v="196698"/>
    <n v="961905"/>
    <n v="104725"/>
    <n v="217186"/>
    <n v="32000"/>
    <n v="9024"/>
    <n v="3486"/>
    <n v="10133"/>
    <n v="3545"/>
    <n v="1592460"/>
    <n v="109015"/>
    <n v="89588"/>
    <n v="259569"/>
    <n v="6.1451040581039076E-2"/>
  </r>
  <r>
    <x v="9"/>
    <s v="Cardiología"/>
    <s v="❤"/>
    <n v="323743"/>
    <n v="2128213"/>
    <n v="218193"/>
    <n v="320036"/>
    <n v="32000"/>
    <n v="12040"/>
    <n v="3324"/>
    <n v="11898"/>
    <n v="3001"/>
    <n v="2974920"/>
    <n v="55126"/>
    <n v="72571"/>
    <n v="263686"/>
    <n v="6.2425709875416055E-2"/>
  </r>
  <r>
    <x v="4"/>
    <s v="Cardiología"/>
    <s v="❤"/>
    <n v="575160"/>
    <n v="1544210"/>
    <n v="133817"/>
    <n v="113793"/>
    <n v="32000"/>
    <n v="11512"/>
    <n v="3804"/>
    <n v="12570"/>
    <n v="3025"/>
    <n v="2722704"/>
    <n v="56153"/>
    <n v="70580"/>
    <n v="48430"/>
    <n v="1.1465444237716069E-2"/>
  </r>
  <r>
    <x v="0"/>
    <s v="Urgencias"/>
    <s v="🚑"/>
    <n v="392194"/>
    <n v="1759004"/>
    <n v="103985"/>
    <n v="299692"/>
    <n v="32000"/>
    <n v="9423"/>
    <n v="3465"/>
    <n v="11321"/>
    <n v="2973"/>
    <n v="1338525"/>
    <n v="77118"/>
    <n v="88224"/>
    <n v="223884"/>
    <n v="5.3002880811827885E-2"/>
  </r>
  <r>
    <x v="9"/>
    <s v="Oftamología"/>
    <s v="👀"/>
    <n v="687484"/>
    <n v="998772"/>
    <n v="214750"/>
    <n v="165177"/>
    <n v="25000"/>
    <n v="10157"/>
    <n v="3648"/>
    <n v="14720"/>
    <n v="1684"/>
    <n v="991715"/>
    <n v="77505"/>
    <n v="79178"/>
    <n v="162179"/>
    <n v="3.8394678526296806E-2"/>
  </r>
  <r>
    <x v="9"/>
    <s v="Oftamología"/>
    <s v="👀"/>
    <n v="265260"/>
    <n v="2269477"/>
    <n v="157027"/>
    <n v="254873"/>
    <n v="32000"/>
    <n v="10721"/>
    <n v="4047"/>
    <n v="10670"/>
    <n v="2509"/>
    <n v="2223576"/>
    <n v="63851"/>
    <n v="70894"/>
    <n v="331509"/>
    <n v="7.8482303402870462E-2"/>
  </r>
  <r>
    <x v="7"/>
    <s v="Urgencias"/>
    <s v="🚑"/>
    <n v="564152"/>
    <n v="883990"/>
    <n v="185441"/>
    <n v="212580"/>
    <n v="32000"/>
    <n v="10249"/>
    <n v="3372"/>
    <n v="13537"/>
    <n v="1575"/>
    <n v="2232582"/>
    <n v="104353"/>
    <n v="74720"/>
    <n v="116858"/>
    <n v="2.7665267039666E-2"/>
  </r>
  <r>
    <x v="10"/>
    <s v="Oftamología"/>
    <s v="👀"/>
    <n v="378298"/>
    <n v="2331931"/>
    <n v="124983"/>
    <n v="254184"/>
    <n v="32000"/>
    <n v="10252"/>
    <n v="3863"/>
    <n v="12862"/>
    <n v="2738"/>
    <n v="1592752"/>
    <n v="102271"/>
    <n v="85371"/>
    <n v="239014"/>
    <n v="5.6584796387228339E-2"/>
  </r>
  <r>
    <x v="10"/>
    <s v="Cardiología"/>
    <s v="❤"/>
    <n v="636141"/>
    <n v="2339200"/>
    <n v="158117"/>
    <n v="202332"/>
    <n v="32000"/>
    <n v="10468"/>
    <n v="3433"/>
    <n v="11612"/>
    <n v="2762"/>
    <n v="1865368"/>
    <n v="61756"/>
    <n v="49857"/>
    <n v="237180"/>
    <n v="5.61506104542948E-2"/>
  </r>
  <r>
    <x v="2"/>
    <s v="Oftamología"/>
    <s v="👀"/>
    <n v="728940"/>
    <n v="1743881"/>
    <n v="174878"/>
    <n v="123257"/>
    <n v="20000"/>
    <n v="11598"/>
    <n v="4005"/>
    <n v="11183"/>
    <n v="3924"/>
    <n v="1734897"/>
    <n v="43659"/>
    <n v="84927"/>
    <n v="85554"/>
    <n v="2.0254276611884382E-2"/>
  </r>
  <r>
    <x v="6"/>
    <s v="Oftamología"/>
    <s v="👀"/>
    <n v="402609"/>
    <n v="1769016"/>
    <n v="107415"/>
    <n v="211453"/>
    <n v="32000"/>
    <n v="10385"/>
    <n v="4061"/>
    <n v="14556"/>
    <n v="3825"/>
    <n v="2669459"/>
    <n v="53657"/>
    <n v="85871"/>
    <n v="140759"/>
    <n v="3.3323651981347846E-2"/>
  </r>
  <r>
    <x v="3"/>
    <s v="Urgencias"/>
    <s v="🚑"/>
    <n v="396499"/>
    <n v="851610"/>
    <n v="209429"/>
    <n v="166477"/>
    <n v="32000"/>
    <n v="11847"/>
    <n v="4107"/>
    <n v="10651"/>
    <n v="2063"/>
    <n v="1034511"/>
    <n v="124208"/>
    <n v="37906"/>
    <n v="144821"/>
    <n v="3.4285300432588865E-2"/>
  </r>
  <r>
    <x v="8"/>
    <s v="Oftamología"/>
    <s v="👀"/>
    <n v="208752"/>
    <n v="1448724"/>
    <n v="130689"/>
    <n v="324976"/>
    <n v="32000"/>
    <n v="12548"/>
    <n v="3501"/>
    <n v="14288"/>
    <n v="1651"/>
    <n v="2915728"/>
    <n v="121723"/>
    <n v="87568"/>
    <n v="277042"/>
    <n v="6.5587644074031282E-2"/>
  </r>
  <r>
    <x v="1"/>
    <s v="Oftamología"/>
    <s v="👀"/>
    <n v="315175"/>
    <n v="1083360"/>
    <n v="200428"/>
    <n v="144449"/>
    <n v="32000"/>
    <n v="10005"/>
    <n v="3850"/>
    <n v="12317"/>
    <n v="1711"/>
    <n v="2420412"/>
    <n v="103012"/>
    <n v="58479"/>
    <n v="322847"/>
    <n v="7.6431638980258509E-2"/>
  </r>
  <r>
    <x v="3"/>
    <s v="Cardiología"/>
    <s v="❤"/>
    <n v="639669"/>
    <n v="1550733"/>
    <n v="160519"/>
    <n v="154962"/>
    <n v="32000"/>
    <n v="9586"/>
    <n v="3435"/>
    <n v="11851"/>
    <n v="2495"/>
    <n v="1676948"/>
    <n v="69363"/>
    <n v="51650"/>
    <n v="78794"/>
    <n v="1.8653896619174066E-2"/>
  </r>
  <r>
    <x v="3"/>
    <s v="Cardiología"/>
    <s v="❤"/>
    <n v="252461"/>
    <n v="1793593"/>
    <n v="168436"/>
    <n v="250173"/>
    <n v="32000"/>
    <n v="11688"/>
    <n v="3021"/>
    <n v="13683"/>
    <n v="2252"/>
    <n v="955036"/>
    <n v="124856"/>
    <n v="86228"/>
    <n v="294754"/>
    <n v="6.9780829049014295E-2"/>
  </r>
  <r>
    <x v="5"/>
    <s v="Oftamología"/>
    <s v="👀"/>
    <n v="732455"/>
    <n v="1579341"/>
    <n v="113131"/>
    <n v="74286"/>
    <n v="32000"/>
    <n v="12128"/>
    <n v="3292"/>
    <n v="12363"/>
    <n v="1738"/>
    <n v="3062766"/>
    <n v="77629"/>
    <n v="53847"/>
    <n v="338623"/>
    <n v="8.0166490276855837E-2"/>
  </r>
  <r>
    <x v="2"/>
    <s v="Urgencias"/>
    <s v="🚑"/>
    <n v="640853"/>
    <n v="1714745"/>
    <n v="111019"/>
    <n v="250970"/>
    <n v="32000"/>
    <n v="12690"/>
    <n v="2957"/>
    <n v="12945"/>
    <n v="1883"/>
    <n v="2311507"/>
    <n v="82669"/>
    <n v="63287"/>
    <n v="221317"/>
    <n v="5.2395162551282411E-2"/>
  </r>
  <r>
    <x v="5"/>
    <s v="Oftamología"/>
    <s v="👀"/>
    <n v="725256"/>
    <n v="2298490"/>
    <n v="104392"/>
    <n v="263704"/>
    <n v="20000"/>
    <n v="10483"/>
    <n v="3006"/>
    <n v="12999"/>
    <n v="2091"/>
    <n v="2606248"/>
    <n v="93813"/>
    <n v="46136"/>
    <n v="106134"/>
    <n v="2.5126439370756912E-2"/>
  </r>
  <r>
    <x v="6"/>
    <s v="Urgencias"/>
    <s v="🚑"/>
    <n v="306396"/>
    <n v="2276683"/>
    <n v="143853"/>
    <n v="209970"/>
    <n v="32000"/>
    <n v="11087"/>
    <n v="2955"/>
    <n v="13950"/>
    <n v="3458"/>
    <n v="1359953"/>
    <n v="86863"/>
    <n v="68026"/>
    <n v="177811"/>
    <n v="4.209543888813818E-2"/>
  </r>
  <r>
    <x v="2"/>
    <s v="Oftamología"/>
    <s v="👀"/>
    <n v="675656"/>
    <n v="1385379"/>
    <n v="148195"/>
    <n v="100618"/>
    <n v="32000"/>
    <n v="11056"/>
    <n v="2838"/>
    <n v="10955"/>
    <n v="4256"/>
    <n v="1057576"/>
    <n v="101777"/>
    <n v="65696"/>
    <n v="319022"/>
    <n v="7.5526098525803345E-2"/>
  </r>
  <r>
    <x v="11"/>
    <s v="Cardiología"/>
    <s v="❤"/>
    <n v="353057"/>
    <n v="2136694"/>
    <n v="185550"/>
    <n v="295744"/>
    <n v="20000"/>
    <n v="8931"/>
    <n v="3474"/>
    <n v="14062"/>
    <n v="2768"/>
    <n v="1692550"/>
    <n v="43666"/>
    <n v="49237"/>
    <n v="167440"/>
    <n v="3.9640181357901684E-2"/>
  </r>
  <r>
    <x v="8"/>
    <s v="Oftamología"/>
    <s v="👀"/>
    <n v="400919"/>
    <n v="1691238"/>
    <n v="208780"/>
    <n v="84528"/>
    <n v="20000"/>
    <n v="9040"/>
    <n v="4169"/>
    <n v="14163"/>
    <n v="1600"/>
    <n v="2158833"/>
    <n v="127385"/>
    <n v="30099"/>
    <n v="127298"/>
    <n v="3.0136859809473057E-2"/>
  </r>
  <r>
    <x v="10"/>
    <s v="Oftamología"/>
    <s v="👀"/>
    <n v="693403"/>
    <n v="1473995"/>
    <n v="110871"/>
    <n v="281853"/>
    <n v="32000"/>
    <n v="11716"/>
    <n v="3682"/>
    <n v="13560"/>
    <n v="1876"/>
    <n v="892850"/>
    <n v="47221"/>
    <n v="32440"/>
    <n v="47849"/>
    <n v="1.1327896785679872E-2"/>
  </r>
  <r>
    <x v="1"/>
    <s v="Cardiología"/>
    <s v="❤"/>
    <n v="294780"/>
    <n v="1677935"/>
    <n v="116890"/>
    <n v="291546"/>
    <n v="32000"/>
    <n v="12511"/>
    <n v="3526"/>
    <n v="12971"/>
    <n v="2436"/>
    <n v="1196052"/>
    <n v="94306"/>
    <n v="67289"/>
    <n v="324797"/>
    <n v="7.6893287055078793E-2"/>
  </r>
  <r>
    <x v="9"/>
    <s v="Urgencias"/>
    <s v="🚑"/>
    <n v="301671"/>
    <n v="809627"/>
    <n v="209632"/>
    <n v="152225"/>
    <n v="28000"/>
    <n v="9336"/>
    <n v="2906"/>
    <n v="13016"/>
    <n v="2466"/>
    <n v="949040"/>
    <n v="128836"/>
    <n v="46772"/>
    <n v="59540"/>
    <n v="1.4095654551179325E-2"/>
  </r>
  <r>
    <x v="7"/>
    <s v="Cardiología"/>
    <s v="❤"/>
    <n v="141961"/>
    <n v="872810"/>
    <n v="103771"/>
    <n v="194327"/>
    <n v="20000"/>
    <n v="9992"/>
    <n v="3161"/>
    <n v="10223"/>
    <n v="2539"/>
    <n v="2296406"/>
    <n v="127408"/>
    <n v="44579"/>
    <n v="320621"/>
    <n v="7.5904649947155969E-2"/>
  </r>
  <r>
    <x v="10"/>
    <s v="Oftamología"/>
    <s v="👀"/>
    <n v="737612"/>
    <n v="2078630"/>
    <n v="214672"/>
    <n v="83470"/>
    <n v="32000"/>
    <n v="11911"/>
    <n v="3529"/>
    <n v="11817"/>
    <n v="2621"/>
    <n v="2546110"/>
    <n v="80416"/>
    <n v="88126"/>
    <n v="112643"/>
    <n v="2.6667396970246771E-2"/>
  </r>
  <r>
    <x v="4"/>
    <s v="Oftamología"/>
    <s v="👀"/>
    <n v="608727"/>
    <n v="711383"/>
    <n v="175104"/>
    <n v="303965"/>
    <n v="32000"/>
    <n v="10483"/>
    <n v="4087"/>
    <n v="12672"/>
    <n v="4179"/>
    <n v="1254533"/>
    <n v="123909"/>
    <n v="38585"/>
    <n v="126010"/>
    <n v="2.9831935337489197E-2"/>
  </r>
  <r>
    <x v="3"/>
    <s v="Urgencias"/>
    <s v="🚑"/>
    <n v="658045"/>
    <n v="997686"/>
    <n v="140153"/>
    <n v="149542"/>
    <n v="32000"/>
    <n v="11066"/>
    <n v="4186"/>
    <n v="10928"/>
    <n v="3511"/>
    <n v="2872339"/>
    <n v="93774"/>
    <n v="27137"/>
    <n v="241328"/>
    <n v="5.7132618769348407E-2"/>
  </r>
  <r>
    <x v="11"/>
    <s v="Urgencias"/>
    <s v="🚑"/>
    <n v="454251"/>
    <n v="859535"/>
    <n v="200763"/>
    <n v="191375"/>
    <n v="32000"/>
    <n v="10329"/>
    <n v="3916"/>
    <n v="11509"/>
    <n v="3673"/>
    <n v="2327557"/>
    <n v="89490"/>
    <n v="65241"/>
    <n v="231338"/>
    <n v="5.4767560170653727E-2"/>
  </r>
  <r>
    <x v="0"/>
    <s v="Oftamología"/>
    <s v="👀"/>
    <n v="410451"/>
    <n v="2043738"/>
    <n v="164287"/>
    <n v="211734"/>
    <n v="32000"/>
    <n v="11732"/>
    <n v="3293"/>
    <n v="13702"/>
    <n v="2869"/>
    <n v="2760537"/>
    <n v="55240"/>
    <n v="23137"/>
    <n v="204887"/>
    <n v="4.8505481592668431E-2"/>
  </r>
  <r>
    <x v="1"/>
    <s v="Oftamología"/>
    <s v="👀"/>
    <n v="673890"/>
    <n v="1931286"/>
    <n v="150217"/>
    <n v="147428"/>
    <n v="32000"/>
    <n v="10547"/>
    <n v="3882"/>
    <n v="11202"/>
    <n v="2010"/>
    <n v="2249112"/>
    <n v="82212"/>
    <n v="50099"/>
    <n v="292216"/>
    <n v="6.9179976323940504E-2"/>
  </r>
  <r>
    <x v="9"/>
    <s v="Oftamología"/>
    <s v="👀"/>
    <n v="616854"/>
    <n v="2177829"/>
    <n v="163936"/>
    <n v="300571"/>
    <n v="32000"/>
    <n v="9211"/>
    <n v="2959"/>
    <n v="14955"/>
    <n v="1770"/>
    <n v="944178"/>
    <n v="120171"/>
    <n v="84988"/>
    <n v="158240"/>
    <n v="3.7462149415159837E-2"/>
  </r>
  <r>
    <x v="8"/>
    <s v="Cardiología"/>
    <s v="❤"/>
    <n v="483861"/>
    <n v="1810749"/>
    <n v="140952"/>
    <n v="126544"/>
    <n v="32000"/>
    <n v="11786"/>
    <n v="3257"/>
    <n v="12239"/>
    <n v="4112"/>
    <n v="2039230"/>
    <n v="77754"/>
    <n v="89111"/>
    <n v="340543"/>
    <n v="8.0621036073601965E-2"/>
  </r>
  <r>
    <x v="8"/>
    <s v="Oftamología"/>
    <s v="👀"/>
    <n v="599894"/>
    <n v="1840762"/>
    <n v="181234"/>
    <n v="283702"/>
    <n v="32000"/>
    <n v="9076"/>
    <n v="3579"/>
    <n v="11443"/>
    <n v="3946"/>
    <n v="2891020"/>
    <n v="56401"/>
    <n v="67579"/>
    <n v="173055"/>
    <n v="4.0969491070781627E-2"/>
  </r>
  <r>
    <x v="10"/>
    <s v="Oftamología"/>
    <s v="👀"/>
    <n v="365236"/>
    <n v="1593030"/>
    <n v="167213"/>
    <n v="166906"/>
    <n v="32000"/>
    <n v="9519"/>
    <n v="3652"/>
    <n v="14075"/>
    <n v="2705"/>
    <n v="881171"/>
    <n v="87680"/>
    <n v="84602"/>
    <n v="187516"/>
    <n v="4.4393025845128359E-2"/>
  </r>
  <r>
    <x v="8"/>
    <s v="Cardiología"/>
    <s v="❤"/>
    <n v="442333"/>
    <n v="2362484"/>
    <n v="186347"/>
    <n v="161151"/>
    <n v="32000"/>
    <n v="10879"/>
    <n v="4164"/>
    <n v="10588"/>
    <n v="3432"/>
    <n v="1446490"/>
    <n v="83370"/>
    <n v="25644"/>
    <n v="79959"/>
    <n v="1.8929701751053876E-2"/>
  </r>
  <r>
    <x v="2"/>
    <s v="Cardiología"/>
    <s v="❤"/>
    <n v="270671"/>
    <n v="889291"/>
    <n v="126574"/>
    <n v="85696"/>
    <n v="32000"/>
    <n v="10125"/>
    <n v="3576"/>
    <n v="12179"/>
    <n v="1503"/>
    <n v="1204986"/>
    <n v="111228"/>
    <n v="60626"/>
    <n v="252863"/>
    <n v="5.986344468886224E-2"/>
  </r>
  <r>
    <x v="10"/>
    <s v="Urgencias"/>
    <s v="🚑"/>
    <n v="551554"/>
    <n v="2282773"/>
    <n v="131370"/>
    <n v="83539"/>
    <n v="25000"/>
    <n v="11306"/>
    <n v="2957"/>
    <n v="11929"/>
    <n v="1509"/>
    <n v="2962146"/>
    <n v="53265"/>
    <n v="89676"/>
    <n v="115368"/>
    <n v="2.7312520561982811E-2"/>
  </r>
  <r>
    <x v="10"/>
    <s v="Cardiología"/>
    <s v="❤"/>
    <n v="455371"/>
    <n v="1368637"/>
    <n v="211107"/>
    <n v="284847"/>
    <n v="25000"/>
    <n v="9574"/>
    <n v="3801"/>
    <n v="13296"/>
    <n v="4295"/>
    <n v="1484414"/>
    <n v="128945"/>
    <n v="22043"/>
    <n v="41329"/>
    <n v="9.7843350175628209E-3"/>
  </r>
  <r>
    <x v="11"/>
    <s v="Oftamología"/>
    <s v="👀"/>
    <n v="309886"/>
    <n v="1503808"/>
    <n v="167739"/>
    <n v="80226"/>
    <n v="32000"/>
    <n v="12358"/>
    <n v="2944"/>
    <n v="11471"/>
    <n v="3814"/>
    <n v="1498048"/>
    <n v="50424"/>
    <n v="79277"/>
    <n v="43019"/>
    <n v="1.01844300157404E-2"/>
  </r>
  <r>
    <x v="10"/>
    <s v="Cardiología"/>
    <s v="❤"/>
    <n v="203949"/>
    <n v="2266524"/>
    <n v="141028"/>
    <n v="211756"/>
    <n v="32000"/>
    <n v="12136"/>
    <n v="4058"/>
    <n v="14011"/>
    <n v="3611"/>
    <n v="2870149"/>
    <n v="72128"/>
    <n v="30731"/>
    <n v="54951"/>
    <n v="1.3009242748435592E-2"/>
  </r>
  <r>
    <x v="3"/>
    <s v="Cardiología"/>
    <s v="❤"/>
    <n v="417131"/>
    <n v="2179344"/>
    <n v="210376"/>
    <n v="134929"/>
    <n v="32000"/>
    <n v="11827"/>
    <n v="4197"/>
    <n v="11879"/>
    <n v="3805"/>
    <n v="1082469"/>
    <n v="58364"/>
    <n v="65427"/>
    <n v="69536"/>
    <n v="1.646213360548884E-2"/>
  </r>
  <r>
    <x v="11"/>
    <s v="Urgencias"/>
    <s v="🚑"/>
    <n v="630808"/>
    <n v="1591486"/>
    <n v="93901"/>
    <n v="129208"/>
    <n v="32000"/>
    <n v="10763"/>
    <n v="2962"/>
    <n v="12641"/>
    <n v="2289"/>
    <n v="2499781"/>
    <n v="57955"/>
    <n v="78600"/>
    <n v="204207"/>
    <n v="4.8344496622987516E-2"/>
  </r>
  <r>
    <x v="10"/>
    <s v="Urgencias"/>
    <s v="🚑"/>
    <n v="542246"/>
    <n v="1419017"/>
    <n v="133016"/>
    <n v="162778"/>
    <n v="32000"/>
    <n v="10971"/>
    <n v="4160"/>
    <n v="13430"/>
    <n v="3598"/>
    <n v="3020461"/>
    <n v="85542"/>
    <n v="77595"/>
    <n v="94946"/>
    <n v="2.2477763134300846E-2"/>
  </r>
  <r>
    <x v="0"/>
    <s v="Oftamología"/>
    <s v="👀"/>
    <n v="663320"/>
    <n v="1251243"/>
    <n v="175242"/>
    <n v="309667"/>
    <n v="32000"/>
    <n v="10892"/>
    <n v="3609"/>
    <n v="13268"/>
    <n v="3172"/>
    <n v="2734444"/>
    <n v="105636"/>
    <n v="75841"/>
    <n v="59047"/>
    <n v="1.397894044816066E-2"/>
  </r>
  <r>
    <x v="3"/>
    <s v="Urgencias"/>
    <s v="🚑"/>
    <n v="735808"/>
    <n v="2197265"/>
    <n v="191629"/>
    <n v="118850"/>
    <n v="32000"/>
    <n v="11974"/>
    <n v="2966"/>
    <n v="11618"/>
    <n v="2999"/>
    <n v="1500777"/>
    <n v="81742"/>
    <n v="42669"/>
    <n v="199282"/>
    <n v="4.7178539305813207E-2"/>
  </r>
  <r>
    <x v="4"/>
    <s v="Oftamología"/>
    <s v="👀"/>
    <n v="279223"/>
    <n v="1512255"/>
    <n v="170186"/>
    <n v="327939"/>
    <n v="32000"/>
    <n v="9980"/>
    <n v="2931"/>
    <n v="12445"/>
    <n v="4365"/>
    <n v="2644677"/>
    <n v="111562"/>
    <n v="68502"/>
    <n v="138724"/>
    <n v="3.2841880785317447E-2"/>
  </r>
  <r>
    <x v="0"/>
    <s v="Urgencias"/>
    <s v="🚑"/>
    <n v="343093"/>
    <n v="1782226"/>
    <n v="102792"/>
    <n v="270728"/>
    <n v="32000"/>
    <n v="9568"/>
    <n v="3102"/>
    <n v="13459"/>
    <n v="3039"/>
    <n v="1501024"/>
    <n v="105430"/>
    <n v="51244"/>
    <n v="159050"/>
    <n v="3.7653910923162108E-2"/>
  </r>
  <r>
    <x v="10"/>
    <s v="Urgencias"/>
    <s v="🚑"/>
    <n v="362670"/>
    <n v="2082691"/>
    <n v="179853"/>
    <n v="287912"/>
    <n v="32000"/>
    <n v="10978"/>
    <n v="3227"/>
    <n v="11819"/>
    <n v="2450"/>
    <n v="2310766"/>
    <n v="115004"/>
    <n v="85760"/>
    <n v="76990"/>
    <n v="1.8226812964314686E-2"/>
  </r>
  <r>
    <x v="3"/>
    <s v="Cardiología"/>
    <s v="❤"/>
    <n v="524707"/>
    <n v="2342102"/>
    <n v="217811"/>
    <n v="290438"/>
    <n v="32000"/>
    <n v="10480"/>
    <n v="4137"/>
    <n v="11718"/>
    <n v="4217"/>
    <n v="1651778"/>
    <n v="74308"/>
    <n v="53917"/>
    <n v="239903"/>
    <n v="5.6795260560825893E-2"/>
  </r>
  <r>
    <x v="7"/>
    <s v="Oftamología"/>
    <s v="👀"/>
    <n v="377687"/>
    <n v="1006449"/>
    <n v="179018"/>
    <n v="145614"/>
    <n v="32000"/>
    <n v="9685"/>
    <n v="2995"/>
    <n v="12252"/>
    <n v="3355"/>
    <n v="2323282"/>
    <n v="97798"/>
    <n v="47034"/>
    <n v="171142"/>
    <n v="4.0516602472252805E-2"/>
  </r>
  <r>
    <x v="8"/>
    <s v="Urgencias"/>
    <s v="🚑"/>
    <n v="516215"/>
    <n v="1081864"/>
    <n v="95732"/>
    <n v="104019"/>
    <n v="32000"/>
    <n v="12526"/>
    <n v="3708"/>
    <n v="10152"/>
    <n v="2892"/>
    <n v="974242"/>
    <n v="71579"/>
    <n v="71811"/>
    <n v="235757"/>
    <n v="5.5813725730977232E-2"/>
  </r>
  <r>
    <x v="2"/>
    <s v="Cardiología"/>
    <s v="❤"/>
    <n v="125049"/>
    <n v="2247959"/>
    <n v="177526"/>
    <n v="138257"/>
    <n v="32000"/>
    <n v="10525"/>
    <n v="3447"/>
    <n v="14141"/>
    <n v="3350"/>
    <n v="2674457"/>
    <n v="87257"/>
    <n v="41280"/>
    <n v="157764"/>
    <n v="3.7349459936383188E-2"/>
  </r>
  <r>
    <x v="7"/>
    <s v="Oftamología"/>
    <s v="👀"/>
    <n v="143949"/>
    <n v="963104"/>
    <n v="166152"/>
    <n v="293853"/>
    <n v="32000"/>
    <n v="10267"/>
    <n v="2882"/>
    <n v="11912"/>
    <n v="2332"/>
    <n v="2770015"/>
    <n v="83811"/>
    <n v="55682"/>
    <n v="297547"/>
    <n v="7.0442051137718426E-2"/>
  </r>
  <r>
    <x v="1"/>
    <s v="Oftamología"/>
    <s v="👀"/>
    <n v="733903"/>
    <n v="899259"/>
    <n v="141559"/>
    <n v="241695"/>
    <n v="32000"/>
    <n v="12171"/>
    <n v="3746"/>
    <n v="13977"/>
    <n v="1282"/>
    <n v="2293708"/>
    <n v="60032"/>
    <n v="29986"/>
    <n v="75779"/>
    <n v="1.7940117672721165E-2"/>
  </r>
  <r>
    <x v="10"/>
    <s v="Cardiología"/>
    <s v="❤"/>
    <n v="479596"/>
    <n v="2197343"/>
    <n v="124946"/>
    <n v="203169"/>
    <n v="32000"/>
    <n v="11015"/>
    <n v="3499"/>
    <n v="14885"/>
    <n v="4163"/>
    <n v="1503732"/>
    <n v="66669"/>
    <n v="22296"/>
    <n v="97643"/>
    <n v="2.3116257933167666E-2"/>
  </r>
  <r>
    <x v="4"/>
    <s v="Oftamología"/>
    <s v="👀"/>
    <n v="402656"/>
    <n v="2132620"/>
    <n v="100836"/>
    <n v="147729"/>
    <n v="32000"/>
    <n v="10423"/>
    <n v="3632"/>
    <n v="10326"/>
    <n v="2632"/>
    <n v="1102341"/>
    <n v="46261"/>
    <n v="41447"/>
    <n v="120678"/>
    <n v="2.8569623781108812E-2"/>
  </r>
  <r>
    <x v="7"/>
    <s v="Urgencias"/>
    <s v="🚑"/>
    <n v="141208"/>
    <n v="1902055"/>
    <n v="189323"/>
    <n v="202905"/>
    <n v="32000"/>
    <n v="11699"/>
    <n v="3152"/>
    <n v="10221"/>
    <n v="3552"/>
    <n v="1592834"/>
    <n v="105370"/>
    <n v="76204"/>
    <n v="163899"/>
    <n v="3.8801875802548541E-2"/>
  </r>
  <r>
    <x v="7"/>
    <s v="Oftamología"/>
    <s v="👀"/>
    <n v="494582"/>
    <n v="1588552"/>
    <n v="201002"/>
    <n v="156599"/>
    <n v="32000"/>
    <n v="11250"/>
    <n v="4198"/>
    <n v="11024"/>
    <n v="3327"/>
    <n v="1347481"/>
    <n v="55398"/>
    <n v="82381"/>
    <n v="240373"/>
    <n v="5.690652958398771E-2"/>
  </r>
  <r>
    <x v="11"/>
    <s v="Urgencias"/>
    <s v="🚑"/>
    <n v="294856"/>
    <n v="703598"/>
    <n v="168482"/>
    <n v="124990"/>
    <n v="25000"/>
    <n v="12144"/>
    <n v="2831"/>
    <n v="12487"/>
    <n v="1888"/>
    <n v="1346267"/>
    <n v="80938"/>
    <n v="50422"/>
    <n v="53393"/>
    <n v="1.2640397773784309E-2"/>
  </r>
  <r>
    <x v="2"/>
    <s v="Oftamología"/>
    <s v="👀"/>
    <n v="541795"/>
    <n v="1878932"/>
    <n v="102890"/>
    <n v="306880"/>
    <n v="20000"/>
    <n v="10496"/>
    <n v="3271"/>
    <n v="13640"/>
    <n v="2140"/>
    <n v="2925452"/>
    <n v="120503"/>
    <n v="74790"/>
    <n v="239135"/>
    <n v="5.6613442242127443E-2"/>
  </r>
  <r>
    <x v="11"/>
    <s v="Urgencias"/>
    <s v="🚑"/>
    <n v="183637"/>
    <n v="2140572"/>
    <n v="209985"/>
    <n v="77192"/>
    <n v="32000"/>
    <n v="10103"/>
    <n v="3789"/>
    <n v="10715"/>
    <n v="2170"/>
    <n v="886891"/>
    <n v="127905"/>
    <n v="56701"/>
    <n v="326337"/>
    <n v="7.7257870662885586E-2"/>
  </r>
  <r>
    <x v="7"/>
    <s v="Oftamología"/>
    <s v="👀"/>
    <n v="366800"/>
    <n v="1358765"/>
    <n v="172370"/>
    <n v="277663"/>
    <n v="32000"/>
    <n v="9895"/>
    <n v="2904"/>
    <n v="12785"/>
    <n v="4263"/>
    <n v="1602821"/>
    <n v="77359"/>
    <n v="32319"/>
    <n v="172089"/>
    <n v="4.0740797716793738E-2"/>
  </r>
  <r>
    <x v="8"/>
    <s v="Cardiología"/>
    <s v="❤"/>
    <n v="644180"/>
    <n v="1585008"/>
    <n v="158310"/>
    <n v="227477"/>
    <n v="20000"/>
    <n v="11588"/>
    <n v="3644"/>
    <n v="11314"/>
    <n v="3346"/>
    <n v="1224136"/>
    <n v="124932"/>
    <n v="85978"/>
    <n v="153696"/>
    <n v="3.6386391029527336E-2"/>
  </r>
  <r>
    <x v="10"/>
    <s v="Urgencias"/>
    <s v="🚑"/>
    <n v="642799"/>
    <n v="779498"/>
    <n v="125490"/>
    <n v="283858"/>
    <n v="32000"/>
    <n v="9437"/>
    <n v="3354"/>
    <n v="10262"/>
    <n v="1238"/>
    <n v="1001028"/>
    <n v="110805"/>
    <n v="24482"/>
    <n v="78197"/>
    <n v="1.8512561285498316E-2"/>
  </r>
  <r>
    <x v="0"/>
    <s v="Urgencias"/>
    <s v="🚑"/>
    <n v="708292"/>
    <n v="2337153"/>
    <n v="175699"/>
    <n v="302880"/>
    <n v="32000"/>
    <n v="9727"/>
    <n v="3247"/>
    <n v="14142"/>
    <n v="4267"/>
    <n v="1019373"/>
    <n v="59437"/>
    <n v="76024"/>
    <n v="149954"/>
    <n v="3.5500500211077334E-2"/>
  </r>
  <r>
    <x v="2"/>
    <s v="Oftamología"/>
    <s v="👀"/>
    <n v="267305"/>
    <n v="1313172"/>
    <n v="103393"/>
    <n v="259862"/>
    <n v="32000"/>
    <n v="9506"/>
    <n v="3690"/>
    <n v="13302"/>
    <n v="2698"/>
    <n v="2711472"/>
    <n v="123770"/>
    <n v="81394"/>
    <n v="119756"/>
    <n v="2.8351347101629683E-2"/>
  </r>
  <r>
    <x v="7"/>
    <s v="Cardiología"/>
    <s v="❤"/>
    <n v="631431"/>
    <n v="1052570"/>
    <n v="173276"/>
    <n v="276487"/>
    <n v="32000"/>
    <n v="12335"/>
    <n v="3625"/>
    <n v="10531"/>
    <n v="3604"/>
    <n v="1310546"/>
    <n v="124996"/>
    <n v="30597"/>
    <n v="203165"/>
    <n v="4.809781083121175E-2"/>
  </r>
  <r>
    <x v="2"/>
    <s v="Oftamología"/>
    <s v="👀"/>
    <n v="317009"/>
    <n v="1500967"/>
    <n v="121023"/>
    <n v="238596"/>
    <n v="32000"/>
    <n v="12144"/>
    <n v="3547"/>
    <n v="12774"/>
    <n v="1934"/>
    <n v="990208"/>
    <n v="117386"/>
    <n v="51491"/>
    <n v="341722"/>
    <n v="8.0900155601916379E-2"/>
  </r>
  <r>
    <x v="11"/>
    <s v="Oftamología"/>
    <s v="👀"/>
    <n v="176631"/>
    <n v="2179038"/>
    <n v="137163"/>
    <n v="142061"/>
    <n v="32000"/>
    <n v="10430"/>
    <n v="3840"/>
    <n v="11017"/>
    <n v="4176"/>
    <n v="996091"/>
    <n v="124018"/>
    <n v="68566"/>
    <n v="188247"/>
    <n v="4.4566084687535347E-2"/>
  </r>
  <r>
    <x v="1"/>
    <s v="Cardiología"/>
    <s v="❤"/>
    <n v="265408"/>
    <n v="1676410"/>
    <n v="104832"/>
    <n v="143588"/>
    <n v="32000"/>
    <n v="10145"/>
    <n v="2804"/>
    <n v="13100"/>
    <n v="4045"/>
    <n v="966740"/>
    <n v="116900"/>
    <n v="44426"/>
    <n v="299372"/>
    <n v="7.0874106387229713E-2"/>
  </r>
  <r>
    <x v="11"/>
    <s v="Oftamología"/>
    <s v="👀"/>
    <n v="421457"/>
    <n v="1580552"/>
    <n v="174267"/>
    <n v="237438"/>
    <n v="25000"/>
    <n v="9594"/>
    <n v="4043"/>
    <n v="14313"/>
    <n v="3742"/>
    <n v="1983855"/>
    <n v="91174"/>
    <n v="48995"/>
    <n v="192790"/>
    <n v="4.5641606330565375E-2"/>
  </r>
  <r>
    <x v="7"/>
    <s v="Oftamología"/>
    <s v="👀"/>
    <n v="664840"/>
    <n v="1095919"/>
    <n v="149288"/>
    <n v="231362"/>
    <n v="32000"/>
    <n v="11453"/>
    <n v="3855"/>
    <n v="10404"/>
    <n v="1886"/>
    <n v="2281702"/>
    <n v="92812"/>
    <n v="26166"/>
    <n v="185291"/>
    <n v="4.3866273554628292E-2"/>
  </r>
  <r>
    <x v="7"/>
    <s v="Cardiología"/>
    <s v="❤"/>
    <n v="294303"/>
    <n v="1317863"/>
    <n v="114885"/>
    <n v="293822"/>
    <n v="32000"/>
    <n v="11907"/>
    <n v="3737"/>
    <n v="11287"/>
    <n v="3061"/>
    <n v="1555190"/>
    <n v="107485"/>
    <n v="80575"/>
    <n v="78739"/>
    <n v="1.8640875776038106E-2"/>
  </r>
  <r>
    <x v="2"/>
    <s v="Cardiología"/>
    <s v="❤"/>
    <n v="384825"/>
    <n v="963095"/>
    <n v="155532"/>
    <n v="185428"/>
    <n v="32000"/>
    <n v="12599"/>
    <n v="3017"/>
    <n v="12051"/>
    <n v="1581"/>
    <n v="1779926"/>
    <n v="123758"/>
    <n v="64604"/>
    <n v="278851"/>
    <n v="6.6015911441903025E-2"/>
  </r>
  <r>
    <x v="2"/>
    <s v="Urgencias"/>
    <s v="🚑"/>
    <n v="529283"/>
    <n v="909658"/>
    <n v="125306"/>
    <n v="298725"/>
    <n v="32000"/>
    <n v="12631"/>
    <n v="4174"/>
    <n v="13675"/>
    <n v="3581"/>
    <n v="2836216"/>
    <n v="55362"/>
    <n v="85877"/>
    <n v="247077"/>
    <n v="5.8493651990959593E-2"/>
  </r>
  <r>
    <x v="6"/>
    <s v="Oftamología"/>
    <s v="👀"/>
    <n v="168904"/>
    <n v="2147383"/>
    <n v="180937"/>
    <n v="167712"/>
    <n v="20000"/>
    <n v="10212"/>
    <n v="2992"/>
    <n v="14934"/>
    <n v="1950"/>
    <n v="1169376"/>
    <n v="48768"/>
    <n v="72435"/>
    <n v="273682"/>
    <n v="6.4792188929725561E-2"/>
  </r>
  <r>
    <x v="4"/>
    <s v="Urgencias"/>
    <s v="🚑"/>
    <n v="169996"/>
    <n v="2212510"/>
    <n v="150552"/>
    <n v="165176"/>
    <n v="32000"/>
    <n v="10874"/>
    <n v="3391"/>
    <n v="10636"/>
    <n v="4073"/>
    <n v="2464053"/>
    <n v="86306"/>
    <n v="22060"/>
    <n v="280319"/>
    <n v="6.636344958233184E-2"/>
  </r>
  <r>
    <x v="8"/>
    <s v="Cardiología"/>
    <s v="❤"/>
    <n v="313573"/>
    <n v="1025691"/>
    <n v="210528"/>
    <n v="226922"/>
    <n v="20000"/>
    <n v="10461"/>
    <n v="3348"/>
    <n v="14831"/>
    <n v="2211"/>
    <n v="2608822"/>
    <n v="69190"/>
    <n v="87990"/>
    <n v="283493"/>
    <n v="6.7114870602577772E-2"/>
  </r>
  <r>
    <x v="6"/>
    <s v="Oftamología"/>
    <s v="👀"/>
    <n v="383220"/>
    <n v="2357161"/>
    <n v="138844"/>
    <n v="163772"/>
    <n v="32000"/>
    <n v="12418"/>
    <n v="3027"/>
    <n v="10578"/>
    <n v="2941"/>
    <n v="1931166"/>
    <n v="60761"/>
    <n v="81924"/>
    <n v="182088"/>
    <n v="4.3107986998910663E-2"/>
  </r>
  <r>
    <x v="8"/>
    <s v="Cardiología"/>
    <s v="❤"/>
    <n v="284474"/>
    <n v="1155240"/>
    <n v="104411"/>
    <n v="111326"/>
    <n v="25000"/>
    <n v="10999"/>
    <n v="3834"/>
    <n v="10963"/>
    <n v="3504"/>
    <n v="2222709"/>
    <n v="103560"/>
    <n v="49257"/>
    <n v="70487"/>
    <n v="1.6687275820439655E-2"/>
  </r>
  <r>
    <x v="9"/>
    <s v="Cardiología"/>
    <s v="❤"/>
    <n v="200689"/>
    <n v="1717509"/>
    <n v="212858"/>
    <n v="253825"/>
    <n v="20000"/>
    <n v="10321"/>
    <n v="3606"/>
    <n v="13821"/>
    <n v="3362"/>
    <n v="1051889"/>
    <n v="60823"/>
    <n v="81861"/>
    <n v="120244"/>
    <n v="2.846687749163599E-2"/>
  </r>
  <r>
    <x v="6"/>
    <s v="Cardiología"/>
    <s v="❤"/>
    <n v="252924"/>
    <n v="1200675"/>
    <n v="204673"/>
    <n v="239542"/>
    <n v="32000"/>
    <n v="12215"/>
    <n v="3946"/>
    <n v="14993"/>
    <n v="2976"/>
    <n v="2937163"/>
    <n v="90300"/>
    <n v="85274"/>
    <n v="156975"/>
    <n v="3.7162670023032827E-2"/>
  </r>
  <r>
    <x v="0"/>
    <s v="Oftamología"/>
    <s v="👀"/>
    <n v="544539"/>
    <n v="1457013"/>
    <n v="152568"/>
    <n v="263701"/>
    <n v="25000"/>
    <n v="12294"/>
    <n v="3586"/>
    <n v="11605"/>
    <n v="4319"/>
    <n v="1792150"/>
    <n v="72752"/>
    <n v="69128"/>
    <n v="279490"/>
    <n v="6.6167189964882592E-2"/>
  </r>
  <r>
    <x v="2"/>
    <s v="Cardiología"/>
    <s v="❤"/>
    <n v="279547"/>
    <n v="2306265"/>
    <n v="96625"/>
    <n v="113335"/>
    <n v="32000"/>
    <n v="9100"/>
    <n v="3643"/>
    <n v="14156"/>
    <n v="4401"/>
    <n v="3009933"/>
    <n v="76929"/>
    <n v="86797"/>
    <n v="96266"/>
    <n v="2.2790263369563805E-2"/>
  </r>
  <r>
    <x v="9"/>
    <s v="Oftamología"/>
    <s v="👀"/>
    <n v="425467"/>
    <n v="1867136"/>
    <n v="105539"/>
    <n v="184940"/>
    <n v="32000"/>
    <n v="10087"/>
    <n v="3121"/>
    <n v="11707"/>
    <n v="2655"/>
    <n v="3005391"/>
    <n v="71254"/>
    <n v="81277"/>
    <n v="242621"/>
    <n v="5.7438726954344627E-2"/>
  </r>
  <r>
    <x v="7"/>
    <s v="Cardiología"/>
    <s v="❤"/>
    <n v="495777"/>
    <n v="2197377"/>
    <n v="196653"/>
    <n v="126881"/>
    <n v="22000"/>
    <n v="12679"/>
    <n v="3826"/>
    <n v="10478"/>
    <n v="3361"/>
    <n v="2100640"/>
    <n v="73225"/>
    <n v="61266"/>
    <n v="49943"/>
    <n v="1.1823635795256115E-2"/>
  </r>
  <r>
    <x v="9"/>
    <s v="Cardiología"/>
    <s v="❤"/>
    <n v="147849"/>
    <n v="1719931"/>
    <n v="157785"/>
    <n v="327282"/>
    <n v="20000"/>
    <n v="12126"/>
    <n v="3787"/>
    <n v="14847"/>
    <n v="1845"/>
    <n v="2321881"/>
    <n v="92517"/>
    <n v="78823"/>
    <n v="191936"/>
    <n v="4.5439428148054337E-2"/>
  </r>
  <r>
    <x v="10"/>
    <s v="Urgencias"/>
    <s v="🚑"/>
    <n v="137466"/>
    <n v="940945"/>
    <n v="195906"/>
    <n v="75571"/>
    <n v="22000"/>
    <n v="11543"/>
    <n v="3662"/>
    <n v="14043"/>
    <n v="3539"/>
    <n v="1035192"/>
    <n v="47276"/>
    <n v="66233"/>
    <n v="293991"/>
    <n v="6.9600194443328198E-2"/>
  </r>
  <r>
    <x v="10"/>
    <s v="Oftamología"/>
    <s v="👀"/>
    <n v="542688"/>
    <n v="1291533"/>
    <n v="176055"/>
    <n v="326246"/>
    <n v="32000"/>
    <n v="9970"/>
    <n v="3325"/>
    <n v="14031"/>
    <n v="2986"/>
    <n v="1606898"/>
    <n v="52687"/>
    <n v="49214"/>
    <n v="301543"/>
    <n v="7.13880745771963E-2"/>
  </r>
  <r>
    <x v="5"/>
    <s v="Cardiología"/>
    <s v="❤"/>
    <n v="258974"/>
    <n v="1427525"/>
    <n v="211421"/>
    <n v="170809"/>
    <n v="32000"/>
    <n v="9676"/>
    <n v="3213"/>
    <n v="10583"/>
    <n v="2774"/>
    <n v="1967317"/>
    <n v="124172"/>
    <n v="64245"/>
    <n v="217880"/>
    <n v="5.1581478226586354E-2"/>
  </r>
  <r>
    <x v="7"/>
    <s v="Cardiología"/>
    <s v="❤"/>
    <n v="532084"/>
    <n v="1095975"/>
    <n v="177628"/>
    <n v="216243"/>
    <n v="32000"/>
    <n v="9227"/>
    <n v="2818"/>
    <n v="13515"/>
    <n v="2930"/>
    <n v="1657563"/>
    <n v="60778"/>
    <n v="36916"/>
    <n v="94978"/>
    <n v="2.2485338897579945E-2"/>
  </r>
  <r>
    <x v="1"/>
    <s v="Urgencias"/>
    <s v="🚑"/>
    <n v="229488"/>
    <n v="2239523"/>
    <n v="169266"/>
    <n v="87952"/>
    <n v="32000"/>
    <n v="10636"/>
    <n v="3396"/>
    <n v="14776"/>
    <n v="2088"/>
    <n v="1746965"/>
    <n v="122457"/>
    <n v="28360"/>
    <n v="303154"/>
    <n v="7.176946690977859E-2"/>
  </r>
  <r>
    <x v="2"/>
    <s v="Oftamología"/>
    <s v="👀"/>
    <n v="347957"/>
    <n v="724677"/>
    <n v="204924"/>
    <n v="73813"/>
    <n v="32000"/>
    <n v="12157"/>
    <n v="4108"/>
    <n v="12115"/>
    <n v="2996"/>
    <n v="1299050"/>
    <n v="101831"/>
    <n v="22437"/>
    <n v="69487"/>
    <n v="1.6450533217967717E-2"/>
  </r>
  <r>
    <x v="6"/>
    <s v="Cardiología"/>
    <s v="❤"/>
    <n v="157285"/>
    <n v="1622089"/>
    <n v="200457"/>
    <n v="228135"/>
    <n v="20000"/>
    <n v="10744"/>
    <n v="4162"/>
    <n v="10462"/>
    <n v="4338"/>
    <n v="2984932"/>
    <n v="111758"/>
    <n v="69756"/>
    <n v="127842"/>
    <n v="3.0265647785217793E-2"/>
  </r>
  <r>
    <x v="9"/>
    <s v="Oftamología"/>
    <s v="👀"/>
    <n v="292946"/>
    <n v="847784"/>
    <n v="106926"/>
    <n v="244259"/>
    <n v="25000"/>
    <n v="10269"/>
    <n v="3450"/>
    <n v="13656"/>
    <n v="1959"/>
    <n v="2942502"/>
    <n v="50955"/>
    <n v="46120"/>
    <n v="54000"/>
    <n v="1.2784100533484777E-2"/>
  </r>
  <r>
    <x v="0"/>
    <s v="Cardiología"/>
    <s v="❤"/>
    <n v="632887"/>
    <n v="1701712"/>
    <n v="133049"/>
    <n v="255820"/>
    <n v="32000"/>
    <n v="10732"/>
    <n v="3209"/>
    <n v="10698"/>
    <n v="4063"/>
    <n v="1935506"/>
    <n v="87182"/>
    <n v="60344"/>
    <n v="190269"/>
    <n v="4.5044778229733608E-2"/>
  </r>
  <r>
    <x v="11"/>
    <s v="Urgencias"/>
    <s v="🚑"/>
    <n v="717150"/>
    <n v="2180546"/>
    <n v="187216"/>
    <n v="300198"/>
    <n v="32000"/>
    <n v="10109"/>
    <n v="3218"/>
    <n v="11616"/>
    <n v="1681"/>
    <n v="2219998"/>
    <n v="62444"/>
    <n v="49873"/>
    <n v="45933"/>
    <n v="1.0874297959343634E-2"/>
  </r>
  <r>
    <x v="9"/>
    <s v="Oftamología"/>
    <s v="👀"/>
    <n v="600640"/>
    <n v="939393"/>
    <n v="94947"/>
    <n v="307687"/>
    <n v="20000"/>
    <n v="10561"/>
    <n v="2806"/>
    <n v="10033"/>
    <n v="1810"/>
    <n v="3043347"/>
    <n v="54834"/>
    <n v="67378"/>
    <n v="282525"/>
    <n v="6.6885703763384929E-2"/>
  </r>
  <r>
    <x v="2"/>
    <s v="Cardiología"/>
    <s v="❤"/>
    <n v="653927"/>
    <n v="828028"/>
    <n v="158648"/>
    <n v="317873"/>
    <n v="25000"/>
    <n v="12299"/>
    <n v="3091"/>
    <n v="13861"/>
    <n v="1466"/>
    <n v="2008551"/>
    <n v="128556"/>
    <n v="40300"/>
    <n v="276596"/>
    <n v="6.5482056873328795E-2"/>
  </r>
  <r>
    <x v="11"/>
    <s v="Urgencias"/>
    <s v="🚑"/>
    <n v="698302"/>
    <n v="875673"/>
    <n v="196289"/>
    <n v="121432"/>
    <n v="32000"/>
    <n v="11042"/>
    <n v="3976"/>
    <n v="10625"/>
    <n v="4266"/>
    <n v="2089554"/>
    <n v="120659"/>
    <n v="39171"/>
    <n v="78222"/>
    <n v="1.8518479850560116E-2"/>
  </r>
  <r>
    <x v="4"/>
    <s v="Oftamología"/>
    <s v="👀"/>
    <n v="122885"/>
    <n v="1422422"/>
    <n v="150788"/>
    <n v="109723"/>
    <n v="32000"/>
    <n v="11904"/>
    <n v="3558"/>
    <n v="12841"/>
    <n v="3403"/>
    <n v="834758"/>
    <n v="103074"/>
    <n v="32321"/>
    <n v="242036"/>
    <n v="5.7300232531898546E-2"/>
  </r>
  <r>
    <x v="6"/>
    <s v="Urgencias"/>
    <s v="🚑"/>
    <n v="666760"/>
    <n v="1490969"/>
    <n v="111801"/>
    <n v="162736"/>
    <n v="32000"/>
    <n v="12330"/>
    <n v="3460"/>
    <n v="14885"/>
    <n v="1206"/>
    <n v="2839384"/>
    <n v="90264"/>
    <n v="25129"/>
    <n v="83628"/>
    <n v="1.9798310359523424E-2"/>
  </r>
  <r>
    <x v="5"/>
    <s v="Cardiología"/>
    <s v="❤"/>
    <n v="369197"/>
    <n v="725460"/>
    <n v="110679"/>
    <n v="124615"/>
    <n v="32000"/>
    <n v="11139"/>
    <n v="3437"/>
    <n v="14327"/>
    <n v="4057"/>
    <n v="2873151"/>
    <n v="48622"/>
    <n v="34076"/>
    <n v="217105"/>
    <n v="5.1398002709670598E-2"/>
  </r>
  <r>
    <x v="7"/>
    <s v="Cardiología"/>
    <s v="❤"/>
    <n v="280793"/>
    <n v="1506874"/>
    <n v="216010"/>
    <n v="128672"/>
    <n v="28000"/>
    <n v="11872"/>
    <n v="3965"/>
    <n v="10283"/>
    <n v="2478"/>
    <n v="3022037"/>
    <n v="57435"/>
    <n v="43274"/>
    <n v="313909"/>
    <n v="7.4315633599364314E-2"/>
  </r>
  <r>
    <x v="4"/>
    <s v="Oftamología"/>
    <s v="👀"/>
    <n v="471120"/>
    <n v="2283416"/>
    <n v="107965"/>
    <n v="263386"/>
    <n v="32000"/>
    <n v="10753"/>
    <n v="3011"/>
    <n v="14239"/>
    <n v="2093"/>
    <n v="2208203"/>
    <n v="116419"/>
    <n v="82690"/>
    <n v="142651"/>
    <n v="3.3771568985224758E-2"/>
  </r>
  <r>
    <x v="7"/>
    <s v="Urgencias"/>
    <s v="🚑"/>
    <n v="608829"/>
    <n v="825913"/>
    <n v="129089"/>
    <n v="226368"/>
    <n v="30000"/>
    <n v="9194"/>
    <n v="3035"/>
    <n v="14137"/>
    <n v="3990"/>
    <n v="1172235"/>
    <n v="56334"/>
    <n v="75907"/>
    <n v="184316"/>
    <n v="4.363544951721815E-2"/>
  </r>
  <r>
    <x v="6"/>
    <s v="Oftamología"/>
    <s v="👀"/>
    <n v="163416"/>
    <n v="2166655"/>
    <n v="186314"/>
    <n v="203653"/>
    <n v="32000"/>
    <n v="10914"/>
    <n v="3469"/>
    <n v="14824"/>
    <n v="4279"/>
    <n v="1689202"/>
    <n v="69134"/>
    <n v="26345"/>
    <n v="176492"/>
    <n v="4.1783175395477691E-2"/>
  </r>
  <r>
    <x v="8"/>
    <s v="Cardiología"/>
    <s v="❤"/>
    <n v="581115"/>
    <n v="962495"/>
    <n v="173256"/>
    <n v="236679"/>
    <n v="20000"/>
    <n v="9249"/>
    <n v="3083"/>
    <n v="10314"/>
    <n v="3707"/>
    <n v="2250749"/>
    <n v="78355"/>
    <n v="36065"/>
    <n v="335290"/>
    <n v="7.9377427182816859E-2"/>
  </r>
  <r>
    <x v="3"/>
    <s v="Oftamología"/>
    <s v="👀"/>
    <n v="380640"/>
    <n v="1781098"/>
    <n v="129955"/>
    <n v="215562"/>
    <n v="32000"/>
    <n v="9844"/>
    <n v="4087"/>
    <n v="12729"/>
    <n v="3067"/>
    <n v="1527943"/>
    <n v="89494"/>
    <n v="82433"/>
    <n v="104745"/>
    <n v="2.4797603895923389E-2"/>
  </r>
  <r>
    <x v="10"/>
    <s v="Oftamología"/>
    <s v="👀"/>
    <n v="230699"/>
    <n v="1483990"/>
    <n v="198805"/>
    <n v="284996"/>
    <n v="32000"/>
    <n v="9765"/>
    <n v="3016"/>
    <n v="14194"/>
    <n v="2570"/>
    <n v="2444810"/>
    <n v="87392"/>
    <n v="83330"/>
    <n v="295069"/>
    <n v="6.985540296879296E-2"/>
  </r>
  <r>
    <x v="8"/>
    <s v="Oftamología"/>
    <s v="👀"/>
    <n v="506980"/>
    <n v="2303080"/>
    <n v="156984"/>
    <n v="191977"/>
    <n v="32000"/>
    <n v="9484"/>
    <n v="3726"/>
    <n v="13868"/>
    <n v="3286"/>
    <n v="1876981"/>
    <n v="108301"/>
    <n v="58361"/>
    <n v="256125"/>
    <n v="6.0635699058125714E-2"/>
  </r>
  <r>
    <x v="1"/>
    <s v="Urgencias"/>
    <s v="🚑"/>
    <n v="511344"/>
    <n v="1289617"/>
    <n v="141173"/>
    <n v="164989"/>
    <n v="22000"/>
    <n v="12489"/>
    <n v="4139"/>
    <n v="13835"/>
    <n v="4177"/>
    <n v="1620631"/>
    <n v="117778"/>
    <n v="33849"/>
    <n v="145044"/>
    <n v="3.4338094032940109E-2"/>
  </r>
  <r>
    <x v="11"/>
    <s v="Oftamología"/>
    <s v="👀"/>
    <n v="607860"/>
    <n v="1135639"/>
    <n v="133191"/>
    <n v="325919"/>
    <n v="32000"/>
    <n v="11058"/>
    <n v="3204"/>
    <n v="12663"/>
    <n v="2814"/>
    <n v="3111906"/>
    <n v="49407"/>
    <n v="24637"/>
    <n v="47230"/>
    <n v="1.1181353114749741E-2"/>
  </r>
  <r>
    <x v="9"/>
    <s v="Oftamología"/>
    <s v="👀"/>
    <n v="163491"/>
    <n v="1019398"/>
    <n v="204115"/>
    <n v="84990"/>
    <n v="32000"/>
    <n v="11674"/>
    <n v="3558"/>
    <n v="11344"/>
    <n v="4230"/>
    <n v="2237197"/>
    <n v="56398"/>
    <n v="28999"/>
    <n v="230285"/>
    <n v="5.4518270210250776E-2"/>
  </r>
  <r>
    <x v="4"/>
    <s v="Cardiología"/>
    <s v="❤"/>
    <n v="477548"/>
    <n v="1467971"/>
    <n v="168024"/>
    <n v="218607"/>
    <n v="32000"/>
    <n v="10091"/>
    <n v="3991"/>
    <n v="10172"/>
    <n v="2405"/>
    <n v="1074183"/>
    <n v="43828"/>
    <n v="62808"/>
    <n v="72324"/>
    <n v="1.7122171981180611E-2"/>
  </r>
  <r>
    <x v="6"/>
    <s v="Urgencias"/>
    <s v="🚑"/>
    <n v="482357"/>
    <n v="988920"/>
    <n v="194791"/>
    <n v="107025"/>
    <n v="32000"/>
    <n v="12586"/>
    <n v="3921"/>
    <n v="10833"/>
    <n v="3993"/>
    <n v="1351724"/>
    <n v="64029"/>
    <n v="24076"/>
    <n v="309222"/>
    <n v="7.3206021021578332E-2"/>
  </r>
  <r>
    <x v="7"/>
    <s v="Urgencias"/>
    <s v="🚑"/>
    <n v="602556"/>
    <n v="1126726"/>
    <n v="183823"/>
    <n v="230811"/>
    <n v="32000"/>
    <n v="10041"/>
    <n v="3310"/>
    <n v="11907"/>
    <n v="2485"/>
    <n v="2016281"/>
    <n v="67463"/>
    <n v="32817"/>
    <n v="286159"/>
    <n v="6.774602638076796E-2"/>
  </r>
  <r>
    <x v="9"/>
    <s v="Oftamología"/>
    <s v="👀"/>
    <n v="157724"/>
    <n v="1120240"/>
    <n v="171890"/>
    <n v="144343"/>
    <n v="32000"/>
    <n v="10961"/>
    <n v="3307"/>
    <n v="11047"/>
    <n v="4277"/>
    <n v="1298986"/>
    <n v="92948"/>
    <n v="70773"/>
    <n v="183405"/>
    <n v="4.3419777006366213E-2"/>
  </r>
  <r>
    <x v="5"/>
    <s v="Cardiología"/>
    <s v="❤"/>
    <n v="394212"/>
    <n v="1629527"/>
    <n v="155124"/>
    <n v="242367"/>
    <n v="22000"/>
    <n v="11397"/>
    <n v="3719"/>
    <n v="13202"/>
    <n v="3274"/>
    <n v="2327077"/>
    <n v="117148"/>
    <n v="42079"/>
    <n v="304215"/>
    <n v="7.2020650811001327E-2"/>
  </r>
  <r>
    <x v="6"/>
    <s v="Cardiología"/>
    <s v="❤"/>
    <n v="262413"/>
    <n v="2254329"/>
    <n v="125296"/>
    <n v="133250"/>
    <n v="32000"/>
    <n v="10844"/>
    <n v="3005"/>
    <n v="10974"/>
    <n v="1878"/>
    <n v="1462010"/>
    <n v="86281"/>
    <n v="21493"/>
    <n v="288068"/>
    <n v="6.8197968008886903E-2"/>
  </r>
  <r>
    <x v="9"/>
    <s v="Cardiología"/>
    <s v="❤"/>
    <n v="128269"/>
    <n v="1627760"/>
    <n v="151450"/>
    <n v="161284"/>
    <n v="32000"/>
    <n v="9807"/>
    <n v="3403"/>
    <n v="14856"/>
    <n v="2895"/>
    <n v="857394"/>
    <n v="86041"/>
    <n v="39117"/>
    <n v="310710"/>
    <n v="7.3558294014056572E-2"/>
  </r>
  <r>
    <x v="2"/>
    <s v="Cardiología"/>
    <s v="❤"/>
    <n v="463679"/>
    <n v="1669888"/>
    <n v="216228"/>
    <n v="164145"/>
    <n v="20000"/>
    <n v="10658"/>
    <n v="3637"/>
    <n v="13723"/>
    <n v="2686"/>
    <n v="927391"/>
    <n v="121109"/>
    <n v="76374"/>
    <n v="180650"/>
    <n v="4.2767551136556017E-2"/>
  </r>
  <r>
    <x v="10"/>
    <s v="Oftamología"/>
    <s v="👀"/>
    <n v="270422"/>
    <n v="1938546"/>
    <n v="151976"/>
    <n v="179573"/>
    <n v="32000"/>
    <n v="9968"/>
    <n v="2965"/>
    <n v="12844"/>
    <n v="1384"/>
    <n v="2572289"/>
    <n v="54158"/>
    <n v="48254"/>
    <n v="319502"/>
    <n v="7.5639734974989867E-2"/>
  </r>
  <r>
    <x v="11"/>
    <s v="Oftamología"/>
    <s v="👀"/>
    <n v="173309"/>
    <n v="1875434"/>
    <n v="142543"/>
    <n v="159031"/>
    <n v="32000"/>
    <n v="10558"/>
    <n v="3386"/>
    <n v="14651"/>
    <n v="2745"/>
    <n v="1396435"/>
    <n v="126042"/>
    <n v="73017"/>
    <n v="42109"/>
    <n v="9.9689942474909341E-3"/>
  </r>
  <r>
    <x v="5"/>
    <s v="Cardiología"/>
    <s v="❤"/>
    <n v="446281"/>
    <n v="2325277"/>
    <n v="204108"/>
    <n v="92157"/>
    <n v="32000"/>
    <n v="11471"/>
    <n v="3378"/>
    <n v="12323"/>
    <n v="2636"/>
    <n v="2412266"/>
    <n v="114914"/>
    <n v="53854"/>
    <n v="245354"/>
    <n v="5.8085744486900445E-2"/>
  </r>
  <r>
    <x v="2"/>
    <s v="Urgencias"/>
    <s v="🚑"/>
    <n v="653210"/>
    <n v="1376016"/>
    <n v="194609"/>
    <n v="250019"/>
    <n v="32000"/>
    <n v="11226"/>
    <n v="3712"/>
    <n v="12666"/>
    <n v="1372"/>
    <n v="1642277"/>
    <n v="108616"/>
    <n v="41820"/>
    <n v="188153"/>
    <n v="4.4543830882902986E-2"/>
  </r>
  <r>
    <x v="9"/>
    <s v="Urgencias"/>
    <s v="🚑"/>
    <n v="603775"/>
    <n v="1722971"/>
    <n v="119984"/>
    <n v="111953"/>
    <n v="30000"/>
    <n v="12193"/>
    <n v="2811"/>
    <n v="11302"/>
    <n v="2398"/>
    <n v="2744440"/>
    <n v="62980"/>
    <n v="83585"/>
    <n v="328315"/>
    <n v="7.7726147530575079E-2"/>
  </r>
  <r>
    <x v="0"/>
    <s v="Cardiología"/>
    <s v="❤"/>
    <n v="712674"/>
    <n v="1062682"/>
    <n v="137298"/>
    <n v="165185"/>
    <n v="20000"/>
    <n v="9543"/>
    <n v="3760"/>
    <n v="11692"/>
    <n v="2669"/>
    <n v="2405513"/>
    <n v="51749"/>
    <n v="70861"/>
    <n v="173481"/>
    <n v="4.1070343419434677E-2"/>
  </r>
  <r>
    <x v="2"/>
    <s v="Cardiología"/>
    <s v="❤"/>
    <n v="545643"/>
    <n v="1730823"/>
    <n v="107000"/>
    <n v="137854"/>
    <n v="32000"/>
    <n v="12109"/>
    <n v="3733"/>
    <n v="13312"/>
    <n v="3542"/>
    <n v="1632902"/>
    <n v="82000"/>
    <n v="27201"/>
    <n v="328932"/>
    <n v="7.7872217716300263E-2"/>
  </r>
  <r>
    <x v="10"/>
    <s v="Oftamología"/>
    <s v="👀"/>
    <n v="694510"/>
    <n v="2154399"/>
    <n v="145515"/>
    <n v="102384"/>
    <n v="32000"/>
    <n v="9678"/>
    <n v="2969"/>
    <n v="10040"/>
    <n v="3252"/>
    <n v="2999995"/>
    <n v="104933"/>
    <n v="33290"/>
    <n v="191097"/>
    <n v="4.5240801104580376E-2"/>
  </r>
  <r>
    <x v="5"/>
    <s v="Cardiología"/>
    <s v="❤"/>
    <n v="283459"/>
    <n v="924204"/>
    <n v="110143"/>
    <n v="76650"/>
    <n v="32000"/>
    <n v="9609"/>
    <n v="3121"/>
    <n v="13201"/>
    <n v="3999"/>
    <n v="2470628"/>
    <n v="84453"/>
    <n v="51268"/>
    <n v="43027"/>
    <n v="1.0186323956560175E-2"/>
  </r>
  <r>
    <x v="1"/>
    <s v="Oftamología"/>
    <s v="👀"/>
    <n v="338771"/>
    <n v="1944713"/>
    <n v="185372"/>
    <n v="280947"/>
    <n v="32000"/>
    <n v="9524"/>
    <n v="3587"/>
    <n v="13086"/>
    <n v="2043"/>
    <n v="1138649"/>
    <n v="62808"/>
    <n v="52059"/>
    <n v="162553"/>
    <n v="3.8483220259621316E-2"/>
  </r>
  <r>
    <x v="3"/>
    <s v="Urgencias"/>
    <s v="🚑"/>
    <n v="428893"/>
    <n v="1625468"/>
    <n v="100641"/>
    <n v="201010"/>
    <n v="32000"/>
    <n v="11202"/>
    <n v="3430"/>
    <n v="12273"/>
    <n v="2709"/>
    <n v="2293795"/>
    <n v="79247"/>
    <n v="66483"/>
    <n v="323240"/>
    <n v="7.652467882302999E-2"/>
  </r>
  <r>
    <x v="8"/>
    <s v="Cardiología"/>
    <s v="❤"/>
    <n v="204117"/>
    <n v="663212"/>
    <n v="162982"/>
    <n v="193938"/>
    <n v="32000"/>
    <n v="9185"/>
    <n v="3172"/>
    <n v="13648"/>
    <n v="2722"/>
    <n v="2388015"/>
    <n v="109197"/>
    <n v="79334"/>
    <n v="106424"/>
    <n v="2.5195094725473776E-2"/>
  </r>
  <r>
    <x v="4"/>
    <s v="Oftamología"/>
    <s v="👀"/>
    <n v="230416"/>
    <n v="2005446"/>
    <n v="186999"/>
    <n v="293018"/>
    <n v="32000"/>
    <n v="9512"/>
    <n v="4081"/>
    <n v="10472"/>
    <n v="4331"/>
    <n v="1216723"/>
    <n v="50328"/>
    <n v="87196"/>
    <n v="280787"/>
    <n v="6.6474245120288697E-2"/>
  </r>
  <r>
    <x v="9"/>
    <s v="Oftamología"/>
    <s v="👀"/>
    <n v="717412"/>
    <n v="1507516"/>
    <n v="136274"/>
    <n v="182541"/>
    <n v="32000"/>
    <n v="11878"/>
    <n v="2915"/>
    <n v="13436"/>
    <n v="2506"/>
    <n v="1461683"/>
    <n v="125795"/>
    <n v="25043"/>
    <n v="88113"/>
    <n v="2.0860100931610077E-2"/>
  </r>
  <r>
    <x v="0"/>
    <s v="Oftamología"/>
    <s v="👀"/>
    <n v="531848"/>
    <n v="1467287"/>
    <n v="96495"/>
    <n v="213374"/>
    <n v="32000"/>
    <n v="9504"/>
    <n v="3159"/>
    <n v="11373"/>
    <n v="2794"/>
    <n v="1309636"/>
    <n v="96723"/>
    <n v="67559"/>
    <n v="301255"/>
    <n v="7.1319892707684379E-2"/>
  </r>
  <r>
    <x v="10"/>
    <s v="Cardiología"/>
    <s v="❤"/>
    <n v="204819"/>
    <n v="1530334"/>
    <n v="190857"/>
    <n v="309956"/>
    <n v="32000"/>
    <n v="11356"/>
    <n v="3628"/>
    <n v="14265"/>
    <n v="4048"/>
    <n v="2170763"/>
    <n v="58836"/>
    <n v="37403"/>
    <n v="198591"/>
    <n v="4.70149501675051E-2"/>
  </r>
  <r>
    <x v="6"/>
    <s v="Cardiología"/>
    <s v="❤"/>
    <n v="331766"/>
    <n v="1785282"/>
    <n v="119495"/>
    <n v="320049"/>
    <n v="32000"/>
    <n v="9023"/>
    <n v="3236"/>
    <n v="13190"/>
    <n v="3920"/>
    <n v="1749483"/>
    <n v="92563"/>
    <n v="76716"/>
    <n v="78246"/>
    <n v="1.8524161673019443E-2"/>
  </r>
  <r>
    <x v="4"/>
    <s v="Cardiología"/>
    <s v="❤"/>
    <n v="346973"/>
    <n v="1078547"/>
    <n v="154709"/>
    <n v="169130"/>
    <n v="32000"/>
    <n v="10316"/>
    <n v="3045"/>
    <n v="13765"/>
    <n v="3388"/>
    <n v="1113461"/>
    <n v="57995"/>
    <n v="54253"/>
    <n v="252926"/>
    <n v="5.9878359472817971E-2"/>
  </r>
  <r>
    <x v="9"/>
    <s v="Cardiología"/>
    <s v="❤"/>
    <n v="611888"/>
    <n v="830512"/>
    <n v="155001"/>
    <n v="91827"/>
    <n v="32000"/>
    <n v="12681"/>
    <n v="3760"/>
    <n v="12958"/>
    <n v="1873"/>
    <n v="2222886"/>
    <n v="62916"/>
    <n v="26276"/>
    <n v="178418"/>
    <n v="4.2239141647838645E-2"/>
  </r>
  <r>
    <x v="0"/>
    <s v="Urgencias"/>
    <s v="🚑"/>
    <n v="613800"/>
    <n v="2332595"/>
    <n v="149730"/>
    <n v="263621"/>
    <n v="32000"/>
    <n v="10980"/>
    <n v="3393"/>
    <n v="10947"/>
    <n v="2738"/>
    <n v="1686415"/>
    <n v="46288"/>
    <n v="40855"/>
    <n v="197712"/>
    <n v="4.6806853419932265E-2"/>
  </r>
  <r>
    <x v="3"/>
    <s v="Oftamología"/>
    <s v="👀"/>
    <n v="609900"/>
    <n v="1485189"/>
    <n v="139979"/>
    <n v="249095"/>
    <n v="32000"/>
    <n v="10439"/>
    <n v="3832"/>
    <n v="13274"/>
    <n v="2200"/>
    <n v="2116351"/>
    <n v="75583"/>
    <n v="57734"/>
    <n v="334347"/>
    <n v="7.9154178908685827E-2"/>
  </r>
  <r>
    <x v="3"/>
    <s v="Cardiología"/>
    <s v="❤"/>
    <n v="151921"/>
    <n v="834089"/>
    <n v="185827"/>
    <n v="296639"/>
    <n v="32000"/>
    <n v="10066"/>
    <n v="4038"/>
    <n v="12400"/>
    <n v="4032"/>
    <n v="3022420"/>
    <n v="93681"/>
    <n v="80601"/>
    <n v="190721"/>
    <n v="4.5151785886050927E-2"/>
  </r>
  <r>
    <x v="8"/>
    <s v="Cardiología"/>
    <s v="❤"/>
    <n v="558367"/>
    <n v="2247325"/>
    <n v="119924"/>
    <n v="254266"/>
    <n v="32000"/>
    <n v="11308"/>
    <n v="3297"/>
    <n v="12772"/>
    <n v="3064"/>
    <n v="2214603"/>
    <n v="84941"/>
    <n v="59036"/>
    <n v="86480"/>
    <n v="2.0473500261773397E-2"/>
  </r>
  <r>
    <x v="5"/>
    <s v="Urgencias"/>
    <s v="🚑"/>
    <n v="428980"/>
    <n v="1098000"/>
    <n v="160267"/>
    <n v="78589"/>
    <n v="32000"/>
    <n v="11053"/>
    <n v="4193"/>
    <n v="11072"/>
    <n v="1497"/>
    <n v="1496691"/>
    <n v="48031"/>
    <n v="66753"/>
    <n v="133203"/>
    <n v="3.1534824877069864E-2"/>
  </r>
  <r>
    <x v="1"/>
    <s v="Oftamología"/>
    <s v="👀"/>
    <n v="227828"/>
    <n v="1589773"/>
    <n v="121220"/>
    <n v="218943"/>
    <n v="32000"/>
    <n v="9469"/>
    <n v="3276"/>
    <n v="14046"/>
    <n v="1895"/>
    <n v="1425786"/>
    <n v="101961"/>
    <n v="23813"/>
    <n v="119770"/>
    <n v="2.8354661498064291E-2"/>
  </r>
  <r>
    <x v="7"/>
    <s v="Cardiología"/>
    <s v="❤"/>
    <n v="273341"/>
    <n v="664087"/>
    <n v="203023"/>
    <n v="207514"/>
    <n v="32000"/>
    <n v="9450"/>
    <n v="4050"/>
    <n v="11521"/>
    <n v="1923"/>
    <n v="2419393"/>
    <n v="59543"/>
    <n v="81681"/>
    <n v="294659"/>
    <n v="6.9758338501779454E-2"/>
  </r>
  <r>
    <x v="8"/>
    <s v="Urgencias"/>
    <s v="🚑"/>
    <n v="618681"/>
    <n v="1285514"/>
    <n v="110542"/>
    <n v="182075"/>
    <n v="32000"/>
    <n v="10945"/>
    <n v="2991"/>
    <n v="11664"/>
    <n v="3283"/>
    <n v="2310779"/>
    <n v="73161"/>
    <n v="61217"/>
    <n v="330604"/>
    <n v="7.8268051347633358E-2"/>
  </r>
  <r>
    <x v="7"/>
    <s v="Oftamología"/>
    <s v="👀"/>
    <n v="338118"/>
    <n v="1726279"/>
    <n v="212820"/>
    <n v="283537"/>
    <n v="32000"/>
    <n v="11994"/>
    <n v="2856"/>
    <n v="14919"/>
    <n v="2376"/>
    <n v="1921864"/>
    <n v="55804"/>
    <n v="37765"/>
    <n v="289537"/>
    <n v="6.8545742891918185E-2"/>
  </r>
  <r>
    <x v="0"/>
    <s v="Cardiología"/>
    <s v="❤"/>
    <n v="522197"/>
    <n v="952492"/>
    <n v="98382"/>
    <n v="304907"/>
    <n v="32000"/>
    <n v="11215"/>
    <n v="4083"/>
    <n v="13880"/>
    <n v="3711"/>
    <n v="2958374"/>
    <n v="102253"/>
    <n v="43921"/>
    <n v="270535"/>
    <n v="6.4047159959746372E-2"/>
  </r>
  <r>
    <x v="7"/>
    <s v="Oftamología"/>
    <s v="👀"/>
    <n v="290356"/>
    <n v="1446013"/>
    <n v="100076"/>
    <n v="279267"/>
    <n v="32000"/>
    <n v="11472"/>
    <n v="3311"/>
    <n v="13082"/>
    <n v="2318"/>
    <n v="2609560"/>
    <n v="81967"/>
    <n v="26031"/>
    <n v="151675"/>
    <n v="3.5907934229931548E-2"/>
  </r>
  <r>
    <x v="11"/>
    <s v="Cardiología"/>
    <s v="❤"/>
    <n v="672126"/>
    <n v="2269070"/>
    <n v="108305"/>
    <n v="131825"/>
    <n v="20000"/>
    <n v="9285"/>
    <n v="3737"/>
    <n v="14123"/>
    <n v="1552"/>
    <n v="1644468"/>
    <n v="74281"/>
    <n v="44650"/>
    <n v="164134"/>
    <n v="3.885751031412945E-2"/>
  </r>
  <r>
    <x v="4"/>
    <s v="Urgencias"/>
    <s v="🚑"/>
    <n v="243200"/>
    <n v="1844097"/>
    <n v="186523"/>
    <n v="268579"/>
    <n v="32000"/>
    <n v="11149"/>
    <n v="3164"/>
    <n v="10677"/>
    <n v="3726"/>
    <n v="2698342"/>
    <n v="52455"/>
    <n v="65074"/>
    <n v="155935"/>
    <n v="3.6916457716462014E-2"/>
  </r>
  <r>
    <x v="4"/>
    <s v="Oftamología"/>
    <s v="👀"/>
    <n v="147779"/>
    <n v="980235"/>
    <n v="121896"/>
    <n v="138683"/>
    <n v="32000"/>
    <n v="9742"/>
    <n v="3305"/>
    <n v="12099"/>
    <n v="2880"/>
    <n v="2505851"/>
    <n v="66220"/>
    <n v="73749"/>
    <n v="263460"/>
    <n v="6.2372206047257392E-2"/>
  </r>
  <r>
    <x v="7"/>
    <s v="Oftamología"/>
    <s v="👀"/>
    <n v="380402"/>
    <n v="2303582"/>
    <n v="126824"/>
    <n v="303074"/>
    <n v="32000"/>
    <n v="12076"/>
    <n v="3328"/>
    <n v="12437"/>
    <n v="1376"/>
    <n v="1812341"/>
    <n v="85977"/>
    <n v="45315"/>
    <n v="300092"/>
    <n v="7.1044561061009509E-2"/>
  </r>
  <r>
    <x v="10"/>
    <s v="Oftamología"/>
    <s v="👀"/>
    <n v="525728"/>
    <n v="2098600"/>
    <n v="101332"/>
    <n v="108363"/>
    <n v="20000"/>
    <n v="11852"/>
    <n v="3583"/>
    <n v="12517"/>
    <n v="3919"/>
    <n v="1602015"/>
    <n v="64641"/>
    <n v="40153"/>
    <n v="93650"/>
    <n v="2.2170944721497211E-2"/>
  </r>
  <r>
    <x v="5"/>
    <s v="Cardiología"/>
    <s v="❤"/>
    <n v="189811"/>
    <n v="2231334"/>
    <n v="97744"/>
    <n v="166491"/>
    <n v="32000"/>
    <n v="11164"/>
    <n v="4184"/>
    <n v="14352"/>
    <n v="2850"/>
    <n v="2544671"/>
    <n v="71735"/>
    <n v="68248"/>
    <n v="109199"/>
    <n v="2.5852055447333409E-2"/>
  </r>
  <r>
    <x v="7"/>
    <s v="Urgencias"/>
    <s v="🚑"/>
    <n v="464985"/>
    <n v="803998"/>
    <n v="132379"/>
    <n v="232343"/>
    <n v="32000"/>
    <n v="10149"/>
    <n v="4137"/>
    <n v="13479"/>
    <n v="3749"/>
    <n v="1332359"/>
    <n v="73472"/>
    <n v="34317"/>
    <n v="280598"/>
    <n v="6.6429500768421509E-2"/>
  </r>
  <r>
    <x v="7"/>
    <s v="Urgencias"/>
    <s v="🚑"/>
    <n v="642475"/>
    <n v="1547148"/>
    <n v="181481"/>
    <n v="284948"/>
    <n v="25000"/>
    <n v="12539"/>
    <n v="3552"/>
    <n v="11085"/>
    <n v="1584"/>
    <n v="915496"/>
    <n v="59673"/>
    <n v="75753"/>
    <n v="78090"/>
    <n v="1.8487229827033817E-2"/>
  </r>
  <r>
    <x v="5"/>
    <s v="Cardiología"/>
    <s v="❤"/>
    <n v="279809"/>
    <n v="1126182"/>
    <n v="101819"/>
    <n v="96318"/>
    <n v="32000"/>
    <n v="11510"/>
    <n v="3937"/>
    <n v="13891"/>
    <n v="1870"/>
    <n v="1422072"/>
    <n v="81921"/>
    <n v="59418"/>
    <n v="114689"/>
    <n v="2.7151772334904362E-2"/>
  </r>
  <r>
    <x v="11"/>
    <s v="Cardiología"/>
    <s v="❤"/>
    <n v="322093"/>
    <n v="1757560"/>
    <n v="208254"/>
    <n v="120685"/>
    <n v="32000"/>
    <n v="9378"/>
    <n v="3917"/>
    <n v="12308"/>
    <n v="2740"/>
    <n v="3002467"/>
    <n v="97006"/>
    <n v="37508"/>
    <n v="289805"/>
    <n v="6.8609189909380655E-2"/>
  </r>
  <r>
    <x v="9"/>
    <s v="Urgencias"/>
    <s v="🚑"/>
    <n v="510714"/>
    <n v="2271187"/>
    <n v="128410"/>
    <n v="273765"/>
    <n v="32000"/>
    <n v="8934"/>
    <n v="2885"/>
    <n v="13290"/>
    <n v="3884"/>
    <n v="1156776"/>
    <n v="102265"/>
    <n v="65804"/>
    <n v="238170"/>
    <n v="5.638498563074202E-2"/>
  </r>
  <r>
    <x v="11"/>
    <s v="Urgencias"/>
    <s v="🚑"/>
    <n v="335040"/>
    <n v="807552"/>
    <n v="100105"/>
    <n v="192415"/>
    <n v="32000"/>
    <n v="9190"/>
    <n v="4096"/>
    <n v="11091"/>
    <n v="1762"/>
    <n v="1763185"/>
    <n v="115996"/>
    <n v="70171"/>
    <n v="62058"/>
    <n v="1.4691772424203671E-2"/>
  </r>
  <r>
    <x v="7"/>
    <s v="Urgencias"/>
    <s v="🚑"/>
    <n v="494205"/>
    <n v="902792"/>
    <n v="196819"/>
    <n v="290469"/>
    <n v="20000"/>
    <n v="11549"/>
    <n v="3286"/>
    <n v="14117"/>
    <n v="1900"/>
    <n v="1147150"/>
    <n v="92469"/>
    <n v="80672"/>
    <n v="68598"/>
    <n v="1.624006904437016E-2"/>
  </r>
  <r>
    <x v="2"/>
    <s v="Cardiología"/>
    <s v="❤"/>
    <n v="703994"/>
    <n v="1984733"/>
    <n v="119345"/>
    <n v="185212"/>
    <n v="20000"/>
    <n v="9012"/>
    <n v="3954"/>
    <n v="11297"/>
    <n v="2733"/>
    <n v="1016133"/>
    <n v="106515"/>
    <n v="58595"/>
    <n v="78943"/>
    <n v="1.8689171266942382E-2"/>
  </r>
  <r>
    <x v="5"/>
    <s v="Oftamología"/>
    <s v="👀"/>
    <n v="420848"/>
    <n v="756578"/>
    <n v="121504"/>
    <n v="134775"/>
    <n v="32000"/>
    <n v="10533"/>
    <n v="3524"/>
    <n v="12941"/>
    <n v="2841"/>
    <n v="1131411"/>
    <n v="51132"/>
    <n v="72026"/>
    <n v="316045"/>
    <n v="7.4821315798244373E-2"/>
  </r>
  <r>
    <x v="11"/>
    <s v="Cardiología"/>
    <s v="❤"/>
    <n v="680696"/>
    <n v="1070027"/>
    <n v="131315"/>
    <n v="257711"/>
    <n v="32000"/>
    <n v="12070"/>
    <n v="4195"/>
    <n v="10047"/>
    <n v="4344"/>
    <n v="2968137"/>
    <n v="68017"/>
    <n v="74640"/>
    <n v="72681"/>
    <n v="1.7206689090263093E-2"/>
  </r>
  <r>
    <x v="8"/>
    <s v="Cardiología"/>
    <s v="❤"/>
    <n v="547418"/>
    <n v="2337126"/>
    <n v="106541"/>
    <n v="277414"/>
    <n v="30000"/>
    <n v="10278"/>
    <n v="3945"/>
    <n v="14893"/>
    <n v="3993"/>
    <n v="1252129"/>
    <n v="113737"/>
    <n v="69249"/>
    <n v="290902"/>
    <n v="6.8868896544292374E-2"/>
  </r>
  <r>
    <x v="10"/>
    <s v="Cardiología"/>
    <s v="❤"/>
    <n v="472787"/>
    <n v="1159997"/>
    <n v="162805"/>
    <n v="283435"/>
    <n v="32000"/>
    <n v="12035"/>
    <n v="3868"/>
    <n v="12414"/>
    <n v="4259"/>
    <n v="1844075"/>
    <n v="74094"/>
    <n v="80743"/>
    <n v="304202"/>
    <n v="7.2017573157169182E-2"/>
  </r>
  <r>
    <x v="10"/>
    <s v="Urgencias"/>
    <s v="🚑"/>
    <n v="392340"/>
    <n v="1640913"/>
    <n v="151882"/>
    <n v="308306"/>
    <n v="32000"/>
    <n v="10255"/>
    <n v="3485"/>
    <n v="14747"/>
    <n v="4400"/>
    <n v="1260962"/>
    <n v="54641"/>
    <n v="29207"/>
    <n v="55180"/>
    <n v="1.3063456804401666E-2"/>
  </r>
  <r>
    <x v="6"/>
    <s v="Cardiología"/>
    <s v="❤"/>
    <n v="592693"/>
    <n v="1162920"/>
    <n v="164088"/>
    <n v="217939"/>
    <n v="32000"/>
    <n v="10662"/>
    <n v="4016"/>
    <n v="11978"/>
    <n v="3231"/>
    <n v="2061635"/>
    <n v="86865"/>
    <n v="68268"/>
    <n v="79484"/>
    <n v="1.8817249014879703E-2"/>
  </r>
  <r>
    <x v="5"/>
    <s v="Oftamología"/>
    <s v="👀"/>
    <n v="392453"/>
    <n v="704500"/>
    <n v="175121"/>
    <n v="319173"/>
    <n v="32000"/>
    <n v="9154"/>
    <n v="3284"/>
    <n v="11552"/>
    <n v="3083"/>
    <n v="1737596"/>
    <n v="52202"/>
    <n v="85095"/>
    <n v="335878"/>
    <n v="7.9516631833070367E-2"/>
  </r>
  <r>
    <x v="4"/>
    <s v="Oftamología"/>
    <s v="👀"/>
    <n v="695498"/>
    <n v="1787019"/>
    <n v="206390"/>
    <n v="206299"/>
    <n v="20000"/>
    <n v="12651"/>
    <n v="4052"/>
    <n v="14269"/>
    <n v="2912"/>
    <n v="1036677"/>
    <n v="74051"/>
    <n v="61535"/>
    <n v="274714"/>
    <n v="6.5036507295476609E-2"/>
  </r>
  <r>
    <x v="10"/>
    <s v="Urgencias"/>
    <s v="🚑"/>
    <n v="500234"/>
    <n v="1805631"/>
    <n v="213646"/>
    <n v="158545"/>
    <n v="32000"/>
    <n v="10894"/>
    <n v="4069"/>
    <n v="14826"/>
    <n v="4250"/>
    <n v="3013053"/>
    <n v="111401"/>
    <n v="61509"/>
    <n v="301533"/>
    <n v="7.1385707151171582E-2"/>
  </r>
  <r>
    <x v="4"/>
    <s v="Cardiología"/>
    <s v="❤"/>
    <n v="600736"/>
    <n v="1821386"/>
    <n v="137858"/>
    <n v="103264"/>
    <n v="20000"/>
    <n v="11386"/>
    <n v="3842"/>
    <n v="14941"/>
    <n v="4120"/>
    <n v="1431215"/>
    <n v="95793"/>
    <n v="21523"/>
    <n v="80639"/>
    <n v="1.9090686720734794E-2"/>
  </r>
  <r>
    <x v="10"/>
    <s v="Oftamología"/>
    <s v="👀"/>
    <n v="643333"/>
    <n v="2356082"/>
    <n v="100952"/>
    <n v="160005"/>
    <n v="32000"/>
    <n v="11666"/>
    <n v="3610"/>
    <n v="14901"/>
    <n v="2184"/>
    <n v="2839425"/>
    <n v="58138"/>
    <n v="49031"/>
    <n v="193511"/>
    <n v="4.5812297746947638E-2"/>
  </r>
  <r>
    <x v="1"/>
    <s v="Urgencias"/>
    <s v="🚑"/>
    <n v="527946"/>
    <n v="1487705"/>
    <n v="113249"/>
    <n v="81915"/>
    <n v="25000"/>
    <n v="9978"/>
    <n v="3477"/>
    <n v="12692"/>
    <n v="1264"/>
    <n v="2465438"/>
    <n v="54703"/>
    <n v="53278"/>
    <n v="133766"/>
    <n v="3.1668110962261568E-2"/>
  </r>
  <r>
    <x v="0"/>
    <s v="Urgencias"/>
    <s v="🚑"/>
    <n v="420028"/>
    <n v="904303"/>
    <n v="103946"/>
    <n v="111385"/>
    <n v="32000"/>
    <n v="11044"/>
    <n v="3912"/>
    <n v="12593"/>
    <n v="3128"/>
    <n v="2516572"/>
    <n v="124176"/>
    <n v="21489"/>
    <n v="69548"/>
    <n v="1.6464974516718505E-2"/>
  </r>
  <r>
    <x v="4"/>
    <s v="Cardiología"/>
    <s v="❤"/>
    <n v="422792"/>
    <n v="1318954"/>
    <n v="112991"/>
    <n v="92155"/>
    <n v="32000"/>
    <n v="11059"/>
    <n v="2921"/>
    <n v="10406"/>
    <n v="4298"/>
    <n v="3030819"/>
    <n v="127017"/>
    <n v="54069"/>
    <n v="129143"/>
    <n v="3.0573649911033788E-2"/>
  </r>
  <r>
    <x v="8"/>
    <s v="Oftamología"/>
    <s v="👀"/>
    <n v="309413"/>
    <n v="1920959"/>
    <n v="201473"/>
    <n v="312673"/>
    <n v="32000"/>
    <n v="10836"/>
    <n v="3703"/>
    <n v="14083"/>
    <n v="3584"/>
    <n v="2075288"/>
    <n v="85287"/>
    <n v="68713"/>
    <n v="280563"/>
    <n v="6.6421214777334994E-2"/>
  </r>
  <r>
    <x v="2"/>
    <s v="Cardiología"/>
    <s v="❤"/>
    <n v="391717"/>
    <n v="2033622"/>
    <n v="103774"/>
    <n v="130436"/>
    <n v="32000"/>
    <n v="10035"/>
    <n v="3069"/>
    <n v="14027"/>
    <n v="2932"/>
    <n v="1121955"/>
    <n v="69254"/>
    <n v="68247"/>
    <n v="204706"/>
    <n v="4.8462631181621016E-2"/>
  </r>
  <r>
    <x v="4"/>
    <s v="Urgencias"/>
    <s v="🚑"/>
    <n v="617801"/>
    <n v="1774281"/>
    <n v="215319"/>
    <n v="165607"/>
    <n v="32000"/>
    <n v="9694"/>
    <n v="4008"/>
    <n v="12217"/>
    <n v="2907"/>
    <n v="2241283"/>
    <n v="47281"/>
    <n v="36051"/>
    <n v="175030"/>
    <n v="4.1437057710663715E-2"/>
  </r>
  <r>
    <x v="2"/>
    <s v="Cardiología"/>
    <s v="❤"/>
    <n v="643869"/>
    <n v="2202883"/>
    <n v="160075"/>
    <n v="327899"/>
    <n v="20000"/>
    <n v="9767"/>
    <n v="3026"/>
    <n v="13240"/>
    <n v="3002"/>
    <n v="2478098"/>
    <n v="68776"/>
    <n v="53538"/>
    <n v="179942"/>
    <n v="4.2599937374005886E-2"/>
  </r>
  <r>
    <x v="11"/>
    <s v="Oftamología"/>
    <s v="👀"/>
    <n v="406640"/>
    <n v="962997"/>
    <n v="143850"/>
    <n v="114271"/>
    <n v="32000"/>
    <n v="11739"/>
    <n v="3482"/>
    <n v="13385"/>
    <n v="3209"/>
    <n v="3001316"/>
    <n v="110409"/>
    <n v="49629"/>
    <n v="76929"/>
    <n v="1.8212371665563897E-2"/>
  </r>
  <r>
    <x v="3"/>
    <s v="Urgencias"/>
    <s v="🚑"/>
    <n v="289324"/>
    <n v="819066"/>
    <n v="139897"/>
    <n v="124176"/>
    <n v="32000"/>
    <n v="11571"/>
    <n v="3962"/>
    <n v="10582"/>
    <n v="2769"/>
    <n v="1766261"/>
    <n v="64183"/>
    <n v="29924"/>
    <n v="224370"/>
    <n v="5.3117937716629246E-2"/>
  </r>
  <r>
    <x v="2"/>
    <s v="Oftamología"/>
    <s v="👀"/>
    <n v="209120"/>
    <n v="1120934"/>
    <n v="165461"/>
    <n v="158172"/>
    <n v="32000"/>
    <n v="10884"/>
    <n v="3177"/>
    <n v="11574"/>
    <n v="2455"/>
    <n v="2485571"/>
    <n v="81278"/>
    <n v="54362"/>
    <n v="97517"/>
    <n v="2.3086428365256203E-2"/>
  </r>
  <r>
    <x v="2"/>
    <s v="Cardiología"/>
    <s v="❤"/>
    <n v="345599"/>
    <n v="1551074"/>
    <n v="139637"/>
    <n v="229826"/>
    <n v="32000"/>
    <n v="9474"/>
    <n v="3741"/>
    <n v="11426"/>
    <n v="1666"/>
    <n v="1082907"/>
    <n v="111039"/>
    <n v="63672"/>
    <n v="201185"/>
    <n v="4.762906047831731E-2"/>
  </r>
  <r>
    <x v="11"/>
    <s v="Oftamología"/>
    <s v="👀"/>
    <n v="266290"/>
    <n v="2216275"/>
    <n v="175144"/>
    <n v="298250"/>
    <n v="32000"/>
    <n v="10300"/>
    <n v="3278"/>
    <n v="10253"/>
    <n v="2537"/>
    <n v="2902443"/>
    <n v="68568"/>
    <n v="50354"/>
    <n v="293747"/>
    <n v="6.9542429248325044E-2"/>
  </r>
  <r>
    <x v="7"/>
    <s v="Oftamología"/>
    <s v="👀"/>
    <n v="399742"/>
    <n v="915927"/>
    <n v="124257"/>
    <n v="123509"/>
    <n v="25000"/>
    <n v="8942"/>
    <n v="3762"/>
    <n v="10753"/>
    <n v="2624"/>
    <n v="2450010"/>
    <n v="113497"/>
    <n v="54390"/>
    <n v="99119"/>
    <n v="2.346569001441625E-2"/>
  </r>
  <r>
    <x v="0"/>
    <s v="Cardiología"/>
    <s v="❤"/>
    <n v="670868"/>
    <n v="2178551"/>
    <n v="128760"/>
    <n v="223276"/>
    <n v="25000"/>
    <n v="10539"/>
    <n v="3623"/>
    <n v="12224"/>
    <n v="4190"/>
    <n v="1979333"/>
    <n v="85250"/>
    <n v="24747"/>
    <n v="291329"/>
    <n v="6.8969985635547904E-2"/>
  </r>
  <r>
    <x v="11"/>
    <s v="Cardiología"/>
    <s v="❤"/>
    <n v="639711"/>
    <n v="1910113"/>
    <n v="215074"/>
    <n v="239653"/>
    <n v="28000"/>
    <n v="11486"/>
    <n v="3305"/>
    <n v="14434"/>
    <n v="2724"/>
    <n v="2466248"/>
    <n v="73583"/>
    <n v="24986"/>
    <n v="71845"/>
    <n v="1.7008772274596552E-2"/>
  </r>
  <r>
    <x v="9"/>
    <s v="Cardiología"/>
    <s v="❤"/>
    <n v="190318"/>
    <n v="1410139"/>
    <n v="211323"/>
    <n v="293101"/>
    <n v="32000"/>
    <n v="9032"/>
    <n v="3020"/>
    <n v="11542"/>
    <n v="2441"/>
    <n v="2557427"/>
    <n v="73699"/>
    <n v="76608"/>
    <n v="289382"/>
    <n v="6.8509047788535032E-2"/>
  </r>
  <r>
    <x v="0"/>
    <s v="Cardiología"/>
    <s v="❤"/>
    <n v="483613"/>
    <n v="1920972"/>
    <n v="121780"/>
    <n v="222338"/>
    <n v="32000"/>
    <n v="12025"/>
    <n v="4095"/>
    <n v="10452"/>
    <n v="2231"/>
    <n v="1588524"/>
    <n v="87618"/>
    <n v="37929"/>
    <n v="117481"/>
    <n v="2.7812757681006019E-2"/>
  </r>
  <r>
    <x v="3"/>
    <s v="Oftamología"/>
    <s v="👀"/>
    <n v="188197"/>
    <n v="1694816"/>
    <n v="216226"/>
    <n v="283456"/>
    <n v="32000"/>
    <n v="12554"/>
    <n v="3402"/>
    <n v="13456"/>
    <n v="2238"/>
    <n v="2799895"/>
    <n v="98813"/>
    <n v="47825"/>
    <n v="221470"/>
    <n v="5.2431384169460617E-2"/>
  </r>
  <r>
    <x v="10"/>
    <s v="Cardiología"/>
    <s v="❤"/>
    <n v="183111"/>
    <n v="721017"/>
    <n v="102149"/>
    <n v="186750"/>
    <n v="25000"/>
    <n v="11052"/>
    <n v="3733"/>
    <n v="12285"/>
    <n v="1774"/>
    <n v="2025088"/>
    <n v="60793"/>
    <n v="69528"/>
    <n v="339240"/>
    <n v="8.0312560462581034E-2"/>
  </r>
  <r>
    <x v="0"/>
    <s v="Oftamología"/>
    <s v="👀"/>
    <n v="305715"/>
    <n v="1766626"/>
    <n v="188941"/>
    <n v="271114"/>
    <n v="32000"/>
    <n v="8953"/>
    <n v="3806"/>
    <n v="13245"/>
    <n v="3954"/>
    <n v="2135670"/>
    <n v="84097"/>
    <n v="85003"/>
    <n v="290117"/>
    <n v="6.8683053601351907E-2"/>
  </r>
  <r>
    <x v="5"/>
    <s v="Cardiología"/>
    <s v="❤"/>
    <n v="272888"/>
    <n v="2004442"/>
    <n v="147569"/>
    <n v="165676"/>
    <n v="32000"/>
    <n v="11924"/>
    <n v="2988"/>
    <n v="13234"/>
    <n v="3632"/>
    <n v="1254315"/>
    <n v="113005"/>
    <n v="52291"/>
    <n v="240086"/>
    <n v="5.6838584457078262E-2"/>
  </r>
  <r>
    <x v="9"/>
    <s v="Oftamología"/>
    <s v="👀"/>
    <n v="267457"/>
    <n v="1699480"/>
    <n v="174111"/>
    <n v="150188"/>
    <n v="20000"/>
    <n v="12078"/>
    <n v="3834"/>
    <n v="11613"/>
    <n v="3765"/>
    <n v="2072869"/>
    <n v="89133"/>
    <n v="62120"/>
    <n v="45624"/>
    <n v="1.0801144495179804E-2"/>
  </r>
  <r>
    <x v="4"/>
    <s v="Urgencias"/>
    <s v="🚑"/>
    <n v="165619"/>
    <n v="1526652"/>
    <n v="201624"/>
    <n v="192079"/>
    <n v="32000"/>
    <n v="11759"/>
    <n v="4028"/>
    <n v="12863"/>
    <n v="4353"/>
    <n v="1586373"/>
    <n v="57768"/>
    <n v="46816"/>
    <n v="83144"/>
    <n v="1.9683726939927006E-2"/>
  </r>
  <r>
    <x v="5"/>
    <s v="Urgencias"/>
    <s v="🚑"/>
    <n v="506971"/>
    <n v="2031600"/>
    <n v="157118"/>
    <n v="254911"/>
    <n v="32000"/>
    <n v="12536"/>
    <n v="3564"/>
    <n v="11734"/>
    <n v="1501"/>
    <n v="2235591"/>
    <n v="112579"/>
    <n v="84864"/>
    <n v="111863"/>
    <n v="2.648273774031866E-2"/>
  </r>
  <r>
    <x v="2"/>
    <s v="Urgencias"/>
    <s v="🚑"/>
    <n v="284391"/>
    <n v="1739837"/>
    <n v="106319"/>
    <n v="300202"/>
    <n v="20000"/>
    <n v="10248"/>
    <n v="3131"/>
    <n v="14243"/>
    <n v="4346"/>
    <n v="2233268"/>
    <n v="45866"/>
    <n v="51221"/>
    <n v="228028"/>
    <n v="5.3983942156471607E-2"/>
  </r>
  <r>
    <x v="9"/>
    <s v="Urgencias"/>
    <s v="🚑"/>
    <n v="362702"/>
    <n v="1729574"/>
    <n v="197300"/>
    <n v="212548"/>
    <n v="20000"/>
    <n v="10170"/>
    <n v="3953"/>
    <n v="11176"/>
    <n v="2962"/>
    <n v="1243098"/>
    <n v="47788"/>
    <n v="51320"/>
    <n v="210347"/>
    <n v="4.9798096202165229E-2"/>
  </r>
  <r>
    <x v="0"/>
    <s v="Oftamología"/>
    <s v="👀"/>
    <n v="118277"/>
    <n v="1688947"/>
    <n v="216238"/>
    <n v="171602"/>
    <n v="32000"/>
    <n v="12075"/>
    <n v="3431"/>
    <n v="10956"/>
    <n v="3752"/>
    <n v="1103564"/>
    <n v="48081"/>
    <n v="44657"/>
    <n v="162248"/>
    <n v="3.841101376586737E-2"/>
  </r>
  <r>
    <x v="5"/>
    <s v="Cardiología"/>
    <s v="❤"/>
    <n v="397345"/>
    <n v="1397777"/>
    <n v="207755"/>
    <n v="157283"/>
    <n v="32000"/>
    <n v="11047"/>
    <n v="3647"/>
    <n v="14639"/>
    <n v="2351"/>
    <n v="2245837"/>
    <n v="123245"/>
    <n v="69666"/>
    <n v="273358"/>
    <n v="6.4715484326524658E-2"/>
  </r>
  <r>
    <x v="10"/>
    <s v="Urgencias"/>
    <s v="🚑"/>
    <n v="371519"/>
    <n v="2142150"/>
    <n v="142871"/>
    <n v="216603"/>
    <n v="32000"/>
    <n v="10319"/>
    <n v="2836"/>
    <n v="10269"/>
    <n v="2445"/>
    <n v="2228422"/>
    <n v="71579"/>
    <n v="26421"/>
    <n v="337297"/>
    <n v="7.9852569585978056E-2"/>
  </r>
  <r>
    <x v="5"/>
    <s v="Urgencias"/>
    <s v="🚑"/>
    <n v="610624"/>
    <n v="2106368"/>
    <n v="216320"/>
    <n v="129053"/>
    <n v="20000"/>
    <n v="10753"/>
    <n v="3562"/>
    <n v="13101"/>
    <n v="4222"/>
    <n v="955583"/>
    <n v="113364"/>
    <n v="88746"/>
    <n v="267047"/>
    <n v="6.3221401762324242E-2"/>
  </r>
  <r>
    <x v="6"/>
    <s v="Oftamología"/>
    <s v="👀"/>
    <n v="631426"/>
    <n v="1692392"/>
    <n v="182205"/>
    <n v="128677"/>
    <n v="20000"/>
    <n v="10455"/>
    <n v="3591"/>
    <n v="10087"/>
    <n v="2698"/>
    <n v="889914"/>
    <n v="60457"/>
    <n v="35092"/>
    <n v="167752"/>
    <n v="3.9714045049872929E-2"/>
  </r>
  <r>
    <x v="2"/>
    <s v="Cardiología"/>
    <s v="❤"/>
    <n v="134850"/>
    <n v="1693885"/>
    <n v="188188"/>
    <n v="77025"/>
    <n v="32000"/>
    <n v="9262"/>
    <n v="3166"/>
    <n v="14993"/>
    <n v="1497"/>
    <n v="901178"/>
    <n v="118776"/>
    <n v="69656"/>
    <n v="273823"/>
    <n v="6.4825569636674116E-2"/>
  </r>
  <r>
    <x v="6"/>
    <s v="Cardiología"/>
    <s v="❤"/>
    <n v="680427"/>
    <n v="1430389"/>
    <n v="217814"/>
    <n v="193612"/>
    <n v="32000"/>
    <n v="12230"/>
    <n v="4136"/>
    <n v="14281"/>
    <n v="2915"/>
    <n v="1314245"/>
    <n v="115371"/>
    <n v="58156"/>
    <n v="138678"/>
    <n v="3.283099062560374E-2"/>
  </r>
  <r>
    <x v="6"/>
    <s v="Cardiología"/>
    <s v="❤"/>
    <n v="688242"/>
    <n v="1345378"/>
    <n v="165450"/>
    <n v="317688"/>
    <n v="32000"/>
    <n v="9375"/>
    <n v="3144"/>
    <n v="13791"/>
    <n v="2780"/>
    <n v="1235969"/>
    <n v="88257"/>
    <n v="25331"/>
    <n v="205047"/>
    <n v="4.8543360409063943E-2"/>
  </r>
  <r>
    <x v="2"/>
    <s v="Cardiología"/>
    <s v="❤"/>
    <n v="192844"/>
    <n v="1982568"/>
    <n v="122725"/>
    <n v="247698"/>
    <n v="32000"/>
    <n v="12066"/>
    <n v="4082"/>
    <n v="12657"/>
    <n v="3415"/>
    <n v="2167027"/>
    <n v="78768"/>
    <n v="67911"/>
    <n v="57606"/>
    <n v="1.3637794357998593E-2"/>
  </r>
  <r>
    <x v="9"/>
    <s v="Urgencias"/>
    <s v="🚑"/>
    <n v="362678"/>
    <n v="1910233"/>
    <n v="197801"/>
    <n v="224648"/>
    <n v="20000"/>
    <n v="9862"/>
    <n v="2917"/>
    <n v="14703"/>
    <n v="2414"/>
    <n v="2405105"/>
    <n v="126955"/>
    <n v="61897"/>
    <n v="158513"/>
    <n v="3.7526780145634674E-2"/>
  </r>
  <r>
    <x v="9"/>
    <s v="Cardiología"/>
    <s v="❤"/>
    <n v="382353"/>
    <n v="902552"/>
    <n v="114990"/>
    <n v="251066"/>
    <n v="25000"/>
    <n v="11479"/>
    <n v="3669"/>
    <n v="12167"/>
    <n v="2107"/>
    <n v="1686758"/>
    <n v="109601"/>
    <n v="46185"/>
    <n v="315518"/>
    <n v="7.4696552446741657E-2"/>
  </r>
  <r>
    <x v="0"/>
    <s v="Cardiología"/>
    <s v="❤"/>
    <n v="118227"/>
    <n v="1583038"/>
    <n v="160599"/>
    <n v="139028"/>
    <n v="32000"/>
    <n v="10451"/>
    <n v="3587"/>
    <n v="11023"/>
    <n v="1618"/>
    <n v="1340320"/>
    <n v="118859"/>
    <n v="32390"/>
    <n v="288125"/>
    <n v="6.8211462337227802E-2"/>
  </r>
  <r>
    <x v="6"/>
    <s v="Oftamología"/>
    <s v="👀"/>
    <n v="174667"/>
    <n v="1357208"/>
    <n v="119130"/>
    <n v="200688"/>
    <n v="32000"/>
    <n v="11558"/>
    <n v="3265"/>
    <n v="13111"/>
    <n v="4247"/>
    <n v="2442489"/>
    <n v="72888"/>
    <n v="57548"/>
    <n v="205431"/>
    <n v="4.8634269568413172E-2"/>
  </r>
  <r>
    <x v="4"/>
    <s v="Urgencias"/>
    <s v="🚑"/>
    <n v="557962"/>
    <n v="1016328"/>
    <n v="134991"/>
    <n v="85608"/>
    <n v="32000"/>
    <n v="10785"/>
    <n v="4023"/>
    <n v="11281"/>
    <n v="3473"/>
    <n v="1840900"/>
    <n v="126210"/>
    <n v="26544"/>
    <n v="178401"/>
    <n v="4.223511702359662E-2"/>
  </r>
  <r>
    <x v="3"/>
    <s v="Cardiología"/>
    <s v="❤"/>
    <n v="447604"/>
    <n v="1232733"/>
    <n v="94630"/>
    <n v="265217"/>
    <n v="32000"/>
    <n v="10390"/>
    <n v="3515"/>
    <n v="13471"/>
    <n v="3017"/>
    <n v="2370821"/>
    <n v="88911"/>
    <n v="21105"/>
    <n v="152801"/>
    <n v="3.617450640031495E-2"/>
  </r>
  <r>
    <x v="10"/>
    <s v="Cardiología"/>
    <s v="❤"/>
    <n v="255709"/>
    <n v="854814"/>
    <n v="114230"/>
    <n v="203065"/>
    <n v="32000"/>
    <n v="9325"/>
    <n v="3506"/>
    <n v="12617"/>
    <n v="2991"/>
    <n v="1885453"/>
    <n v="70841"/>
    <n v="86487"/>
    <n v="159169"/>
    <n v="3.7682083292856265E-2"/>
  </r>
  <r>
    <x v="7"/>
    <s v="Urgencias"/>
    <s v="🚑"/>
    <n v="276997"/>
    <n v="1499729"/>
    <n v="153419"/>
    <n v="319040"/>
    <n v="20000"/>
    <n v="11702"/>
    <n v="3935"/>
    <n v="14253"/>
    <n v="3212"/>
    <n v="1995144"/>
    <n v="125069"/>
    <n v="43623"/>
    <n v="191949"/>
    <n v="4.5442505801886468E-2"/>
  </r>
  <r>
    <x v="10"/>
    <s v="Oftamología"/>
    <s v="👀"/>
    <n v="204754"/>
    <n v="907545"/>
    <n v="143746"/>
    <n v="275430"/>
    <n v="20000"/>
    <n v="11879"/>
    <n v="3588"/>
    <n v="13595"/>
    <n v="3681"/>
    <n v="2707340"/>
    <n v="47507"/>
    <n v="43775"/>
    <n v="91686"/>
    <n v="2.1705982250242319E-2"/>
  </r>
  <r>
    <x v="7"/>
    <s v="Cardiología"/>
    <s v="❤"/>
    <n v="354085"/>
    <n v="865934"/>
    <n v="204501"/>
    <n v="226053"/>
    <n v="32000"/>
    <n v="10879"/>
    <n v="3888"/>
    <n v="10007"/>
    <n v="2086"/>
    <n v="1934493"/>
    <n v="111503"/>
    <n v="37916"/>
    <n v="65813"/>
    <n v="1.5580740896485807E-2"/>
  </r>
  <r>
    <x v="11"/>
    <s v="Urgencias"/>
    <s v="🚑"/>
    <n v="635472"/>
    <n v="1266733"/>
    <n v="134064"/>
    <n v="327200"/>
    <n v="32000"/>
    <n v="9136"/>
    <n v="3755"/>
    <n v="11187"/>
    <n v="3611"/>
    <n v="1395967"/>
    <n v="108778"/>
    <n v="59483"/>
    <n v="51665"/>
    <n v="1.2231306556712796E-2"/>
  </r>
  <r>
    <x v="10"/>
    <s v="Urgencias"/>
    <s v="🚑"/>
    <n v="259480"/>
    <n v="1614789"/>
    <n v="191808"/>
    <n v="308236"/>
    <n v="25000"/>
    <n v="9504"/>
    <n v="3060"/>
    <n v="13962"/>
    <n v="3735"/>
    <n v="1073343"/>
    <n v="122309"/>
    <n v="24518"/>
    <n v="284177"/>
    <n v="6.7276802542668587E-2"/>
  </r>
  <r>
    <x v="5"/>
    <s v="Cardiología"/>
    <s v="❤"/>
    <n v="555734"/>
    <n v="856777"/>
    <n v="148826"/>
    <n v="294483"/>
    <n v="32000"/>
    <n v="9241"/>
    <n v="3494"/>
    <n v="12328"/>
    <n v="1286"/>
    <n v="1057835"/>
    <n v="45051"/>
    <n v="85345"/>
    <n v="251821"/>
    <n v="5.961675889708648E-2"/>
  </r>
  <r>
    <x v="6"/>
    <s v="Cardiología"/>
    <s v="❤"/>
    <n v="671960"/>
    <n v="953806"/>
    <n v="146092"/>
    <n v="179734"/>
    <n v="32000"/>
    <n v="10008"/>
    <n v="3538"/>
    <n v="11669"/>
    <n v="4179"/>
    <n v="2193557"/>
    <n v="105860"/>
    <n v="39242"/>
    <n v="254959"/>
    <n v="6.0359657183643431E-2"/>
  </r>
  <r>
    <x v="0"/>
    <s v="Oftamología"/>
    <s v="👀"/>
    <n v="162005"/>
    <n v="980109"/>
    <n v="189563"/>
    <n v="94408"/>
    <n v="32000"/>
    <n v="12480"/>
    <n v="2897"/>
    <n v="13488"/>
    <n v="4466"/>
    <n v="2429553"/>
    <n v="45504"/>
    <n v="23464"/>
    <n v="264535"/>
    <n v="6.2626704344914727E-2"/>
  </r>
  <r>
    <x v="1"/>
    <s v="Urgencias"/>
    <s v="🚑"/>
    <n v="297467"/>
    <n v="2241181"/>
    <n v="187441"/>
    <n v="160703"/>
    <n v="32000"/>
    <n v="9387"/>
    <n v="3091"/>
    <n v="10765"/>
    <n v="1961"/>
    <n v="1825822"/>
    <n v="107024"/>
    <n v="88214"/>
    <n v="289385"/>
    <n v="6.8509758016342445E-2"/>
  </r>
  <r>
    <x v="3"/>
    <s v="Urgencias"/>
    <s v="🚑"/>
    <n v="430667"/>
    <n v="1193842"/>
    <n v="147338"/>
    <n v="96802"/>
    <n v="32000"/>
    <n v="12329"/>
    <n v="3451"/>
    <n v="12680"/>
    <n v="3672"/>
    <n v="1120868"/>
    <n v="68025"/>
    <n v="27877"/>
    <n v="174752"/>
    <n v="4.1371243267176512E-2"/>
  </r>
  <r>
    <x v="0"/>
    <s v="Cardiología"/>
    <s v="❤"/>
    <n v="141400"/>
    <n v="2039893"/>
    <n v="142645"/>
    <n v="243154"/>
    <n v="32000"/>
    <n v="12068"/>
    <n v="3551"/>
    <n v="14194"/>
    <n v="2261"/>
    <n v="1745858"/>
    <n v="68243"/>
    <n v="74692"/>
    <n v="213585"/>
    <n v="5.0564668748969373E-2"/>
  </r>
  <r>
    <x v="2"/>
    <s v="Urgencias"/>
    <s v="🚑"/>
    <n v="291765"/>
    <n v="2123370"/>
    <n v="101360"/>
    <n v="319326"/>
    <n v="32000"/>
    <n v="11423"/>
    <n v="3242"/>
    <n v="14727"/>
    <n v="1941"/>
    <n v="2051367"/>
    <n v="91564"/>
    <n v="42021"/>
    <n v="62333"/>
    <n v="1.4756876639883456E-2"/>
  </r>
  <r>
    <x v="7"/>
    <s v="Oftamología"/>
    <s v="👀"/>
    <n v="616898"/>
    <n v="2302457"/>
    <n v="165373"/>
    <n v="138949"/>
    <n v="20000"/>
    <n v="8976"/>
    <n v="3963"/>
    <n v="14700"/>
    <n v="2227"/>
    <n v="1829822"/>
    <n v="86502"/>
    <n v="75393"/>
    <n v="191808"/>
    <n v="4.5409125094937927E-2"/>
  </r>
  <r>
    <x v="8"/>
    <s v="Oftamología"/>
    <s v="👀"/>
    <n v="134902"/>
    <n v="2326612"/>
    <n v="171627"/>
    <n v="116491"/>
    <n v="22000"/>
    <n v="10954"/>
    <n v="3054"/>
    <n v="14535"/>
    <n v="4047"/>
    <n v="1437144"/>
    <n v="110848"/>
    <n v="84857"/>
    <n v="283757"/>
    <n v="6.7177370649630364E-2"/>
  </r>
  <r>
    <x v="7"/>
    <s v="Cardiología"/>
    <s v="❤"/>
    <n v="572673"/>
    <n v="2070368"/>
    <n v="141363"/>
    <n v="112225"/>
    <n v="20000"/>
    <n v="9467"/>
    <n v="2940"/>
    <n v="14758"/>
    <n v="4334"/>
    <n v="2715121"/>
    <n v="73613"/>
    <n v="37538"/>
    <n v="341650"/>
    <n v="8.0883110134538402E-2"/>
  </r>
  <r>
    <x v="7"/>
    <s v="Cardiología"/>
    <s v="❤"/>
    <n v="296092"/>
    <n v="2137897"/>
    <n v="112268"/>
    <n v="97144"/>
    <n v="32000"/>
    <n v="11079"/>
    <n v="4032"/>
    <n v="13880"/>
    <n v="3617"/>
    <n v="931503"/>
    <n v="109492"/>
    <n v="71958"/>
    <n v="144601"/>
    <n v="3.4233217060045042E-2"/>
  </r>
  <r>
    <x v="6"/>
    <s v="Urgencias"/>
    <s v="🚑"/>
    <n v="581312"/>
    <n v="946352"/>
    <n v="117265"/>
    <n v="298802"/>
    <n v="32000"/>
    <n v="9598"/>
    <n v="3096"/>
    <n v="10703"/>
    <n v="4231"/>
    <n v="1859448"/>
    <n v="107650"/>
    <n v="38157"/>
    <n v="337806"/>
    <n v="7.9973071570636267E-2"/>
  </r>
  <r>
    <x v="5"/>
    <s v="Cardiología"/>
    <s v="❤"/>
    <n v="267388"/>
    <n v="1446637"/>
    <n v="182766"/>
    <n v="139211"/>
    <n v="32000"/>
    <n v="11104"/>
    <n v="2844"/>
    <n v="12896"/>
    <n v="3939"/>
    <n v="1336277"/>
    <n v="81857"/>
    <n v="50359"/>
    <n v="164829"/>
    <n v="3.9022046422847449E-2"/>
  </r>
  <r>
    <x v="3"/>
    <s v="Cardiología"/>
    <s v="❤"/>
    <n v="541455"/>
    <n v="1914094"/>
    <n v="111771"/>
    <n v="281766"/>
    <n v="32000"/>
    <n v="11746"/>
    <n v="3144"/>
    <n v="13818"/>
    <n v="1838"/>
    <n v="1714014"/>
    <n v="89962"/>
    <n v="35402"/>
    <n v="107832"/>
    <n v="2.5528428309754266E-2"/>
  </r>
  <r>
    <x v="7"/>
    <s v="Urgencias"/>
    <s v="🚑"/>
    <n v="175954"/>
    <n v="2263963"/>
    <n v="127103"/>
    <n v="306344"/>
    <n v="32000"/>
    <n v="9843"/>
    <n v="3047"/>
    <n v="14829"/>
    <n v="2074"/>
    <n v="2962182"/>
    <n v="67841"/>
    <n v="46696"/>
    <n v="145820"/>
    <n v="3.4521806292458337E-2"/>
  </r>
  <r>
    <x v="8"/>
    <s v="Urgencias"/>
    <s v="🚑"/>
    <n v="603885"/>
    <n v="1855290"/>
    <n v="107277"/>
    <n v="318167"/>
    <n v="32000"/>
    <n v="9236"/>
    <n v="4100"/>
    <n v="11206"/>
    <n v="4294"/>
    <n v="1184173"/>
    <n v="71910"/>
    <n v="65261"/>
    <n v="328881"/>
    <n v="7.7860143843574203E-2"/>
  </r>
  <r>
    <x v="10"/>
    <s v="Cardiología"/>
    <s v="❤"/>
    <n v="634579"/>
    <n v="678726"/>
    <n v="171476"/>
    <n v="73524"/>
    <n v="32000"/>
    <n v="9837"/>
    <n v="3022"/>
    <n v="12452"/>
    <n v="3498"/>
    <n v="1831577"/>
    <n v="126694"/>
    <n v="25550"/>
    <n v="199095"/>
    <n v="4.7134268439150959E-2"/>
  </r>
  <r>
    <x v="11"/>
    <s v="Urgencias"/>
    <s v="🚑"/>
    <n v="142309"/>
    <n v="2164547"/>
    <n v="118281"/>
    <n v="262368"/>
    <n v="32000"/>
    <n v="9846"/>
    <n v="3170"/>
    <n v="11967"/>
    <n v="3965"/>
    <n v="1886141"/>
    <n v="65700"/>
    <n v="74490"/>
    <n v="112416"/>
    <n v="2.6613656399485642E-2"/>
  </r>
  <r>
    <x v="5"/>
    <s v="Cardiología"/>
    <s v="❤"/>
    <n v="394558"/>
    <n v="965661"/>
    <n v="139651"/>
    <n v="303794"/>
    <n v="32000"/>
    <n v="9748"/>
    <n v="3957"/>
    <n v="11145"/>
    <n v="2318"/>
    <n v="1081704"/>
    <n v="76347"/>
    <n v="28499"/>
    <n v="264306"/>
    <n v="6.2572490288948651E-2"/>
  </r>
  <r>
    <x v="0"/>
    <s v="Oftamología"/>
    <s v="👀"/>
    <n v="344749"/>
    <n v="2182696"/>
    <n v="137853"/>
    <n v="298871"/>
    <n v="25000"/>
    <n v="11477"/>
    <n v="4167"/>
    <n v="11458"/>
    <n v="2551"/>
    <n v="2510238"/>
    <n v="91403"/>
    <n v="41900"/>
    <n v="104378"/>
    <n v="2.4710719360816185E-2"/>
  </r>
  <r>
    <x v="10"/>
    <s v="Cardiología"/>
    <s v="❤"/>
    <n v="647958"/>
    <n v="1648192"/>
    <n v="199180"/>
    <n v="124046"/>
    <n v="25000"/>
    <n v="12303"/>
    <n v="2944"/>
    <n v="10556"/>
    <n v="1360"/>
    <n v="3010041"/>
    <n v="44866"/>
    <n v="49525"/>
    <n v="200457"/>
    <n v="4.7456711863717735E-2"/>
  </r>
  <r>
    <x v="5"/>
    <s v="Urgencias"/>
    <s v="🚑"/>
    <n v="336367"/>
    <n v="1559588"/>
    <n v="164997"/>
    <n v="322573"/>
    <n v="32000"/>
    <n v="10370"/>
    <n v="3248"/>
    <n v="12499"/>
    <n v="3281"/>
    <n v="2381617"/>
    <n v="70096"/>
    <n v="58265"/>
    <n v="258907"/>
    <n v="6.1294316978202652E-2"/>
  </r>
  <r>
    <x v="11"/>
    <s v="Urgencias"/>
    <s v="🚑"/>
    <n v="124426"/>
    <n v="2132825"/>
    <n v="144234"/>
    <n v="110018"/>
    <n v="32000"/>
    <n v="9878"/>
    <n v="2817"/>
    <n v="14371"/>
    <n v="4392"/>
    <n v="1838787"/>
    <n v="102223"/>
    <n v="50930"/>
    <n v="42951"/>
    <n v="1.0168331518772307E-2"/>
  </r>
  <r>
    <x v="5"/>
    <s v="Cardiología"/>
    <s v="❤"/>
    <n v="518070"/>
    <n v="924979"/>
    <n v="188603"/>
    <n v="208233"/>
    <n v="25000"/>
    <n v="11137"/>
    <n v="3230"/>
    <n v="10110"/>
    <n v="2097"/>
    <n v="1676193"/>
    <n v="89801"/>
    <n v="25298"/>
    <n v="233696"/>
    <n v="5.5325799227282563E-2"/>
  </r>
  <r>
    <x v="7"/>
    <s v="Urgencias"/>
    <s v="🚑"/>
    <n v="663425"/>
    <n v="1515993"/>
    <n v="159703"/>
    <n v="130239"/>
    <n v="32000"/>
    <n v="10073"/>
    <n v="3901"/>
    <n v="12422"/>
    <n v="2417"/>
    <n v="2326030"/>
    <n v="98594"/>
    <n v="59713"/>
    <n v="70725"/>
    <n v="1.674362055982798E-2"/>
  </r>
  <r>
    <x v="0"/>
    <s v="Cardiología"/>
    <s v="❤"/>
    <n v="256233"/>
    <n v="1107950"/>
    <n v="122903"/>
    <n v="118706"/>
    <n v="20000"/>
    <n v="9985"/>
    <n v="3476"/>
    <n v="12197"/>
    <n v="3699"/>
    <n v="1049485"/>
    <n v="56187"/>
    <n v="47744"/>
    <n v="46161"/>
    <n v="1.0928275272707236E-2"/>
  </r>
  <r>
    <x v="5"/>
    <s v="Cardiología"/>
    <s v="❤"/>
    <n v="691488"/>
    <n v="896361"/>
    <n v="197854"/>
    <n v="271841"/>
    <n v="32000"/>
    <n v="11732"/>
    <n v="3648"/>
    <n v="12333"/>
    <n v="3958"/>
    <n v="2080224"/>
    <n v="107842"/>
    <n v="32197"/>
    <n v="190554"/>
    <n v="4.5112249871438116E-2"/>
  </r>
  <r>
    <x v="5"/>
    <s v="Cardiología"/>
    <s v="❤"/>
    <n v="248405"/>
    <n v="1513049"/>
    <n v="172849"/>
    <n v="293740"/>
    <n v="32000"/>
    <n v="10501"/>
    <n v="2847"/>
    <n v="10767"/>
    <n v="2090"/>
    <n v="1504570"/>
    <n v="93049"/>
    <n v="42840"/>
    <n v="245641"/>
    <n v="5.8153689613809886E-2"/>
  </r>
  <r>
    <x v="7"/>
    <s v="Oftamología"/>
    <s v="👀"/>
    <n v="399716"/>
    <n v="859343"/>
    <n v="146690"/>
    <n v="130128"/>
    <n v="25000"/>
    <n v="12313"/>
    <n v="3339"/>
    <n v="14306"/>
    <n v="2116"/>
    <n v="2560217"/>
    <n v="116084"/>
    <n v="81985"/>
    <n v="231502"/>
    <n v="5.4806385957459125E-2"/>
  </r>
  <r>
    <x v="6"/>
    <s v="Cardiología"/>
    <s v="❤"/>
    <n v="300935"/>
    <n v="2227966"/>
    <n v="153206"/>
    <n v="231683"/>
    <n v="32000"/>
    <n v="9190"/>
    <n v="4017"/>
    <n v="13412"/>
    <n v="2878"/>
    <n v="1011225"/>
    <n v="108464"/>
    <n v="32191"/>
    <n v="47644"/>
    <n v="1.1279364552173123E-2"/>
  </r>
  <r>
    <x v="11"/>
    <s v="Cardiología"/>
    <s v="❤"/>
    <n v="419183"/>
    <n v="2235962"/>
    <n v="183021"/>
    <n v="292638"/>
    <n v="25000"/>
    <n v="10490"/>
    <n v="3168"/>
    <n v="10789"/>
    <n v="2046"/>
    <n v="2735817"/>
    <n v="70725"/>
    <n v="64965"/>
    <n v="150843"/>
    <n v="3.5710964384674894E-2"/>
  </r>
  <r>
    <x v="1"/>
    <s v="Urgencias"/>
    <s v="🚑"/>
    <n v="701951"/>
    <n v="2333989"/>
    <n v="120350"/>
    <n v="213026"/>
    <n v="32000"/>
    <n v="10209"/>
    <n v="3834"/>
    <n v="14242"/>
    <n v="1908"/>
    <n v="1541086"/>
    <n v="88824"/>
    <n v="24119"/>
    <n v="290976"/>
    <n v="6.8886415496875297E-2"/>
  </r>
  <r>
    <x v="5"/>
    <s v="Cardiología"/>
    <s v="❤"/>
    <n v="430890"/>
    <n v="773748"/>
    <n v="95774"/>
    <n v="182947"/>
    <n v="32000"/>
    <n v="12267"/>
    <n v="3360"/>
    <n v="10852"/>
    <n v="2786"/>
    <n v="1142232"/>
    <n v="49245"/>
    <n v="45232"/>
    <n v="74261"/>
    <n v="1.758074240216876E-2"/>
  </r>
  <r>
    <x v="3"/>
    <s v="Oftamología"/>
    <s v="👀"/>
    <n v="134038"/>
    <n v="2096825"/>
    <n v="204293"/>
    <n v="240601"/>
    <n v="20000"/>
    <n v="11619"/>
    <n v="3934"/>
    <n v="10386"/>
    <n v="3337"/>
    <n v="2289536"/>
    <n v="61451"/>
    <n v="21280"/>
    <n v="267555"/>
    <n v="6.3341667004379987E-2"/>
  </r>
  <r>
    <x v="2"/>
    <s v="Urgencias"/>
    <s v="🚑"/>
    <n v="678322"/>
    <n v="1618439"/>
    <n v="170779"/>
    <n v="206752"/>
    <n v="32000"/>
    <n v="10841"/>
    <n v="3384"/>
    <n v="13830"/>
    <n v="2248"/>
    <n v="1676806"/>
    <n v="85391"/>
    <n v="39318"/>
    <n v="175476"/>
    <n v="4.1542644911366194E-2"/>
  </r>
  <r>
    <x v="11"/>
    <s v="Urgencias"/>
    <s v="🚑"/>
    <n v="172940"/>
    <n v="1797517"/>
    <n v="134859"/>
    <n v="181234"/>
    <n v="32000"/>
    <n v="11381"/>
    <n v="3047"/>
    <n v="10360"/>
    <n v="2656"/>
    <n v="2843764"/>
    <n v="118393"/>
    <n v="55760"/>
    <n v="338591"/>
    <n v="8.0158914513576734E-2"/>
  </r>
  <r>
    <x v="7"/>
    <s v="Oftamología"/>
    <s v="👀"/>
    <n v="503083"/>
    <n v="1546108"/>
    <n v="156910"/>
    <n v="254061"/>
    <n v="32000"/>
    <n v="9776"/>
    <n v="3323"/>
    <n v="14874"/>
    <n v="3057"/>
    <n v="1204154"/>
    <n v="82310"/>
    <n v="76170"/>
    <n v="208533"/>
    <n v="4.9368645121281127E-2"/>
  </r>
  <r>
    <x v="11"/>
    <s v="Urgencias"/>
    <s v="🚑"/>
    <n v="327384"/>
    <n v="1739539"/>
    <n v="102538"/>
    <n v="154297"/>
    <n v="25000"/>
    <n v="12212"/>
    <n v="3036"/>
    <n v="14796"/>
    <n v="2902"/>
    <n v="2661342"/>
    <n v="50466"/>
    <n v="87385"/>
    <n v="226380"/>
    <n v="5.3593790347597849E-2"/>
  </r>
  <r>
    <x v="0"/>
    <s v="Urgencias"/>
    <s v="🚑"/>
    <n v="623182"/>
    <n v="2188452"/>
    <n v="177445"/>
    <n v="185585"/>
    <n v="25000"/>
    <n v="10913"/>
    <n v="3739"/>
    <n v="12151"/>
    <n v="1414"/>
    <n v="2125704"/>
    <n v="57809"/>
    <n v="25591"/>
    <n v="190112"/>
    <n v="4.5007609641145516E-2"/>
  </r>
  <r>
    <x v="8"/>
    <s v="Urgencias"/>
    <s v="🚑"/>
    <n v="527032"/>
    <n v="1242437"/>
    <n v="213716"/>
    <n v="288332"/>
    <n v="25000"/>
    <n v="9807"/>
    <n v="3869"/>
    <n v="12228"/>
    <n v="2335"/>
    <n v="2271655"/>
    <n v="49812"/>
    <n v="30430"/>
    <n v="157011"/>
    <n v="3.7171192756721823E-2"/>
  </r>
  <r>
    <x v="5"/>
    <s v="Oftamología"/>
    <s v="👀"/>
    <n v="272884"/>
    <n v="1253226"/>
    <n v="185442"/>
    <n v="119665"/>
    <n v="32000"/>
    <n v="10687"/>
    <n v="3524"/>
    <n v="14812"/>
    <n v="3565"/>
    <n v="2217316"/>
    <n v="118116"/>
    <n v="65460"/>
    <n v="90127"/>
    <n v="2.1336900532988565E-2"/>
  </r>
  <r>
    <x v="2"/>
    <s v="Urgencias"/>
    <s v="🚑"/>
    <n v="352017"/>
    <n v="1260900"/>
    <n v="183000"/>
    <n v="216071"/>
    <n v="25000"/>
    <n v="9987"/>
    <n v="4198"/>
    <n v="13741"/>
    <n v="3363"/>
    <n v="3092738"/>
    <n v="79034"/>
    <n v="85360"/>
    <n v="340777"/>
    <n v="8.06764338425804E-2"/>
  </r>
  <r>
    <x v="8"/>
    <s v="Urgencias"/>
    <s v="🚑"/>
    <n v="698339"/>
    <n v="680229"/>
    <n v="201325"/>
    <n v="121998"/>
    <n v="32000"/>
    <n v="11489"/>
    <n v="3300"/>
    <n v="12919"/>
    <n v="3454"/>
    <n v="958673"/>
    <n v="99285"/>
    <n v="50983"/>
    <n v="148559"/>
    <n v="3.5170244280628982E-2"/>
  </r>
  <r>
    <x v="4"/>
    <s v="Urgencias"/>
    <s v="🚑"/>
    <n v="425553"/>
    <n v="1035944"/>
    <n v="137101"/>
    <n v="305359"/>
    <n v="20000"/>
    <n v="12077"/>
    <n v="3929"/>
    <n v="14880"/>
    <n v="3291"/>
    <n v="2237927"/>
    <n v="57224"/>
    <n v="51044"/>
    <n v="228861"/>
    <n v="5.4181148744330727E-2"/>
  </r>
  <r>
    <x v="10"/>
    <s v="Oftamología"/>
    <s v="👀"/>
    <n v="592415"/>
    <n v="1116322"/>
    <n v="158642"/>
    <n v="102698"/>
    <n v="32000"/>
    <n v="10669"/>
    <n v="3574"/>
    <n v="14316"/>
    <n v="4171"/>
    <n v="2176996"/>
    <n v="52652"/>
    <n v="62199"/>
    <n v="212752"/>
    <n v="5.0367462161110245E-2"/>
  </r>
  <r>
    <x v="8"/>
    <s v="Cardiología"/>
    <s v="❤"/>
    <n v="484033"/>
    <n v="1036613"/>
    <n v="103369"/>
    <n v="220923"/>
    <n v="25000"/>
    <n v="12690"/>
    <n v="3793"/>
    <n v="11884"/>
    <n v="2519"/>
    <n v="2903336"/>
    <n v="58071"/>
    <n v="62645"/>
    <n v="89757"/>
    <n v="2.1249305770073945E-2"/>
  </r>
  <r>
    <x v="10"/>
    <s v="Oftamología"/>
    <s v="👀"/>
    <n v="330876"/>
    <n v="2289519"/>
    <n v="110233"/>
    <n v="279954"/>
    <n v="32000"/>
    <n v="12133"/>
    <n v="4063"/>
    <n v="14303"/>
    <n v="4331"/>
    <n v="1364353"/>
    <n v="128270"/>
    <n v="55372"/>
    <n v="299983"/>
    <n v="7.1018756117340071E-2"/>
  </r>
  <r>
    <x v="8"/>
    <s v="Cardiología"/>
    <s v="❤"/>
    <n v="175027"/>
    <n v="2248488"/>
    <n v="159082"/>
    <n v="93845"/>
    <n v="20000"/>
    <n v="12639"/>
    <n v="3838"/>
    <n v="13955"/>
    <n v="1214"/>
    <n v="1749729"/>
    <n v="107306"/>
    <n v="35238"/>
    <n v="296965"/>
    <n v="7.0304266943079757E-2"/>
  </r>
  <r>
    <x v="6"/>
    <s v="Oftamología"/>
    <s v="👀"/>
    <n v="396377"/>
    <n v="1977507"/>
    <n v="200965"/>
    <n v="235327"/>
    <n v="32000"/>
    <n v="9688"/>
    <n v="3651"/>
    <n v="14642"/>
    <n v="2339"/>
    <n v="843338"/>
    <n v="65800"/>
    <n v="53883"/>
    <n v="263545"/>
    <n v="6.2392329168467507E-2"/>
  </r>
  <r>
    <x v="2"/>
    <s v="Cardiología"/>
    <s v="❤"/>
    <n v="385550"/>
    <n v="907608"/>
    <n v="172528"/>
    <n v="116385"/>
    <n v="32000"/>
    <n v="12669"/>
    <n v="3611"/>
    <n v="10842"/>
    <n v="1611"/>
    <n v="1951346"/>
    <n v="92279"/>
    <n v="78437"/>
    <n v="265465"/>
    <n v="6.2846874965213628E-2"/>
  </r>
  <r>
    <x v="2"/>
    <s v="Cardiología"/>
    <s v="❤"/>
    <n v="595029"/>
    <n v="1316038"/>
    <n v="206329"/>
    <n v="251484"/>
    <n v="32000"/>
    <n v="12520"/>
    <n v="3488"/>
    <n v="13776"/>
    <n v="4344"/>
    <n v="2344650"/>
    <n v="51001"/>
    <n v="55519"/>
    <n v="256916"/>
    <n v="6.0822962456681014E-2"/>
  </r>
  <r>
    <x v="7"/>
    <s v="Cardiología"/>
    <s v="❤"/>
    <n v="230701"/>
    <n v="1304377"/>
    <n v="148172"/>
    <n v="291366"/>
    <n v="25000"/>
    <n v="12666"/>
    <n v="3766"/>
    <n v="10776"/>
    <n v="3711"/>
    <n v="3102702"/>
    <n v="114474"/>
    <n v="33120"/>
    <n v="122149"/>
    <n v="2.8917872149345037E-2"/>
  </r>
  <r>
    <x v="1"/>
    <s v="Oftamología"/>
    <s v="👀"/>
    <n v="435123"/>
    <n v="1406130"/>
    <n v="196319"/>
    <n v="178813"/>
    <n v="32000"/>
    <n v="10019"/>
    <n v="3654"/>
    <n v="11397"/>
    <n v="2142"/>
    <n v="1905445"/>
    <n v="78186"/>
    <n v="61208"/>
    <n v="107152"/>
    <n v="2.5367443340073348E-2"/>
  </r>
  <r>
    <x v="0"/>
    <s v="Cardiología"/>
    <s v="❤"/>
    <n v="624001"/>
    <n v="858002"/>
    <n v="154339"/>
    <n v="110706"/>
    <n v="32000"/>
    <n v="11420"/>
    <n v="3114"/>
    <n v="10520"/>
    <n v="2736"/>
    <n v="1449117"/>
    <n v="55659"/>
    <n v="51245"/>
    <n v="139640"/>
    <n v="3.3058737009181743E-2"/>
  </r>
  <r>
    <x v="4"/>
    <s v="Cardiología"/>
    <s v="❤"/>
    <n v="569048"/>
    <n v="1557709"/>
    <n v="164091"/>
    <n v="242689"/>
    <n v="32000"/>
    <n v="11934"/>
    <n v="3611"/>
    <n v="12527"/>
    <n v="3992"/>
    <n v="1088016"/>
    <n v="97875"/>
    <n v="52169"/>
    <n v="150513"/>
    <n v="3.5632839325859152E-2"/>
  </r>
  <r>
    <x v="1"/>
    <s v="Oftamología"/>
    <s v="👀"/>
    <n v="213938"/>
    <n v="830452"/>
    <n v="126613"/>
    <n v="247042"/>
    <n v="32000"/>
    <n v="12279"/>
    <n v="3716"/>
    <n v="11462"/>
    <n v="1883"/>
    <n v="897135"/>
    <n v="128159"/>
    <n v="87791"/>
    <n v="262406"/>
    <n v="6.2122679344251967E-2"/>
  </r>
  <r>
    <x v="0"/>
    <s v="Urgencias"/>
    <s v="🚑"/>
    <n v="329638"/>
    <n v="1196587"/>
    <n v="194457"/>
    <n v="264849"/>
    <n v="32000"/>
    <n v="11960"/>
    <n v="4039"/>
    <n v="10182"/>
    <n v="3160"/>
    <n v="823876"/>
    <n v="52819"/>
    <n v="65243"/>
    <n v="218453"/>
    <n v="5.1717131737802777E-2"/>
  </r>
  <r>
    <x v="5"/>
    <s v="Oftamología"/>
    <s v="👀"/>
    <n v="639270"/>
    <n v="2126349"/>
    <n v="168739"/>
    <n v="78358"/>
    <n v="32000"/>
    <n v="10054"/>
    <n v="3891"/>
    <n v="11504"/>
    <n v="3754"/>
    <n v="1925349"/>
    <n v="65386"/>
    <n v="54624"/>
    <n v="161392"/>
    <n v="3.8208362098151392E-2"/>
  </r>
  <r>
    <x v="3"/>
    <s v="Urgencias"/>
    <s v="🚑"/>
    <n v="292188"/>
    <n v="1000203"/>
    <n v="190397"/>
    <n v="142271"/>
    <n v="32000"/>
    <n v="12538"/>
    <n v="3970"/>
    <n v="12449"/>
    <n v="3309"/>
    <n v="2703622"/>
    <n v="81669"/>
    <n v="26548"/>
    <n v="56079"/>
    <n v="1.327628840402394E-2"/>
  </r>
  <r>
    <x v="2"/>
    <s v="Oftamología"/>
    <s v="👀"/>
    <n v="260437"/>
    <n v="1625693"/>
    <n v="127282"/>
    <n v="148009"/>
    <n v="25000"/>
    <n v="11255"/>
    <n v="3241"/>
    <n v="10493"/>
    <n v="3762"/>
    <n v="2354696"/>
    <n v="60270"/>
    <n v="73756"/>
    <n v="58951"/>
    <n v="1.3956213158323353E-2"/>
  </r>
  <r>
    <x v="0"/>
    <s v="Oftamología"/>
    <s v="👀"/>
    <n v="440711"/>
    <n v="1788360"/>
    <n v="217438"/>
    <n v="118492"/>
    <n v="32000"/>
    <n v="9161"/>
    <n v="3483"/>
    <n v="11932"/>
    <n v="4477"/>
    <n v="2578827"/>
    <n v="105252"/>
    <n v="33504"/>
    <n v="310951"/>
    <n v="7.3615348981252313E-2"/>
  </r>
  <r>
    <x v="0"/>
    <s v="Urgencias"/>
    <s v="🚑"/>
    <n v="214919"/>
    <n v="1878609"/>
    <n v="130959"/>
    <n v="97994"/>
    <n v="32000"/>
    <n v="12148"/>
    <n v="3049"/>
    <n v="11518"/>
    <n v="1753"/>
    <n v="2038391"/>
    <n v="127381"/>
    <n v="27462"/>
    <n v="57836"/>
    <n v="1.369224515656714E-2"/>
  </r>
  <r>
    <x v="10"/>
    <s v="Oftamología"/>
    <s v="👀"/>
    <n v="633215"/>
    <n v="2148743"/>
    <n v="148767"/>
    <n v="203581"/>
    <n v="25000"/>
    <n v="10957"/>
    <n v="3287"/>
    <n v="14712"/>
    <n v="4401"/>
    <n v="1994596"/>
    <n v="77687"/>
    <n v="63206"/>
    <n v="222749"/>
    <n v="5.2734177958022231E-2"/>
  </r>
  <r>
    <x v="9"/>
    <s v="Cardiología"/>
    <s v="❤"/>
    <n v="556092"/>
    <n v="1626027"/>
    <n v="160220"/>
    <n v="106440"/>
    <n v="25000"/>
    <n v="11637"/>
    <n v="3621"/>
    <n v="14029"/>
    <n v="1302"/>
    <n v="2419278"/>
    <n v="88011"/>
    <n v="53825"/>
    <n v="156771"/>
    <n v="3.7114374532128555E-2"/>
  </r>
  <r>
    <x v="3"/>
    <s v="Cardiología"/>
    <s v="❤"/>
    <n v="209692"/>
    <n v="1672954"/>
    <n v="205165"/>
    <n v="206037"/>
    <n v="32000"/>
    <n v="11771"/>
    <n v="3445"/>
    <n v="13168"/>
    <n v="4500"/>
    <n v="2414013"/>
    <n v="128004"/>
    <n v="79672"/>
    <n v="254956"/>
    <n v="6.0358946955836011E-2"/>
  </r>
  <r>
    <x v="4"/>
    <s v="Urgencias"/>
    <s v="🚑"/>
    <n v="140535"/>
    <n v="1381339"/>
    <n v="99021"/>
    <n v="84377"/>
    <n v="32000"/>
    <n v="9111"/>
    <n v="3801"/>
    <n v="13116"/>
    <n v="4037"/>
    <n v="2508057"/>
    <n v="75558"/>
    <n v="41048"/>
    <n v="148206"/>
    <n v="3.5086674141956382E-2"/>
  </r>
  <r>
    <x v="6"/>
    <s v="Cardiología"/>
    <s v="❤"/>
    <n v="414035"/>
    <n v="2033143"/>
    <n v="187121"/>
    <n v="297091"/>
    <n v="20000"/>
    <n v="9135"/>
    <n v="3596"/>
    <n v="11479"/>
    <n v="3609"/>
    <n v="2384983"/>
    <n v="104373"/>
    <n v="36000"/>
    <n v="58038"/>
    <n v="1.3740067162266471E-2"/>
  </r>
  <r>
    <x v="4"/>
    <s v="Urgencias"/>
    <s v="🚑"/>
    <n v="545435"/>
    <n v="1999383"/>
    <n v="102471"/>
    <n v="295122"/>
    <n v="25000"/>
    <n v="10630"/>
    <n v="3878"/>
    <n v="11040"/>
    <n v="3960"/>
    <n v="2143141"/>
    <n v="49873"/>
    <n v="47131"/>
    <n v="177307"/>
    <n v="4.1976120616492321E-2"/>
  </r>
  <r>
    <x v="0"/>
    <s v="Cardiología"/>
    <s v="❤"/>
    <n v="547955"/>
    <n v="1378536"/>
    <n v="150550"/>
    <n v="125779"/>
    <n v="32000"/>
    <n v="10840"/>
    <n v="3093"/>
    <n v="12299"/>
    <n v="1446"/>
    <n v="2485484"/>
    <n v="122915"/>
    <n v="54866"/>
    <n v="223459"/>
    <n v="5.2902265205777309E-2"/>
  </r>
  <r>
    <x v="1"/>
    <s v="Cardiología"/>
    <s v="❤"/>
    <n v="625835"/>
    <n v="2254577"/>
    <n v="189986"/>
    <n v="159342"/>
    <n v="32000"/>
    <n v="10695"/>
    <n v="3637"/>
    <n v="11680"/>
    <n v="2174"/>
    <n v="1338592"/>
    <n v="51272"/>
    <n v="68671"/>
    <n v="121972"/>
    <n v="2.8875968708707504E-2"/>
  </r>
  <r>
    <x v="4"/>
    <s v="Cardiología"/>
    <s v="❤"/>
    <n v="474244"/>
    <n v="2230432"/>
    <n v="159449"/>
    <n v="224409"/>
    <n v="32000"/>
    <n v="9430"/>
    <n v="3929"/>
    <n v="13498"/>
    <n v="1214"/>
    <n v="2092155"/>
    <n v="111102"/>
    <n v="38010"/>
    <n v="211737"/>
    <n v="5.0127168419601222E-2"/>
  </r>
  <r>
    <x v="5"/>
    <s v="Urgencias"/>
    <s v="🚑"/>
    <n v="650632"/>
    <n v="1308114"/>
    <n v="116515"/>
    <n v="297565"/>
    <n v="32000"/>
    <n v="12663"/>
    <n v="3752"/>
    <n v="13819"/>
    <n v="1254"/>
    <n v="946193"/>
    <n v="127906"/>
    <n v="86718"/>
    <n v="220556"/>
    <n v="5.2215001430801267E-2"/>
  </r>
  <r>
    <x v="5"/>
    <s v="Oftamología"/>
    <s v="👀"/>
    <n v="735172"/>
    <n v="2037400"/>
    <n v="153145"/>
    <n v="96432"/>
    <n v="32000"/>
    <n v="9094"/>
    <n v="2871"/>
    <n v="11195"/>
    <n v="2926"/>
    <n v="2303323"/>
    <n v="66768"/>
    <n v="43832"/>
    <n v="159874"/>
    <n v="3.7848986827598984E-2"/>
  </r>
  <r>
    <x v="3"/>
    <s v="Urgencias"/>
    <s v="🚑"/>
    <n v="409336"/>
    <n v="1552775"/>
    <n v="208842"/>
    <n v="313421"/>
    <n v="30000"/>
    <n v="9475"/>
    <n v="2828"/>
    <n v="10893"/>
    <n v="1818"/>
    <n v="2334518"/>
    <n v="122609"/>
    <n v="35764"/>
    <n v="231539"/>
    <n v="5.4815145433750587E-2"/>
  </r>
  <r>
    <x v="9"/>
    <s v="Cardiología"/>
    <s v="❤"/>
    <n v="440598"/>
    <n v="1896690"/>
    <n v="167912"/>
    <n v="223481"/>
    <n v="20000"/>
    <n v="10137"/>
    <n v="3015"/>
    <n v="13908"/>
    <n v="2482"/>
    <n v="1306113"/>
    <n v="125894"/>
    <n v="26189"/>
    <n v="171106"/>
    <n v="4.0508079738563817E-2"/>
  </r>
  <r>
    <x v="0"/>
    <s v="Cardiología"/>
    <s v="❤"/>
    <n v="269225"/>
    <n v="1679880"/>
    <n v="196656"/>
    <n v="275739"/>
    <n v="32000"/>
    <n v="9189"/>
    <n v="3321"/>
    <n v="14045"/>
    <n v="3819"/>
    <n v="2435384"/>
    <n v="45443"/>
    <n v="33123"/>
    <n v="278890"/>
    <n v="6.6025144403399433E-2"/>
  </r>
  <r>
    <x v="4"/>
    <s v="Urgencias"/>
    <s v="🚑"/>
    <n v="435343"/>
    <n v="1946294"/>
    <n v="192557"/>
    <n v="313539"/>
    <n v="32000"/>
    <n v="11104"/>
    <n v="3446"/>
    <n v="11978"/>
    <n v="2471"/>
    <n v="2713951"/>
    <n v="84565"/>
    <n v="38327"/>
    <n v="113283"/>
    <n v="2.6818912235828815E-2"/>
  </r>
  <r>
    <x v="5"/>
    <s v="Oftamología"/>
    <s v="👀"/>
    <n v="517200"/>
    <n v="1261468"/>
    <n v="204010"/>
    <n v="225562"/>
    <n v="32000"/>
    <n v="10344"/>
    <n v="3857"/>
    <n v="10039"/>
    <n v="3486"/>
    <n v="1180005"/>
    <n v="83649"/>
    <n v="46906"/>
    <n v="123183"/>
    <n v="2.9162664000301024E-2"/>
  </r>
  <r>
    <x v="6"/>
    <s v="Cardiología"/>
    <s v="❤"/>
    <n v="260728"/>
    <n v="2263565"/>
    <n v="158827"/>
    <n v="272304"/>
    <n v="32000"/>
    <n v="10818"/>
    <n v="3472"/>
    <n v="10033"/>
    <n v="1572"/>
    <n v="2334567"/>
    <n v="122678"/>
    <n v="87966"/>
    <n v="239258"/>
    <n v="5.6642561582231493E-2"/>
  </r>
  <r>
    <x v="11"/>
    <s v="Cardiología"/>
    <s v="❤"/>
    <n v="560372"/>
    <n v="1933292"/>
    <n v="208031"/>
    <n v="122325"/>
    <n v="22000"/>
    <n v="12633"/>
    <n v="3848"/>
    <n v="14504"/>
    <n v="3354"/>
    <n v="1870928"/>
    <n v="128437"/>
    <n v="46342"/>
    <n v="119673"/>
    <n v="2.8331697465624514E-2"/>
  </r>
  <r>
    <x v="1"/>
    <s v="Cardiología"/>
    <s v="❤"/>
    <n v="688689"/>
    <n v="914905"/>
    <n v="129489"/>
    <n v="73962"/>
    <n v="32000"/>
    <n v="9393"/>
    <n v="3344"/>
    <n v="12476"/>
    <n v="3161"/>
    <n v="2615046"/>
    <n v="82830"/>
    <n v="40809"/>
    <n v="80985"/>
    <n v="1.9172599661190087E-2"/>
  </r>
  <r>
    <x v="7"/>
    <s v="Urgencias"/>
    <s v="🚑"/>
    <n v="160405"/>
    <n v="1098300"/>
    <n v="127156"/>
    <n v="74148"/>
    <n v="32000"/>
    <n v="10749"/>
    <n v="3864"/>
    <n v="12101"/>
    <n v="1943"/>
    <n v="1325835"/>
    <n v="59197"/>
    <n v="26793"/>
    <n v="285425"/>
    <n v="6.7572257310553566E-2"/>
  </r>
  <r>
    <x v="2"/>
    <s v="Urgencias"/>
    <s v="🚑"/>
    <n v="209452"/>
    <n v="2272247"/>
    <n v="118036"/>
    <n v="285171"/>
    <n v="28000"/>
    <n v="12280"/>
    <n v="3500"/>
    <n v="11210"/>
    <n v="3392"/>
    <n v="1209747"/>
    <n v="74314"/>
    <n v="85818"/>
    <n v="263470"/>
    <n v="6.2374573473282111E-2"/>
  </r>
  <r>
    <x v="6"/>
    <s v="Urgencias"/>
    <s v="🚑"/>
    <n v="501970"/>
    <n v="965289"/>
    <n v="106971"/>
    <n v="130627"/>
    <n v="32000"/>
    <n v="11937"/>
    <n v="3615"/>
    <n v="11207"/>
    <n v="1271"/>
    <n v="3014078"/>
    <n v="93108"/>
    <n v="56353"/>
    <n v="308903"/>
    <n v="7.3130500131389775E-2"/>
  </r>
  <r>
    <x v="1"/>
    <s v="Cardiología"/>
    <s v="❤"/>
    <n v="468436"/>
    <n v="2277172"/>
    <n v="105167"/>
    <n v="299162"/>
    <n v="20000"/>
    <n v="10347"/>
    <n v="2957"/>
    <n v="14792"/>
    <n v="2880"/>
    <n v="2312386"/>
    <n v="99351"/>
    <n v="55851"/>
    <n v="231976"/>
    <n v="5.4918601951030828E-2"/>
  </r>
  <r>
    <x v="5"/>
    <s v="Cardiología"/>
    <s v="❤"/>
    <n v="313888"/>
    <n v="1688720"/>
    <n v="203084"/>
    <n v="170926"/>
    <n v="20000"/>
    <n v="11104"/>
    <n v="3747"/>
    <n v="11678"/>
    <n v="1235"/>
    <n v="1806028"/>
    <n v="111739"/>
    <n v="24637"/>
    <n v="230066"/>
    <n v="5.4466423580309418E-2"/>
  </r>
  <r>
    <x v="6"/>
    <s v="Urgencias"/>
    <s v="🚑"/>
    <n v="461320"/>
    <n v="1175691"/>
    <n v="182563"/>
    <n v="175390"/>
    <n v="25000"/>
    <n v="10779"/>
    <n v="3136"/>
    <n v="13148"/>
    <n v="2573"/>
    <n v="2854579"/>
    <n v="51016"/>
    <n v="67199"/>
    <n v="204170"/>
    <n v="4.8335737146696055E-2"/>
  </r>
  <r>
    <x v="11"/>
    <s v="Oftamología"/>
    <s v="👀"/>
    <n v="404482"/>
    <n v="1865826"/>
    <n v="167254"/>
    <n v="262444"/>
    <n v="20000"/>
    <n v="10711"/>
    <n v="3535"/>
    <n v="10034"/>
    <n v="1975"/>
    <n v="1793465"/>
    <n v="89208"/>
    <n v="65877"/>
    <n v="223906"/>
    <n v="5.3008089149082269E-2"/>
  </r>
  <r>
    <x v="2"/>
    <s v="Cardiología"/>
    <s v="❤"/>
    <n v="549276"/>
    <n v="1295860"/>
    <n v="213164"/>
    <n v="159481"/>
    <n v="32000"/>
    <n v="10820"/>
    <n v="3492"/>
    <n v="13825"/>
    <n v="3152"/>
    <n v="2829142"/>
    <n v="117774"/>
    <n v="45364"/>
    <n v="236313"/>
    <n v="5.594535461795163E-2"/>
  </r>
  <r>
    <x v="0"/>
    <s v="Urgencias"/>
    <s v="🚑"/>
    <n v="310277"/>
    <n v="1869176"/>
    <n v="114793"/>
    <n v="214902"/>
    <n v="32000"/>
    <n v="10421"/>
    <n v="3085"/>
    <n v="14090"/>
    <n v="3460"/>
    <n v="1212334"/>
    <n v="101104"/>
    <n v="84932"/>
    <n v="198091"/>
    <n v="4.6896578866269127E-2"/>
  </r>
  <r>
    <x v="7"/>
    <s v="Oftamología"/>
    <s v="👀"/>
    <n v="482506"/>
    <n v="2275511"/>
    <n v="99385"/>
    <n v="299827"/>
    <n v="32000"/>
    <n v="12495"/>
    <n v="3398"/>
    <n v="10871"/>
    <n v="1805"/>
    <n v="1265782"/>
    <n v="117349"/>
    <n v="40515"/>
    <n v="102897"/>
    <n v="2.4360103566555241E-2"/>
  </r>
  <r>
    <x v="1"/>
    <s v="Urgencias"/>
    <s v="🚑"/>
    <n v="352455"/>
    <n v="992137"/>
    <n v="158949"/>
    <n v="122366"/>
    <n v="25000"/>
    <n v="12419"/>
    <n v="3714"/>
    <n v="11278"/>
    <n v="3656"/>
    <n v="2628093"/>
    <n v="100659"/>
    <n v="78127"/>
    <n v="243236"/>
    <n v="5.758432365486487E-2"/>
  </r>
  <r>
    <x v="1"/>
    <s v="Cardiología"/>
    <s v="❤"/>
    <n v="370215"/>
    <n v="1356713"/>
    <n v="194175"/>
    <n v="196146"/>
    <n v="32000"/>
    <n v="11054"/>
    <n v="2878"/>
    <n v="13202"/>
    <n v="3704"/>
    <n v="1207910"/>
    <n v="85993"/>
    <n v="43654"/>
    <n v="122551"/>
    <n v="2.9013042675538756E-2"/>
  </r>
  <r>
    <x v="8"/>
    <s v="Oftamología"/>
    <s v="👀"/>
    <n v="427800"/>
    <n v="1531967"/>
    <n v="98491"/>
    <n v="93734"/>
    <n v="32000"/>
    <n v="12206"/>
    <n v="2807"/>
    <n v="14335"/>
    <n v="3890"/>
    <n v="2899173"/>
    <n v="67052"/>
    <n v="61417"/>
    <n v="144146"/>
    <n v="3.412549917592031E-2"/>
  </r>
  <r>
    <x v="5"/>
    <s v="Urgencias"/>
    <s v="🚑"/>
    <n v="657860"/>
    <n v="1817022"/>
    <n v="172821"/>
    <n v="217956"/>
    <n v="32000"/>
    <n v="9698"/>
    <n v="3107"/>
    <n v="13475"/>
    <n v="1431"/>
    <n v="2837684"/>
    <n v="128538"/>
    <n v="30239"/>
    <n v="42270"/>
    <n v="1.0007109806488917E-2"/>
  </r>
  <r>
    <x v="0"/>
    <s v="Cardiología"/>
    <s v="❤"/>
    <n v="427181"/>
    <n v="1017848"/>
    <n v="94467"/>
    <n v="84364"/>
    <n v="32000"/>
    <n v="9444"/>
    <n v="3827"/>
    <n v="11438"/>
    <n v="3329"/>
    <n v="975716"/>
    <n v="85134"/>
    <n v="67192"/>
    <n v="289459"/>
    <n v="6.8527276968925369E-2"/>
  </r>
  <r>
    <x v="3"/>
    <s v="Cardiología"/>
    <s v="❤"/>
    <n v="655842"/>
    <n v="1259488"/>
    <n v="179583"/>
    <n v="192623"/>
    <n v="32000"/>
    <n v="11573"/>
    <n v="2914"/>
    <n v="11980"/>
    <n v="1666"/>
    <n v="2364575"/>
    <n v="113642"/>
    <n v="48632"/>
    <n v="66262"/>
    <n v="1.5687038324995708E-2"/>
  </r>
  <r>
    <x v="4"/>
    <s v="Urgencias"/>
    <s v="🚑"/>
    <n v="532473"/>
    <n v="971411"/>
    <n v="195989"/>
    <n v="286453"/>
    <n v="25000"/>
    <n v="9049"/>
    <n v="3982"/>
    <n v="13688"/>
    <n v="1733"/>
    <n v="2714098"/>
    <n v="44955"/>
    <n v="82891"/>
    <n v="192243"/>
    <n v="4.5512108127013222E-2"/>
  </r>
  <r>
    <x v="11"/>
    <s v="Cardiología"/>
    <s v="❤"/>
    <n v="687734"/>
    <n v="1236884"/>
    <n v="102032"/>
    <n v="202955"/>
    <n v="32000"/>
    <n v="11655"/>
    <n v="4193"/>
    <n v="12454"/>
    <n v="1785"/>
    <n v="1904705"/>
    <n v="45233"/>
    <n v="57049"/>
    <n v="342935"/>
    <n v="8.1187324378714856E-2"/>
  </r>
  <r>
    <x v="10"/>
    <s v="Urgencias"/>
    <s v="🚑"/>
    <n v="724021"/>
    <n v="1071872"/>
    <n v="213472"/>
    <n v="138780"/>
    <n v="32000"/>
    <n v="11018"/>
    <n v="3094"/>
    <n v="14525"/>
    <n v="2486"/>
    <n v="2976714"/>
    <n v="65495"/>
    <n v="39765"/>
    <n v="256574"/>
    <n v="6.0741996486635613E-2"/>
  </r>
  <r>
    <x v="0"/>
    <s v="Cardiología"/>
    <s v="❤"/>
    <n v="376251"/>
    <n v="2161212"/>
    <n v="166136"/>
    <n v="112963"/>
    <n v="32000"/>
    <n v="11045"/>
    <n v="3421"/>
    <n v="12590"/>
    <n v="2611"/>
    <n v="977416"/>
    <n v="72268"/>
    <n v="71674"/>
    <n v="157751"/>
    <n v="3.7346382282551056E-2"/>
  </r>
  <r>
    <x v="2"/>
    <s v="Urgencias"/>
    <s v="🚑"/>
    <n v="229908"/>
    <n v="1371035"/>
    <n v="156677"/>
    <n v="166468"/>
    <n v="32000"/>
    <n v="12047"/>
    <n v="3856"/>
    <n v="14448"/>
    <n v="3146"/>
    <n v="2734491"/>
    <n v="116436"/>
    <n v="75714"/>
    <n v="324395"/>
    <n v="7.6798116528885074E-2"/>
  </r>
  <r>
    <x v="0"/>
    <s v="Urgencias"/>
    <s v="🚑"/>
    <n v="282192"/>
    <n v="778715"/>
    <n v="141393"/>
    <n v="232815"/>
    <n v="32000"/>
    <n v="10037"/>
    <n v="2972"/>
    <n v="12058"/>
    <n v="2845"/>
    <n v="1787461"/>
    <n v="44049"/>
    <n v="32081"/>
    <n v="168060"/>
    <n v="3.9786961771434287E-2"/>
  </r>
  <r>
    <x v="1"/>
    <s v="Cardiología"/>
    <s v="❤"/>
    <n v="737795"/>
    <n v="1574692"/>
    <n v="105100"/>
    <n v="117550"/>
    <n v="32000"/>
    <n v="11245"/>
    <n v="3301"/>
    <n v="11110"/>
    <n v="4365"/>
    <n v="1914786"/>
    <n v="105903"/>
    <n v="36470"/>
    <n v="193428"/>
    <n v="4.5792648110942469E-2"/>
  </r>
  <r>
    <x v="11"/>
    <s v="Cardiología"/>
    <s v="❤"/>
    <n v="188096"/>
    <n v="1101983"/>
    <n v="197189"/>
    <n v="293830"/>
    <n v="32000"/>
    <n v="8988"/>
    <n v="2849"/>
    <n v="14025"/>
    <n v="2563"/>
    <n v="2272750"/>
    <n v="112801"/>
    <n v="60707"/>
    <n v="58611"/>
    <n v="1.3875720673482894E-2"/>
  </r>
  <r>
    <x v="2"/>
    <s v="Cardiología"/>
    <s v="❤"/>
    <n v="248450"/>
    <n v="1791569"/>
    <n v="144406"/>
    <n v="96001"/>
    <n v="32000"/>
    <n v="10145"/>
    <n v="3488"/>
    <n v="14032"/>
    <n v="1710"/>
    <n v="1250239"/>
    <n v="106634"/>
    <n v="38654"/>
    <n v="117719"/>
    <n v="2.7869102420394341E-2"/>
  </r>
  <r>
    <x v="11"/>
    <s v="Oftamología"/>
    <s v="👀"/>
    <n v="338982"/>
    <n v="2221320"/>
    <n v="193203"/>
    <n v="91848"/>
    <n v="25000"/>
    <n v="9418"/>
    <n v="3229"/>
    <n v="11978"/>
    <n v="3493"/>
    <n v="881301"/>
    <n v="59291"/>
    <n v="60938"/>
    <n v="84651"/>
    <n v="2.004049804185222E-2"/>
  </r>
  <r>
    <x v="7"/>
    <s v="Oftamología"/>
    <s v="👀"/>
    <n v="635244"/>
    <n v="681978"/>
    <n v="206293"/>
    <n v="220331"/>
    <n v="32000"/>
    <n v="12547"/>
    <n v="3609"/>
    <n v="14220"/>
    <n v="3787"/>
    <n v="1277933"/>
    <n v="83455"/>
    <n v="56560"/>
    <n v="43506"/>
    <n v="1.0299723663144234E-2"/>
  </r>
  <r>
    <x v="8"/>
    <s v="Oftamología"/>
    <s v="👀"/>
    <n v="402846"/>
    <n v="699078"/>
    <n v="151128"/>
    <n v="124846"/>
    <n v="32000"/>
    <n v="8912"/>
    <n v="3775"/>
    <n v="12874"/>
    <n v="1724"/>
    <n v="2020663"/>
    <n v="50218"/>
    <n v="25054"/>
    <n v="178661"/>
    <n v="4.2296670100239325E-2"/>
  </r>
  <r>
    <x v="6"/>
    <s v="Urgencias"/>
    <s v="🚑"/>
    <n v="198671"/>
    <n v="1011218"/>
    <n v="190689"/>
    <n v="98696"/>
    <n v="32000"/>
    <n v="10262"/>
    <n v="3883"/>
    <n v="13065"/>
    <n v="3441"/>
    <n v="1644656"/>
    <n v="82038"/>
    <n v="35359"/>
    <n v="309336"/>
    <n v="7.323300967826013E-2"/>
  </r>
  <r>
    <x v="8"/>
    <s v="Oftamología"/>
    <s v="👀"/>
    <n v="620841"/>
    <n v="2323734"/>
    <n v="185316"/>
    <n v="172112"/>
    <n v="32000"/>
    <n v="9606"/>
    <n v="3709"/>
    <n v="11230"/>
    <n v="3337"/>
    <n v="1939871"/>
    <n v="116876"/>
    <n v="42580"/>
    <n v="65599"/>
    <n v="1.5530077979556812E-2"/>
  </r>
  <r>
    <x v="8"/>
    <s v="Cardiología"/>
    <s v="❤"/>
    <n v="184180"/>
    <n v="945552"/>
    <n v="93505"/>
    <n v="104483"/>
    <n v="32000"/>
    <n v="11179"/>
    <n v="2995"/>
    <n v="10836"/>
    <n v="4040"/>
    <n v="2112053"/>
    <n v="112508"/>
    <n v="31106"/>
    <n v="118168"/>
    <n v="2.7975399848904244E-2"/>
  </r>
  <r>
    <x v="0"/>
    <s v="Oftamología"/>
    <s v="👀"/>
    <n v="135901"/>
    <n v="767795"/>
    <n v="186647"/>
    <n v="264987"/>
    <n v="32000"/>
    <n v="10008"/>
    <n v="3809"/>
    <n v="14962"/>
    <n v="1293"/>
    <n v="1866084"/>
    <n v="114626"/>
    <n v="48874"/>
    <n v="92369"/>
    <n v="2.1867677447730653E-2"/>
  </r>
  <r>
    <x v="11"/>
    <s v="Cardiología"/>
    <s v="❤"/>
    <n v="713012"/>
    <n v="708067"/>
    <n v="123774"/>
    <n v="286305"/>
    <n v="32000"/>
    <n v="9257"/>
    <n v="3267"/>
    <n v="13258"/>
    <n v="2003"/>
    <n v="2752613"/>
    <n v="72457"/>
    <n v="46116"/>
    <n v="323462"/>
    <n v="7.657723568077876E-2"/>
  </r>
  <r>
    <x v="0"/>
    <s v="Cardiología"/>
    <s v="❤"/>
    <n v="527160"/>
    <n v="1647729"/>
    <n v="148824"/>
    <n v="180062"/>
    <n v="32000"/>
    <n v="10323"/>
    <n v="3285"/>
    <n v="12220"/>
    <n v="4079"/>
    <n v="1825474"/>
    <n v="103227"/>
    <n v="37059"/>
    <n v="138196"/>
    <n v="3.2716880691212265E-2"/>
  </r>
  <r>
    <x v="0"/>
    <s v="Urgencias"/>
    <s v="🚑"/>
    <n v="269774"/>
    <n v="819422"/>
    <n v="104830"/>
    <n v="247775"/>
    <n v="20000"/>
    <n v="11491"/>
    <n v="2862"/>
    <n v="13353"/>
    <n v="3887"/>
    <n v="1935819"/>
    <n v="115859"/>
    <n v="47468"/>
    <n v="94803"/>
    <n v="2.2443908942147359E-2"/>
  </r>
  <r>
    <x v="9"/>
    <s v="Cardiología"/>
    <s v="❤"/>
    <n v="151678"/>
    <n v="2193978"/>
    <n v="213453"/>
    <n v="128473"/>
    <n v="32000"/>
    <n v="11306"/>
    <n v="3668"/>
    <n v="12074"/>
    <n v="1206"/>
    <n v="1400881"/>
    <n v="83278"/>
    <n v="34379"/>
    <n v="277999"/>
    <n v="6.581420674459694E-2"/>
  </r>
  <r>
    <x v="6"/>
    <s v="Urgencias"/>
    <s v="🚑"/>
    <n v="121585"/>
    <n v="1428434"/>
    <n v="124052"/>
    <n v="252616"/>
    <n v="32000"/>
    <n v="9372"/>
    <n v="4178"/>
    <n v="13562"/>
    <n v="1800"/>
    <n v="2095248"/>
    <n v="101925"/>
    <n v="73143"/>
    <n v="260504"/>
    <n v="6.1672394914350337E-2"/>
  </r>
  <r>
    <x v="10"/>
    <s v="Cardiología"/>
    <s v="❤"/>
    <n v="156915"/>
    <n v="2073925"/>
    <n v="143523"/>
    <n v="98015"/>
    <n v="32000"/>
    <n v="12608"/>
    <n v="3420"/>
    <n v="13412"/>
    <n v="3103"/>
    <n v="1491130"/>
    <n v="48620"/>
    <n v="83973"/>
    <n v="143416"/>
    <n v="3.3952677076115788E-2"/>
  </r>
  <r>
    <x v="10"/>
    <s v="Cardiología"/>
    <s v="❤"/>
    <n v="363726"/>
    <n v="1297398"/>
    <n v="93272"/>
    <n v="322839"/>
    <n v="32000"/>
    <n v="10586"/>
    <n v="3964"/>
    <n v="14271"/>
    <n v="3663"/>
    <n v="1578131"/>
    <n v="45117"/>
    <n v="27939"/>
    <n v="240098"/>
    <n v="5.6841425368307927E-2"/>
  </r>
  <r>
    <x v="5"/>
    <s v="Urgencias"/>
    <s v="🚑"/>
    <n v="485873"/>
    <n v="1855259"/>
    <n v="125893"/>
    <n v="136415"/>
    <n v="32000"/>
    <n v="12504"/>
    <n v="3902"/>
    <n v="12676"/>
    <n v="4215"/>
    <n v="1744011"/>
    <n v="113116"/>
    <n v="45018"/>
    <n v="246791"/>
    <n v="5.8425943606652618E-2"/>
  </r>
  <r>
    <x v="10"/>
    <s v="Urgencias"/>
    <s v="🚑"/>
    <n v="138722"/>
    <n v="933523"/>
    <n v="218351"/>
    <n v="264572"/>
    <n v="32000"/>
    <n v="9168"/>
    <n v="4008"/>
    <n v="11026"/>
    <n v="3913"/>
    <n v="2985860"/>
    <n v="113687"/>
    <n v="45641"/>
    <n v="83428"/>
    <n v="1.9750961839029035E-2"/>
  </r>
  <r>
    <x v="11"/>
    <s v="Urgencias"/>
    <s v="🚑"/>
    <n v="166150"/>
    <n v="832807"/>
    <n v="151796"/>
    <n v="209109"/>
    <n v="20000"/>
    <n v="9638"/>
    <n v="3037"/>
    <n v="12179"/>
    <n v="3186"/>
    <n v="3004287"/>
    <n v="98872"/>
    <n v="75384"/>
    <n v="245516"/>
    <n v="5.8124096788500897E-2"/>
  </r>
  <r>
    <x v="3"/>
    <s v="Urgencias"/>
    <s v="🚑"/>
    <n v="471165"/>
    <n v="2001871"/>
    <n v="178343"/>
    <n v="179168"/>
    <n v="32000"/>
    <n v="11622"/>
    <n v="3148"/>
    <n v="13590"/>
    <n v="2841"/>
    <n v="2336610"/>
    <n v="128416"/>
    <n v="24965"/>
    <n v="97282"/>
    <n v="2.3030793853675298E-2"/>
  </r>
  <r>
    <x v="1"/>
    <s v="Oftamología"/>
    <s v="👀"/>
    <n v="569437"/>
    <n v="1380085"/>
    <n v="198864"/>
    <n v="236638"/>
    <n v="32000"/>
    <n v="12265"/>
    <n v="3692"/>
    <n v="11192"/>
    <n v="1470"/>
    <n v="1346442"/>
    <n v="99008"/>
    <n v="88361"/>
    <n v="160065"/>
    <n v="3.7894204664671124E-2"/>
  </r>
  <r>
    <x v="3"/>
    <s v="Cardiología"/>
    <s v="❤"/>
    <n v="338412"/>
    <n v="751243"/>
    <n v="113122"/>
    <n v="221701"/>
    <n v="32000"/>
    <n v="9129"/>
    <n v="3055"/>
    <n v="14306"/>
    <n v="1727"/>
    <n v="1582511"/>
    <n v="69254"/>
    <n v="47180"/>
    <n v="104283"/>
    <n v="2.4688228813581351E-2"/>
  </r>
  <r>
    <x v="7"/>
    <s v="Urgencias"/>
    <s v="🚑"/>
    <n v="192517"/>
    <n v="1520517"/>
    <n v="166412"/>
    <n v="226309"/>
    <n v="20000"/>
    <n v="9158"/>
    <n v="3227"/>
    <n v="11830"/>
    <n v="1302"/>
    <n v="2503979"/>
    <n v="88761"/>
    <n v="84131"/>
    <n v="117653"/>
    <n v="2.7853477408631193E-2"/>
  </r>
  <r>
    <x v="4"/>
    <s v="Cardiología"/>
    <s v="❤"/>
    <n v="617644"/>
    <n v="1194065"/>
    <n v="176726"/>
    <n v="168519"/>
    <n v="32000"/>
    <n v="11720"/>
    <n v="3779"/>
    <n v="11425"/>
    <n v="3672"/>
    <n v="873801"/>
    <n v="54095"/>
    <n v="74605"/>
    <n v="38641"/>
    <n v="9.1479709021182447E-3"/>
  </r>
  <r>
    <x v="0"/>
    <s v="Oftamología"/>
    <s v="👀"/>
    <n v="371416"/>
    <n v="2147160"/>
    <n v="156977"/>
    <n v="98548"/>
    <n v="32000"/>
    <n v="10983"/>
    <n v="2922"/>
    <n v="13278"/>
    <n v="2186"/>
    <n v="2638775"/>
    <n v="82672"/>
    <n v="44064"/>
    <n v="268617"/>
    <n v="6.359308764820519E-2"/>
  </r>
  <r>
    <x v="0"/>
    <s v="Cardiología"/>
    <s v="❤"/>
    <n v="504634"/>
    <n v="828043"/>
    <n v="204368"/>
    <n v="144154"/>
    <n v="32000"/>
    <n v="12229"/>
    <n v="3939"/>
    <n v="13686"/>
    <n v="3510"/>
    <n v="910465"/>
    <n v="90841"/>
    <n v="22504"/>
    <n v="163044"/>
    <n v="3.8599460877435036E-2"/>
  </r>
  <r>
    <x v="9"/>
    <s v="Oftamología"/>
    <s v="👀"/>
    <n v="214065"/>
    <n v="954109"/>
    <n v="100642"/>
    <n v="288429"/>
    <n v="32000"/>
    <n v="11423"/>
    <n v="3906"/>
    <n v="11896"/>
    <n v="3391"/>
    <n v="1318944"/>
    <n v="50525"/>
    <n v="73519"/>
    <n v="248908"/>
    <n v="5.892712769608572E-2"/>
  </r>
  <r>
    <x v="10"/>
    <s v="Oftamología"/>
    <s v="👀"/>
    <n v="498705"/>
    <n v="1509657"/>
    <n v="194845"/>
    <n v="131768"/>
    <n v="32000"/>
    <n v="10335"/>
    <n v="2942"/>
    <n v="14612"/>
    <n v="2686"/>
    <n v="2431171"/>
    <n v="113463"/>
    <n v="29947"/>
    <n v="318332"/>
    <n v="7.5362746130097705E-2"/>
  </r>
  <r>
    <x v="6"/>
    <s v="Oftamología"/>
    <s v="👀"/>
    <n v="383936"/>
    <n v="2189715"/>
    <n v="196480"/>
    <n v="89707"/>
    <n v="32000"/>
    <n v="11491"/>
    <n v="3369"/>
    <n v="11784"/>
    <n v="2286"/>
    <n v="1569871"/>
    <n v="45709"/>
    <n v="68346"/>
    <n v="229976"/>
    <n v="5.4445116746086944E-2"/>
  </r>
  <r>
    <x v="4"/>
    <s v="Oftamología"/>
    <s v="👀"/>
    <n v="598384"/>
    <n v="1663767"/>
    <n v="144975"/>
    <n v="180450"/>
    <n v="25000"/>
    <n v="12242"/>
    <n v="3788"/>
    <n v="13977"/>
    <n v="1487"/>
    <n v="2990364"/>
    <n v="93864"/>
    <n v="67290"/>
    <n v="95507"/>
    <n v="2.2610575734287604E-2"/>
  </r>
  <r>
    <x v="0"/>
    <s v="Cardiología"/>
    <s v="❤"/>
    <n v="622028"/>
    <n v="1097820"/>
    <n v="167935"/>
    <n v="163674"/>
    <n v="32000"/>
    <n v="10304"/>
    <n v="3084"/>
    <n v="12002"/>
    <n v="3678"/>
    <n v="2319768"/>
    <n v="60569"/>
    <n v="81729"/>
    <n v="256075"/>
    <n v="6.0623861928002114E-2"/>
  </r>
  <r>
    <x v="5"/>
    <s v="Cardiología"/>
    <s v="❤"/>
    <n v="540201"/>
    <n v="981209"/>
    <n v="127213"/>
    <n v="259698"/>
    <n v="32000"/>
    <n v="11070"/>
    <n v="3107"/>
    <n v="10201"/>
    <n v="3935"/>
    <n v="3114696"/>
    <n v="103361"/>
    <n v="56980"/>
    <n v="84466"/>
    <n v="1.9996700660394912E-2"/>
  </r>
  <r>
    <x v="3"/>
    <s v="Urgencias"/>
    <s v="🚑"/>
    <n v="685708"/>
    <n v="1770443"/>
    <n v="138789"/>
    <n v="260178"/>
    <n v="20000"/>
    <n v="9700"/>
    <n v="3842"/>
    <n v="11259"/>
    <n v="4019"/>
    <n v="1508715"/>
    <n v="119745"/>
    <n v="67532"/>
    <n v="111607"/>
    <n v="2.6422131634085841E-2"/>
  </r>
  <r>
    <x v="5"/>
    <s v="Urgencias"/>
    <s v="🚑"/>
    <n v="356497"/>
    <n v="2333792"/>
    <n v="100524"/>
    <n v="261781"/>
    <n v="32000"/>
    <n v="11687"/>
    <n v="3165"/>
    <n v="14458"/>
    <n v="1258"/>
    <n v="1901964"/>
    <n v="43120"/>
    <n v="39414"/>
    <n v="329890"/>
    <n v="7.8099017129468387E-2"/>
  </r>
  <r>
    <x v="11"/>
    <s v="Urgencias"/>
    <s v="🚑"/>
    <n v="373132"/>
    <n v="1498501"/>
    <n v="185706"/>
    <n v="279421"/>
    <n v="32000"/>
    <n v="11274"/>
    <n v="3773"/>
    <n v="12609"/>
    <n v="3800"/>
    <n v="950160"/>
    <n v="49327"/>
    <n v="76209"/>
    <n v="270134"/>
    <n v="6.3952226176155119E-2"/>
  </r>
  <r>
    <x v="1"/>
    <s v="Urgencias"/>
    <s v="🚑"/>
    <n v="317053"/>
    <n v="1468773"/>
    <n v="182242"/>
    <n v="77608"/>
    <n v="32000"/>
    <n v="10601"/>
    <n v="3410"/>
    <n v="11216"/>
    <n v="2885"/>
    <n v="1013377"/>
    <n v="87152"/>
    <n v="36896"/>
    <n v="221290"/>
    <n v="5.2388770501015668E-2"/>
  </r>
  <r>
    <x v="1"/>
    <s v="Oftamología"/>
    <s v="👀"/>
    <n v="303592"/>
    <n v="1193459"/>
    <n v="200168"/>
    <n v="215800"/>
    <n v="25000"/>
    <n v="12408"/>
    <n v="2859"/>
    <n v="11490"/>
    <n v="2973"/>
    <n v="848332"/>
    <n v="74009"/>
    <n v="32143"/>
    <n v="203199"/>
    <n v="4.8105860079695799E-2"/>
  </r>
  <r>
    <x v="1"/>
    <s v="Cardiología"/>
    <s v="❤"/>
    <n v="674810"/>
    <n v="860297"/>
    <n v="217658"/>
    <n v="327459"/>
    <n v="32000"/>
    <n v="9237"/>
    <n v="4129"/>
    <n v="14516"/>
    <n v="1868"/>
    <n v="1746885"/>
    <n v="56132"/>
    <n v="57677"/>
    <n v="271973"/>
    <n v="6.4387595822101018E-2"/>
  </r>
  <r>
    <x v="2"/>
    <s v="Urgencias"/>
    <s v="🚑"/>
    <n v="275026"/>
    <n v="862210"/>
    <n v="147839"/>
    <n v="84337"/>
    <n v="28000"/>
    <n v="10692"/>
    <n v="3114"/>
    <n v="10377"/>
    <n v="2268"/>
    <n v="2217643"/>
    <n v="113262"/>
    <n v="87204"/>
    <n v="222941"/>
    <n v="5.2779632537696845E-2"/>
  </r>
  <r>
    <x v="9"/>
    <s v="Cardiología"/>
    <s v="❤"/>
    <n v="608228"/>
    <n v="2240581"/>
    <n v="190214"/>
    <n v="133177"/>
    <n v="32000"/>
    <n v="12128"/>
    <n v="2968"/>
    <n v="14413"/>
    <n v="4164"/>
    <n v="2761348"/>
    <n v="108807"/>
    <n v="63634"/>
    <n v="342660"/>
    <n v="8.1122220163035066E-2"/>
  </r>
  <r>
    <x v="8"/>
    <s v="Urgencias"/>
    <s v="🚑"/>
    <n v="240094"/>
    <n v="1741227"/>
    <n v="187320"/>
    <n v="180278"/>
    <n v="32000"/>
    <n v="10030"/>
    <n v="3946"/>
    <n v="13896"/>
    <n v="3027"/>
    <n v="1397487"/>
    <n v="76089"/>
    <n v="68071"/>
    <n v="294283"/>
    <n v="6.9669323283250012E-2"/>
  </r>
  <r>
    <x v="11"/>
    <s v="Urgencias"/>
    <s v="🚑"/>
    <n v="131961"/>
    <n v="1688404"/>
    <n v="129789"/>
    <n v="285179"/>
    <n v="32000"/>
    <n v="9018"/>
    <n v="3476"/>
    <n v="10193"/>
    <n v="1689"/>
    <n v="2098842"/>
    <n v="95235"/>
    <n v="65499"/>
    <n v="114173"/>
    <n v="2.7029613152028842E-2"/>
  </r>
  <r>
    <x v="1"/>
    <s v="Urgencias"/>
    <s v="🚑"/>
    <n v="725088"/>
    <n v="1794907"/>
    <n v="97000"/>
    <n v="149305"/>
    <n v="32000"/>
    <n v="10715"/>
    <n v="3582"/>
    <n v="14909"/>
    <n v="4319"/>
    <n v="1392695"/>
    <n v="101545"/>
    <n v="85345"/>
    <n v="250498"/>
    <n v="5.9303548434016105E-2"/>
  </r>
  <r>
    <x v="6"/>
    <s v="Cardiología"/>
    <s v="❤"/>
    <n v="493081"/>
    <n v="1645183"/>
    <n v="113982"/>
    <n v="316664"/>
    <n v="32000"/>
    <n v="11533"/>
    <n v="3815"/>
    <n v="14017"/>
    <n v="2225"/>
    <n v="2053607"/>
    <n v="121642"/>
    <n v="61034"/>
    <n v="265214"/>
    <n v="6.2787452571993183E-2"/>
  </r>
  <r>
    <x v="2"/>
    <s v="Cardiología"/>
    <s v="❤"/>
    <n v="326597"/>
    <n v="996119"/>
    <n v="204706"/>
    <n v="78846"/>
    <n v="32000"/>
    <n v="9326"/>
    <n v="3942"/>
    <n v="10682"/>
    <n v="3465"/>
    <n v="880944"/>
    <n v="46396"/>
    <n v="21996"/>
    <n v="99148"/>
    <n v="2.3472555549887936E-2"/>
  </r>
  <r>
    <x v="8"/>
    <s v="Cardiología"/>
    <s v="❤"/>
    <n v="562530"/>
    <n v="2369966"/>
    <n v="179654"/>
    <n v="232549"/>
    <n v="32000"/>
    <n v="9249"/>
    <n v="4047"/>
    <n v="14183"/>
    <n v="2466"/>
    <n v="1347316"/>
    <n v="123793"/>
    <n v="46965"/>
    <n v="281235"/>
    <n v="6.658030580619613E-2"/>
  </r>
  <r>
    <x v="8"/>
    <s v="Urgencias"/>
    <s v="🚑"/>
    <n v="348737"/>
    <n v="1240141"/>
    <n v="139809"/>
    <n v="128254"/>
    <n v="32000"/>
    <n v="12494"/>
    <n v="3354"/>
    <n v="10728"/>
    <n v="1552"/>
    <n v="1789053"/>
    <n v="61420"/>
    <n v="76527"/>
    <n v="274668"/>
    <n v="6.5025617135762895E-2"/>
  </r>
  <r>
    <x v="8"/>
    <s v="Oftamología"/>
    <s v="👀"/>
    <n v="295413"/>
    <n v="1748383"/>
    <n v="150130"/>
    <n v="317574"/>
    <n v="32000"/>
    <n v="10046"/>
    <n v="3964"/>
    <n v="10472"/>
    <n v="2025"/>
    <n v="2462883"/>
    <n v="123059"/>
    <n v="76380"/>
    <n v="253165"/>
    <n v="5.9934940954808766E-2"/>
  </r>
  <r>
    <x v="2"/>
    <s v="Cardiología"/>
    <s v="❤"/>
    <n v="464399"/>
    <n v="1778573"/>
    <n v="179039"/>
    <n v="126843"/>
    <n v="32000"/>
    <n v="10137"/>
    <n v="3908"/>
    <n v="14672"/>
    <n v="3345"/>
    <n v="1358420"/>
    <n v="53659"/>
    <n v="80323"/>
    <n v="222010"/>
    <n v="5.2559225174795471E-2"/>
  </r>
  <r>
    <x v="5"/>
    <s v="Oftamología"/>
    <s v="👀"/>
    <n v="238811"/>
    <n v="1001656"/>
    <n v="171371"/>
    <n v="180025"/>
    <n v="20000"/>
    <n v="12285"/>
    <n v="3864"/>
    <n v="14470"/>
    <n v="1636"/>
    <n v="2503869"/>
    <n v="128890"/>
    <n v="52849"/>
    <n v="221134"/>
    <n v="5.2351838655030049E-2"/>
  </r>
  <r>
    <x v="2"/>
    <s v="Oftamología"/>
    <s v="👀"/>
    <n v="157151"/>
    <n v="1756269"/>
    <n v="114025"/>
    <n v="220761"/>
    <n v="32000"/>
    <n v="11018"/>
    <n v="2974"/>
    <n v="10647"/>
    <n v="3957"/>
    <n v="982603"/>
    <n v="79058"/>
    <n v="64668"/>
    <n v="178073"/>
    <n v="4.2157465449985825E-2"/>
  </r>
  <r>
    <x v="11"/>
    <s v="Cardiología"/>
    <s v="❤"/>
    <n v="422031"/>
    <n v="828748"/>
    <n v="115205"/>
    <n v="192935"/>
    <n v="32000"/>
    <n v="9597"/>
    <n v="3003"/>
    <n v="11523"/>
    <n v="1703"/>
    <n v="2674554"/>
    <n v="123796"/>
    <n v="81985"/>
    <n v="306703"/>
    <n v="7.2609666405951512E-2"/>
  </r>
  <r>
    <x v="5"/>
    <s v="Urgencias"/>
    <s v="🚑"/>
    <n v="160397"/>
    <n v="1395678"/>
    <n v="214846"/>
    <n v="82705"/>
    <n v="32000"/>
    <n v="10207"/>
    <n v="4105"/>
    <n v="12843"/>
    <n v="1786"/>
    <n v="1434042"/>
    <n v="72490"/>
    <n v="21515"/>
    <n v="125923"/>
    <n v="2.9811338731074138E-2"/>
  </r>
  <r>
    <x v="5"/>
    <s v="Cardiología"/>
    <s v="❤"/>
    <n v="244608"/>
    <n v="682693"/>
    <n v="213812"/>
    <n v="208056"/>
    <n v="25000"/>
    <n v="11113"/>
    <n v="3920"/>
    <n v="11546"/>
    <n v="3854"/>
    <n v="2652795"/>
    <n v="126206"/>
    <n v="43967"/>
    <n v="90350"/>
    <n v="2.1389694133339805E-2"/>
  </r>
  <r>
    <x v="1"/>
    <s v="Urgencias"/>
    <s v="🚑"/>
    <n v="335361"/>
    <n v="1358279"/>
    <n v="165610"/>
    <n v="240099"/>
    <n v="32000"/>
    <n v="11501"/>
    <n v="3632"/>
    <n v="13502"/>
    <n v="3417"/>
    <n v="2273197"/>
    <n v="118258"/>
    <n v="31344"/>
    <n v="51791"/>
    <n v="1.2261136124624261E-2"/>
  </r>
  <r>
    <x v="0"/>
    <s v="Urgencias"/>
    <s v="🚑"/>
    <n v="257483"/>
    <n v="1582284"/>
    <n v="184226"/>
    <n v="280389"/>
    <n v="32000"/>
    <n v="9563"/>
    <n v="3963"/>
    <n v="13072"/>
    <n v="1648"/>
    <n v="2363814"/>
    <n v="91715"/>
    <n v="68802"/>
    <n v="302778"/>
    <n v="7.1680451691249147E-2"/>
  </r>
  <r>
    <x v="7"/>
    <s v="Oftamología"/>
    <s v="👀"/>
    <n v="728741"/>
    <n v="2013153"/>
    <n v="115803"/>
    <n v="90691"/>
    <n v="32000"/>
    <n v="12547"/>
    <n v="2983"/>
    <n v="12544"/>
    <n v="1642"/>
    <n v="2577272"/>
    <n v="115161"/>
    <n v="45321"/>
    <n v="73881"/>
    <n v="1.7490780213229421E-2"/>
  </r>
  <r>
    <x v="0"/>
    <s v="Oftamología"/>
    <s v="👀"/>
    <n v="274572"/>
    <n v="1686240"/>
    <n v="109415"/>
    <n v="255467"/>
    <n v="32000"/>
    <n v="11614"/>
    <n v="3730"/>
    <n v="12878"/>
    <n v="3377"/>
    <n v="1203115"/>
    <n v="55307"/>
    <n v="76330"/>
    <n v="265323"/>
    <n v="6.2813257515662621E-2"/>
  </r>
  <r>
    <x v="8"/>
    <s v="Urgencias"/>
    <s v="🚑"/>
    <n v="260272"/>
    <n v="2105438"/>
    <n v="128325"/>
    <n v="99749"/>
    <n v="32000"/>
    <n v="10690"/>
    <n v="3221"/>
    <n v="10650"/>
    <n v="3371"/>
    <n v="867605"/>
    <n v="84350"/>
    <n v="33672"/>
    <n v="187400"/>
    <n v="4.4365563703241614E-2"/>
  </r>
  <r>
    <x v="8"/>
    <s v="Cardiología"/>
    <s v="❤"/>
    <n v="563075"/>
    <n v="741763"/>
    <n v="142073"/>
    <n v="303853"/>
    <n v="32000"/>
    <n v="12160"/>
    <n v="2954"/>
    <n v="11951"/>
    <n v="3897"/>
    <n v="1014977"/>
    <n v="63995"/>
    <n v="27096"/>
    <n v="167623"/>
    <n v="3.9683505254154053E-2"/>
  </r>
  <r>
    <x v="10"/>
    <s v="Oftamología"/>
    <s v="👀"/>
    <n v="598700"/>
    <n v="1862653"/>
    <n v="118054"/>
    <n v="288729"/>
    <n v="32000"/>
    <n v="10317"/>
    <n v="3423"/>
    <n v="14504"/>
    <n v="1252"/>
    <n v="2379945"/>
    <n v="125569"/>
    <n v="28380"/>
    <n v="96227"/>
    <n v="2.27810304080674E-2"/>
  </r>
  <r>
    <x v="9"/>
    <s v="Urgencias"/>
    <s v="🚑"/>
    <n v="337358"/>
    <n v="737889"/>
    <n v="172817"/>
    <n v="268548"/>
    <n v="32000"/>
    <n v="12417"/>
    <n v="3994"/>
    <n v="14571"/>
    <n v="3603"/>
    <n v="1007085"/>
    <n v="108035"/>
    <n v="31162"/>
    <n v="143217"/>
    <n v="3.3905565298223875E-2"/>
  </r>
  <r>
    <x v="11"/>
    <s v="Oftamología"/>
    <s v="👀"/>
    <n v="668187"/>
    <n v="1007633"/>
    <n v="183369"/>
    <n v="85351"/>
    <n v="32000"/>
    <n v="12662"/>
    <n v="3357"/>
    <n v="14513"/>
    <n v="2364"/>
    <n v="2947384"/>
    <n v="70533"/>
    <n v="25424"/>
    <n v="304424"/>
    <n v="7.2070130014917952E-2"/>
  </r>
  <r>
    <x v="8"/>
    <s v="Oftamología"/>
    <s v="👀"/>
    <n v="486230"/>
    <n v="1298888"/>
    <n v="211941"/>
    <n v="164871"/>
    <n v="32000"/>
    <n v="11638"/>
    <n v="4163"/>
    <n v="13815"/>
    <n v="4148"/>
    <n v="2304226"/>
    <n v="56994"/>
    <n v="28590"/>
    <n v="74688"/>
    <n v="1.7681831493424279E-2"/>
  </r>
  <r>
    <x v="5"/>
    <s v="Oftamología"/>
    <s v="👀"/>
    <n v="375830"/>
    <n v="2205637"/>
    <n v="166894"/>
    <n v="73731"/>
    <n v="32000"/>
    <n v="12524"/>
    <n v="2847"/>
    <n v="12576"/>
    <n v="3548"/>
    <n v="2656239"/>
    <n v="91478"/>
    <n v="83139"/>
    <n v="100018"/>
    <n v="2.3678521614038526E-2"/>
  </r>
  <r>
    <x v="0"/>
    <s v="Cardiología"/>
    <s v="❤"/>
    <n v="676451"/>
    <n v="1709982"/>
    <n v="211987"/>
    <n v="174157"/>
    <n v="32000"/>
    <n v="11004"/>
    <n v="3541"/>
    <n v="13871"/>
    <n v="1225"/>
    <n v="2044970"/>
    <n v="66784"/>
    <n v="75623"/>
    <n v="181735"/>
    <n v="4.3024416860238071E-2"/>
  </r>
  <r>
    <x v="9"/>
    <s v="Oftamología"/>
    <s v="👀"/>
    <n v="319110"/>
    <n v="1601342"/>
    <n v="142191"/>
    <n v="231999"/>
    <n v="32000"/>
    <n v="11706"/>
    <n v="2957"/>
    <n v="10925"/>
    <n v="4321"/>
    <n v="2651369"/>
    <n v="73981"/>
    <n v="69799"/>
    <n v="266045"/>
    <n v="6.2984185674647364E-2"/>
  </r>
  <r>
    <x v="4"/>
    <s v="Cardiología"/>
    <s v="❤"/>
    <n v="308481"/>
    <n v="1243469"/>
    <n v="169552"/>
    <n v="205861"/>
    <n v="25000"/>
    <n v="9421"/>
    <n v="3340"/>
    <n v="13186"/>
    <n v="2037"/>
    <n v="3044080"/>
    <n v="97697"/>
    <n v="24556"/>
    <n v="147913"/>
    <n v="3.5017308559432109E-2"/>
  </r>
  <r>
    <x v="5"/>
    <s v="Urgencias"/>
    <s v="🚑"/>
    <n v="393470"/>
    <n v="1032524"/>
    <n v="107154"/>
    <n v="199168"/>
    <n v="32000"/>
    <n v="11483"/>
    <n v="3627"/>
    <n v="11995"/>
    <n v="1553"/>
    <n v="1751302"/>
    <n v="114875"/>
    <n v="41657"/>
    <n v="306970"/>
    <n v="7.2672876680811516E-2"/>
  </r>
  <r>
    <x v="4"/>
    <s v="Oftamología"/>
    <s v="👀"/>
    <n v="629352"/>
    <n v="2248515"/>
    <n v="93827"/>
    <n v="316338"/>
    <n v="32000"/>
    <n v="10405"/>
    <n v="3236"/>
    <n v="13785"/>
    <n v="3247"/>
    <n v="1700822"/>
    <n v="110959"/>
    <n v="28612"/>
    <n v="305478"/>
    <n v="7.2319656717923383E-2"/>
  </r>
  <r>
    <x v="8"/>
    <s v="Urgencias"/>
    <s v="🚑"/>
    <n v="419640"/>
    <n v="1359025"/>
    <n v="92800"/>
    <n v="80050"/>
    <n v="32000"/>
    <n v="9288"/>
    <n v="3130"/>
    <n v="14338"/>
    <n v="2085"/>
    <n v="821245"/>
    <n v="89803"/>
    <n v="75414"/>
    <n v="44776"/>
    <n v="1.06003867682836E-2"/>
  </r>
  <r>
    <x v="1"/>
    <s v="Oftamología"/>
    <s v="👀"/>
    <n v="642706"/>
    <n v="1775266"/>
    <n v="136395"/>
    <n v="201110"/>
    <n v="32000"/>
    <n v="11005"/>
    <n v="3652"/>
    <n v="14137"/>
    <n v="2395"/>
    <n v="2401206"/>
    <n v="83023"/>
    <n v="67979"/>
    <n v="270149"/>
    <n v="6.3955777315192197E-2"/>
  </r>
  <r>
    <x v="4"/>
    <s v="Oftamología"/>
    <s v="👀"/>
    <n v="687590"/>
    <n v="2356247"/>
    <n v="102928"/>
    <n v="275978"/>
    <n v="32000"/>
    <n v="9136"/>
    <n v="3512"/>
    <n v="12572"/>
    <n v="1553"/>
    <n v="2511839"/>
    <n v="119644"/>
    <n v="45926"/>
    <n v="135442"/>
    <n v="3.2064891564004543E-2"/>
  </r>
  <r>
    <x v="5"/>
    <s v="Cardiología"/>
    <s v="❤"/>
    <n v="705133"/>
    <n v="2015975"/>
    <n v="175701"/>
    <n v="313291"/>
    <n v="32000"/>
    <n v="11806"/>
    <n v="3891"/>
    <n v="11215"/>
    <n v="3873"/>
    <n v="932568"/>
    <n v="124357"/>
    <n v="85421"/>
    <n v="66990"/>
    <n v="1.585938693959528E-2"/>
  </r>
  <r>
    <x v="1"/>
    <s v="Cardiología"/>
    <s v="❤"/>
    <n v="651158"/>
    <n v="828507"/>
    <n v="110768"/>
    <n v="158518"/>
    <n v="32000"/>
    <n v="11588"/>
    <n v="3427"/>
    <n v="11404"/>
    <n v="3525"/>
    <n v="2599290"/>
    <n v="57463"/>
    <n v="27406"/>
    <n v="70085"/>
    <n v="1.6592105294245936E-2"/>
  </r>
  <r>
    <x v="3"/>
    <s v="Oftamología"/>
    <s v="👀"/>
    <n v="347422"/>
    <n v="1176551"/>
    <n v="117966"/>
    <n v="117705"/>
    <n v="25000"/>
    <n v="11016"/>
    <n v="2883"/>
    <n v="13315"/>
    <n v="1916"/>
    <n v="2336770"/>
    <n v="75861"/>
    <n v="41634"/>
    <n v="47349"/>
    <n v="1.1209525484443901E-2"/>
  </r>
  <r>
    <x v="3"/>
    <s v="Cardiología"/>
    <s v="❤"/>
    <n v="649572"/>
    <n v="1964272"/>
    <n v="155798"/>
    <n v="315179"/>
    <n v="32000"/>
    <n v="12250"/>
    <n v="3588"/>
    <n v="13651"/>
    <n v="3319"/>
    <n v="2477688"/>
    <n v="125616"/>
    <n v="22951"/>
    <n v="335020"/>
    <n v="7.9313506680149443E-2"/>
  </r>
  <r>
    <x v="10"/>
    <s v="Cardiología"/>
    <s v="❤"/>
    <n v="330557"/>
    <n v="1214866"/>
    <n v="120851"/>
    <n v="176653"/>
    <n v="32000"/>
    <n v="10856"/>
    <n v="2879"/>
    <n v="10836"/>
    <n v="3277"/>
    <n v="1922253"/>
    <n v="91647"/>
    <n v="49484"/>
    <n v="139586"/>
    <n v="3.3045952908648257E-2"/>
  </r>
  <r>
    <x v="10"/>
    <s v="Urgencias"/>
    <s v="🚑"/>
    <n v="386551"/>
    <n v="1901328"/>
    <n v="189539"/>
    <n v="251003"/>
    <n v="32000"/>
    <n v="12029"/>
    <n v="3964"/>
    <n v="12679"/>
    <n v="1552"/>
    <n v="2686692"/>
    <n v="96830"/>
    <n v="65502"/>
    <n v="116778"/>
    <n v="2.7646327631468244E-2"/>
  </r>
  <r>
    <x v="7"/>
    <s v="Urgencias"/>
    <s v="🚑"/>
    <n v="623124"/>
    <n v="921098"/>
    <n v="190746"/>
    <n v="266052"/>
    <n v="32000"/>
    <n v="11056"/>
    <n v="3498"/>
    <n v="14668"/>
    <n v="2053"/>
    <n v="1330954"/>
    <n v="97694"/>
    <n v="65099"/>
    <n v="334809"/>
    <n v="7.9263553991027857E-2"/>
  </r>
  <r>
    <x v="4"/>
    <s v="Oftamología"/>
    <s v="👀"/>
    <n v="269121"/>
    <n v="2212273"/>
    <n v="147152"/>
    <n v="100939"/>
    <n v="32000"/>
    <n v="10313"/>
    <n v="3829"/>
    <n v="12186"/>
    <n v="1397"/>
    <n v="2476110"/>
    <n v="61949"/>
    <n v="40708"/>
    <n v="179276"/>
    <n v="4.2442266800759569E-2"/>
  </r>
  <r>
    <x v="4"/>
    <s v="Cardiología"/>
    <s v="❤"/>
    <n v="555970"/>
    <n v="1068430"/>
    <n v="159386"/>
    <n v="150597"/>
    <n v="32000"/>
    <n v="10982"/>
    <n v="3745"/>
    <n v="10812"/>
    <n v="4356"/>
    <n v="1146438"/>
    <n v="107356"/>
    <n v="40354"/>
    <n v="234919"/>
    <n v="5.5615335430105745E-2"/>
  </r>
  <r>
    <x v="0"/>
    <s v="Oftamología"/>
    <s v="👀"/>
    <n v="458068"/>
    <n v="2270850"/>
    <n v="117403"/>
    <n v="88815"/>
    <n v="32000"/>
    <n v="11647"/>
    <n v="2867"/>
    <n v="11992"/>
    <n v="1941"/>
    <n v="2384523"/>
    <n v="104176"/>
    <n v="65903"/>
    <n v="222125"/>
    <n v="5.2586450574079742E-2"/>
  </r>
  <r>
    <x v="3"/>
    <s v="Oftamología"/>
    <s v="👀"/>
    <n v="225653"/>
    <n v="1780845"/>
    <n v="177106"/>
    <n v="261564"/>
    <n v="32000"/>
    <n v="10941"/>
    <n v="3186"/>
    <n v="13368"/>
    <n v="1994"/>
    <n v="1733875"/>
    <n v="59737"/>
    <n v="54904"/>
    <n v="315864"/>
    <n v="7.4778465387196957E-2"/>
  </r>
  <r>
    <x v="8"/>
    <s v="Cardiología"/>
    <s v="❤"/>
    <n v="313816"/>
    <n v="2265840"/>
    <n v="99702"/>
    <n v="161189"/>
    <n v="32000"/>
    <n v="11372"/>
    <n v="3393"/>
    <n v="13126"/>
    <n v="4029"/>
    <n v="1684871"/>
    <n v="91409"/>
    <n v="76374"/>
    <n v="164718"/>
    <n v="3.8995767993973064E-2"/>
  </r>
  <r>
    <x v="8"/>
    <s v="Urgencias"/>
    <s v="🚑"/>
    <n v="461332"/>
    <n v="1849935"/>
    <n v="141700"/>
    <n v="276773"/>
    <n v="20000"/>
    <n v="10983"/>
    <n v="3641"/>
    <n v="10212"/>
    <n v="1299"/>
    <n v="3057437"/>
    <n v="64618"/>
    <n v="57194"/>
    <n v="194784"/>
    <n v="4.6113671079894419E-2"/>
  </r>
  <r>
    <x v="10"/>
    <s v="Urgencias"/>
    <s v="🚑"/>
    <n v="382210"/>
    <n v="752750"/>
    <n v="198134"/>
    <n v="229401"/>
    <n v="32000"/>
    <n v="9729"/>
    <n v="2964"/>
    <n v="14791"/>
    <n v="2279"/>
    <n v="2655499"/>
    <n v="104894"/>
    <n v="40714"/>
    <n v="315608"/>
    <n v="7.4717859280964138E-2"/>
  </r>
  <r>
    <x v="6"/>
    <s v="Urgencias"/>
    <s v="🚑"/>
    <n v="465925"/>
    <n v="1803597"/>
    <n v="175441"/>
    <n v="120505"/>
    <n v="32000"/>
    <n v="11836"/>
    <n v="3400"/>
    <n v="11337"/>
    <n v="4275"/>
    <n v="1353539"/>
    <n v="53030"/>
    <n v="22828"/>
    <n v="258507"/>
    <n v="6.1199619937213873E-2"/>
  </r>
  <r>
    <x v="8"/>
    <s v="Cardiología"/>
    <s v="❤"/>
    <n v="573865"/>
    <n v="2027720"/>
    <n v="163391"/>
    <n v="143088"/>
    <n v="32000"/>
    <n v="10387"/>
    <n v="3764"/>
    <n v="12385"/>
    <n v="1452"/>
    <n v="2219587"/>
    <n v="86613"/>
    <n v="86379"/>
    <n v="50340"/>
    <n v="1.1917622608437475E-2"/>
  </r>
  <r>
    <x v="0"/>
    <s v="Urgencias"/>
    <s v="🚑"/>
    <n v="443525"/>
    <n v="701831"/>
    <n v="113392"/>
    <n v="253362"/>
    <n v="32000"/>
    <n v="11413"/>
    <n v="2894"/>
    <n v="14041"/>
    <n v="3889"/>
    <n v="2897026"/>
    <n v="117655"/>
    <n v="75508"/>
    <n v="263477"/>
    <n v="6.2376230671499416E-2"/>
  </r>
  <r>
    <x v="4"/>
    <s v="Oftamología"/>
    <s v="👀"/>
    <n v="683510"/>
    <n v="2007691"/>
    <n v="150990"/>
    <n v="280002"/>
    <n v="32000"/>
    <n v="10663"/>
    <n v="3197"/>
    <n v="11771"/>
    <n v="3242"/>
    <n v="1144484"/>
    <n v="68626"/>
    <n v="43976"/>
    <n v="42749"/>
    <n v="1.0120509513072976E-2"/>
  </r>
  <r>
    <x v="4"/>
    <s v="Urgencias"/>
    <s v="🚑"/>
    <n v="167187"/>
    <n v="1159015"/>
    <n v="191910"/>
    <n v="83763"/>
    <n v="20000"/>
    <n v="9319"/>
    <n v="4074"/>
    <n v="13891"/>
    <n v="3987"/>
    <n v="2057514"/>
    <n v="50136"/>
    <n v="39637"/>
    <n v="43777"/>
    <n v="1.0363880908414131E-2"/>
  </r>
  <r>
    <x v="7"/>
    <s v="Urgencias"/>
    <s v="🚑"/>
    <n v="218892"/>
    <n v="2226845"/>
    <n v="164585"/>
    <n v="234384"/>
    <n v="32000"/>
    <n v="9482"/>
    <n v="3212"/>
    <n v="12909"/>
    <n v="2041"/>
    <n v="1614065"/>
    <n v="92322"/>
    <n v="38875"/>
    <n v="165642"/>
    <n v="3.921451815865714E-2"/>
  </r>
  <r>
    <x v="0"/>
    <s v="Cardiología"/>
    <s v="❤"/>
    <n v="271390"/>
    <n v="1164139"/>
    <n v="142361"/>
    <n v="91095"/>
    <n v="25000"/>
    <n v="9335"/>
    <n v="3220"/>
    <n v="14329"/>
    <n v="3299"/>
    <n v="2741116"/>
    <n v="120758"/>
    <n v="74932"/>
    <n v="138758"/>
    <n v="3.2849930033801496E-2"/>
  </r>
  <r>
    <x v="11"/>
    <s v="Urgencias"/>
    <s v="🚑"/>
    <n v="582791"/>
    <n v="1542581"/>
    <n v="94504"/>
    <n v="172125"/>
    <n v="32000"/>
    <n v="9273"/>
    <n v="2930"/>
    <n v="13647"/>
    <n v="4119"/>
    <n v="1628923"/>
    <n v="82301"/>
    <n v="83823"/>
    <n v="204464"/>
    <n v="4.8405339471822802E-2"/>
  </r>
  <r>
    <x v="9"/>
    <s v="Cardiología"/>
    <s v="❤"/>
    <n v="538938"/>
    <n v="1369697"/>
    <n v="211075"/>
    <n v="115031"/>
    <n v="32000"/>
    <n v="9142"/>
    <n v="3309"/>
    <n v="10423"/>
    <n v="2477"/>
    <n v="2855894"/>
    <n v="119243"/>
    <n v="84321"/>
    <n v="198762"/>
    <n v="4.7055433152527797E-2"/>
  </r>
  <r>
    <x v="6"/>
    <s v="Cardiología"/>
    <s v="❤"/>
    <n v="694413"/>
    <n v="2156148"/>
    <n v="116861"/>
    <n v="111596"/>
    <n v="32000"/>
    <n v="10433"/>
    <n v="3071"/>
    <n v="14789"/>
    <n v="3408"/>
    <n v="874308"/>
    <n v="57688"/>
    <n v="87119"/>
    <n v="126931"/>
    <n v="3.0049975274365856E-2"/>
  </r>
  <r>
    <x v="3"/>
    <s v="Cardiología"/>
    <s v="❤"/>
    <n v="439323"/>
    <n v="1258793"/>
    <n v="152819"/>
    <n v="223067"/>
    <n v="32000"/>
    <n v="9926"/>
    <n v="3677"/>
    <n v="14708"/>
    <n v="3918"/>
    <n v="1344628"/>
    <n v="119443"/>
    <n v="35290"/>
    <n v="234379"/>
    <n v="5.5487494424770897E-2"/>
  </r>
  <r>
    <x v="1"/>
    <s v="Urgencias"/>
    <s v="🚑"/>
    <n v="514681"/>
    <n v="1668142"/>
    <n v="93505"/>
    <n v="188552"/>
    <n v="25000"/>
    <n v="10832"/>
    <n v="3052"/>
    <n v="14111"/>
    <n v="4010"/>
    <n v="2346150"/>
    <n v="64380"/>
    <n v="31949"/>
    <n v="157177"/>
    <n v="3.721049202873216E-2"/>
  </r>
  <r>
    <x v="0"/>
    <s v="Oftamología"/>
    <s v="👀"/>
    <n v="632251"/>
    <n v="1978528"/>
    <n v="199801"/>
    <n v="305065"/>
    <n v="32000"/>
    <n v="12412"/>
    <n v="2949"/>
    <n v="12330"/>
    <n v="1970"/>
    <n v="2782307"/>
    <n v="54942"/>
    <n v="40666"/>
    <n v="272823"/>
    <n v="6.458882703420217E-2"/>
  </r>
  <r>
    <x v="5"/>
    <s v="Urgencias"/>
    <s v="🚑"/>
    <n v="335720"/>
    <n v="1363929"/>
    <n v="134856"/>
    <n v="264133"/>
    <n v="32000"/>
    <n v="12009"/>
    <n v="3684"/>
    <n v="11927"/>
    <n v="3320"/>
    <n v="1028163"/>
    <n v="57569"/>
    <n v="49538"/>
    <n v="146186"/>
    <n v="3.4608454084963068E-2"/>
  </r>
  <r>
    <x v="4"/>
    <s v="Oftamología"/>
    <s v="👀"/>
    <n v="356596"/>
    <n v="1141426"/>
    <n v="151855"/>
    <n v="252519"/>
    <n v="32000"/>
    <n v="9121"/>
    <n v="2934"/>
    <n v="13262"/>
    <n v="1885"/>
    <n v="2327732"/>
    <n v="115841"/>
    <n v="83129"/>
    <n v="98929"/>
    <n v="2.3420708919946583E-2"/>
  </r>
  <r>
    <x v="1"/>
    <s v="Cardiología"/>
    <s v="❤"/>
    <n v="516550"/>
    <n v="1929853"/>
    <n v="121159"/>
    <n v="181788"/>
    <n v="20000"/>
    <n v="9951"/>
    <n v="3445"/>
    <n v="14360"/>
    <n v="2288"/>
    <n v="2376447"/>
    <n v="80934"/>
    <n v="23767"/>
    <n v="322358"/>
    <n v="7.6315871847649736E-2"/>
  </r>
  <r>
    <x v="3"/>
    <s v="Cardiología"/>
    <s v="❤"/>
    <n v="575119"/>
    <n v="1199064"/>
    <n v="171800"/>
    <n v="112442"/>
    <n v="28000"/>
    <n v="9871"/>
    <n v="3737"/>
    <n v="10341"/>
    <n v="3533"/>
    <n v="2220922"/>
    <n v="79561"/>
    <n v="85405"/>
    <n v="156691"/>
    <n v="3.7095435123930799E-2"/>
  </r>
  <r>
    <x v="6"/>
    <s v="Cardiología"/>
    <s v="❤"/>
    <n v="713931"/>
    <n v="1707700"/>
    <n v="130637"/>
    <n v="125034"/>
    <n v="32000"/>
    <n v="11836"/>
    <n v="3717"/>
    <n v="12872"/>
    <n v="2298"/>
    <n v="3094544"/>
    <n v="62493"/>
    <n v="49069"/>
    <n v="211010"/>
    <n v="4.9955056547604126E-2"/>
  </r>
  <r>
    <x v="2"/>
    <s v="Cardiología"/>
    <s v="❤"/>
    <n v="701471"/>
    <n v="1234558"/>
    <n v="199153"/>
    <n v="158589"/>
    <n v="32000"/>
    <n v="10486"/>
    <n v="3523"/>
    <n v="14562"/>
    <n v="4479"/>
    <n v="2237287"/>
    <n v="127400"/>
    <n v="27758"/>
    <n v="75529"/>
    <n v="1.7880932022103179E-2"/>
  </r>
  <r>
    <x v="8"/>
    <s v="Oftamología"/>
    <s v="👀"/>
    <n v="366197"/>
    <n v="1743456"/>
    <n v="132924"/>
    <n v="134513"/>
    <n v="20000"/>
    <n v="12262"/>
    <n v="3481"/>
    <n v="10460"/>
    <n v="2288"/>
    <n v="1681566"/>
    <n v="110393"/>
    <n v="42822"/>
    <n v="245942"/>
    <n v="5.8224949137153946E-2"/>
  </r>
  <r>
    <x v="8"/>
    <s v="Oftamología"/>
    <s v="👀"/>
    <n v="711561"/>
    <n v="2363892"/>
    <n v="116464"/>
    <n v="139801"/>
    <n v="32000"/>
    <n v="11744"/>
    <n v="3189"/>
    <n v="13085"/>
    <n v="4389"/>
    <n v="888480"/>
    <n v="50223"/>
    <n v="73014"/>
    <n v="259552"/>
    <n v="6.1447015956797052E-2"/>
  </r>
  <r>
    <x v="8"/>
    <s v="Cardiología"/>
    <s v="❤"/>
    <n v="310598"/>
    <n v="1506511"/>
    <n v="177995"/>
    <n v="125466"/>
    <n v="32000"/>
    <n v="10042"/>
    <n v="2907"/>
    <n v="13474"/>
    <n v="1949"/>
    <n v="1935876"/>
    <n v="48427"/>
    <n v="59424"/>
    <n v="147841"/>
    <n v="3.5000263092054125E-2"/>
  </r>
  <r>
    <x v="11"/>
    <s v="Cardiología"/>
    <s v="❤"/>
    <n v="302132"/>
    <n v="2064446"/>
    <n v="94563"/>
    <n v="282152"/>
    <n v="32000"/>
    <n v="10946"/>
    <n v="3033"/>
    <n v="14918"/>
    <n v="3334"/>
    <n v="1391165"/>
    <n v="65519"/>
    <n v="53639"/>
    <n v="255201"/>
    <n v="6.0416948893441638E-2"/>
  </r>
  <r>
    <x v="0"/>
    <s v="Cardiología"/>
    <s v="❤"/>
    <n v="118399"/>
    <n v="850846"/>
    <n v="108981"/>
    <n v="237494"/>
    <n v="32000"/>
    <n v="12638"/>
    <n v="3779"/>
    <n v="11322"/>
    <n v="1448"/>
    <n v="1534228"/>
    <n v="65941"/>
    <n v="25286"/>
    <n v="259721"/>
    <n v="6.1487025456614809E-2"/>
  </r>
  <r>
    <x v="2"/>
    <s v="Urgencias"/>
    <s v="🚑"/>
    <n v="324752"/>
    <n v="1178207"/>
    <n v="131218"/>
    <n v="260996"/>
    <n v="32000"/>
    <n v="8952"/>
    <n v="3217"/>
    <n v="10542"/>
    <n v="3577"/>
    <n v="2287874"/>
    <n v="127627"/>
    <n v="87453"/>
    <n v="158707"/>
    <n v="3.7572708210514227E-2"/>
  </r>
  <r>
    <x v="2"/>
    <s v="Urgencias"/>
    <s v="🚑"/>
    <n v="731179"/>
    <n v="1336837"/>
    <n v="108387"/>
    <n v="240815"/>
    <n v="32000"/>
    <n v="11465"/>
    <n v="3149"/>
    <n v="11096"/>
    <n v="1317"/>
    <n v="1014039"/>
    <n v="120942"/>
    <n v="72310"/>
    <n v="275638"/>
    <n v="6.5255257460160684E-2"/>
  </r>
  <r>
    <x v="7"/>
    <s v="Urgencias"/>
    <s v="🚑"/>
    <n v="508852"/>
    <n v="1451576"/>
    <n v="164816"/>
    <n v="114567"/>
    <n v="25000"/>
    <n v="10899"/>
    <n v="3652"/>
    <n v="10315"/>
    <n v="2168"/>
    <n v="2641786"/>
    <n v="110502"/>
    <n v="80533"/>
    <n v="112580"/>
    <n v="2.665248218629104E-2"/>
  </r>
  <r>
    <x v="4"/>
    <s v="Cardiología"/>
    <s v="❤"/>
    <n v="573662"/>
    <n v="1872049"/>
    <n v="179810"/>
    <n v="123345"/>
    <n v="25000"/>
    <n v="10947"/>
    <n v="3429"/>
    <n v="14964"/>
    <n v="2051"/>
    <n v="1664177"/>
    <n v="69233"/>
    <n v="77513"/>
    <n v="115304"/>
    <n v="2.7297369035424606E-2"/>
  </r>
  <r>
    <x v="2"/>
    <s v="Cardiología"/>
    <s v="❤"/>
    <n v="176728"/>
    <n v="2124449"/>
    <n v="105114"/>
    <n v="176908"/>
    <n v="32000"/>
    <n v="10326"/>
    <n v="3878"/>
    <n v="13327"/>
    <n v="2734"/>
    <n v="2544695"/>
    <n v="119654"/>
    <n v="46347"/>
    <n v="206463"/>
    <n v="4.8878587934164212E-2"/>
  </r>
  <r>
    <x v="5"/>
    <s v="Urgencias"/>
    <s v="🚑"/>
    <n v="288757"/>
    <n v="1144488"/>
    <n v="163585"/>
    <n v="124133"/>
    <n v="32000"/>
    <n v="12469"/>
    <n v="4065"/>
    <n v="13959"/>
    <n v="1623"/>
    <n v="1356547"/>
    <n v="83059"/>
    <n v="31128"/>
    <n v="189062"/>
    <n v="4.4759029908549977E-2"/>
  </r>
  <r>
    <x v="11"/>
    <s v="Cardiología"/>
    <s v="❤"/>
    <n v="272722"/>
    <n v="1291701"/>
    <n v="184153"/>
    <n v="115888"/>
    <n v="32000"/>
    <n v="12100"/>
    <n v="3033"/>
    <n v="12751"/>
    <n v="2063"/>
    <n v="1674714"/>
    <n v="100832"/>
    <n v="68162"/>
    <n v="249665"/>
    <n v="5.9106341846156978E-2"/>
  </r>
  <r>
    <x v="5"/>
    <s v="Oftamología"/>
    <s v="👀"/>
    <n v="480458"/>
    <n v="1793186"/>
    <n v="215139"/>
    <n v="304702"/>
    <n v="32000"/>
    <n v="10489"/>
    <n v="3131"/>
    <n v="12967"/>
    <n v="2121"/>
    <n v="1665373"/>
    <n v="103366"/>
    <n v="35775"/>
    <n v="336906"/>
    <n v="7.9760003228411522E-2"/>
  </r>
  <r>
    <x v="1"/>
    <s v="Urgencias"/>
    <s v="🚑"/>
    <n v="404911"/>
    <n v="1117943"/>
    <n v="178250"/>
    <n v="148585"/>
    <n v="32000"/>
    <n v="12123"/>
    <n v="3547"/>
    <n v="10169"/>
    <n v="1204"/>
    <n v="1582791"/>
    <n v="125229"/>
    <n v="70698"/>
    <n v="287178"/>
    <n v="6.7987267092686876E-2"/>
  </r>
  <r>
    <x v="5"/>
    <s v="Urgencias"/>
    <s v="🚑"/>
    <n v="245793"/>
    <n v="2337041"/>
    <n v="215215"/>
    <n v="308417"/>
    <n v="32000"/>
    <n v="12338"/>
    <n v="2837"/>
    <n v="11550"/>
    <n v="3194"/>
    <n v="1738010"/>
    <n v="108949"/>
    <n v="53867"/>
    <n v="141921"/>
    <n v="3.3598746885420243E-2"/>
  </r>
  <r>
    <x v="5"/>
    <s v="Oftamología"/>
    <s v="👀"/>
    <n v="411828"/>
    <n v="2216771"/>
    <n v="153076"/>
    <n v="137050"/>
    <n v="25000"/>
    <n v="11621"/>
    <n v="2834"/>
    <n v="14778"/>
    <n v="2173"/>
    <n v="954760"/>
    <n v="121509"/>
    <n v="66251"/>
    <n v="97108"/>
    <n v="2.2989600640845178E-2"/>
  </r>
  <r>
    <x v="5"/>
    <s v="Oftamología"/>
    <s v="👀"/>
    <n v="321741"/>
    <n v="1275664"/>
    <n v="106944"/>
    <n v="240122"/>
    <n v="32000"/>
    <n v="10309"/>
    <n v="3006"/>
    <n v="13517"/>
    <n v="1868"/>
    <n v="1680497"/>
    <n v="92465"/>
    <n v="55610"/>
    <n v="260054"/>
    <n v="6.1565860743237964E-2"/>
  </r>
  <r>
    <x v="9"/>
    <s v="Oftamología"/>
    <s v="👀"/>
    <n v="496326"/>
    <n v="896828"/>
    <n v="95678"/>
    <n v="258563"/>
    <n v="32000"/>
    <n v="9552"/>
    <n v="3016"/>
    <n v="13083"/>
    <n v="2226"/>
    <n v="2181604"/>
    <n v="49770"/>
    <n v="56474"/>
    <n v="39201"/>
    <n v="9.2805467595025327E-3"/>
  </r>
  <r>
    <x v="10"/>
    <s v="Oftamología"/>
    <s v="👀"/>
    <n v="602549"/>
    <n v="925870"/>
    <n v="202662"/>
    <n v="99461"/>
    <n v="32000"/>
    <n v="12286"/>
    <n v="2887"/>
    <n v="10526"/>
    <n v="2449"/>
    <n v="1092789"/>
    <n v="89298"/>
    <n v="50350"/>
    <n v="254046"/>
    <n v="6.0143511187586547E-2"/>
  </r>
  <r>
    <x v="1"/>
    <s v="Oftamología"/>
    <s v="👀"/>
    <n v="650895"/>
    <n v="1931141"/>
    <n v="110454"/>
    <n v="88805"/>
    <n v="20000"/>
    <n v="9787"/>
    <n v="3496"/>
    <n v="11231"/>
    <n v="2677"/>
    <n v="1112027"/>
    <n v="75222"/>
    <n v="72184"/>
    <n v="163796"/>
    <n v="3.8777491314493935E-2"/>
  </r>
  <r>
    <x v="11"/>
    <s v="Urgencias"/>
    <s v="🚑"/>
    <n v="330794"/>
    <n v="1036471"/>
    <n v="151755"/>
    <n v="203560"/>
    <n v="32000"/>
    <n v="9029"/>
    <n v="3002"/>
    <n v="11168"/>
    <n v="2972"/>
    <n v="2632196"/>
    <n v="103426"/>
    <n v="54972"/>
    <n v="288134"/>
    <n v="6.8213593020650054E-2"/>
  </r>
  <r>
    <x v="4"/>
    <s v="Cardiología"/>
    <s v="❤"/>
    <n v="361362"/>
    <n v="2033873"/>
    <n v="129030"/>
    <n v="277362"/>
    <n v="32000"/>
    <n v="10131"/>
    <n v="3271"/>
    <n v="12293"/>
    <n v="3407"/>
    <n v="2029969"/>
    <n v="66666"/>
    <n v="31214"/>
    <n v="40011"/>
    <n v="9.4723082675048035E-3"/>
  </r>
  <r>
    <x v="9"/>
    <s v="Urgencias"/>
    <s v="🚑"/>
    <n v="179050"/>
    <n v="2165166"/>
    <n v="101317"/>
    <n v="281446"/>
    <n v="20000"/>
    <n v="9317"/>
    <n v="3770"/>
    <n v="10823"/>
    <n v="4057"/>
    <n v="2314059"/>
    <n v="71230"/>
    <n v="39706"/>
    <n v="103407"/>
    <n v="2.4480842293815933E-2"/>
  </r>
  <r>
    <x v="7"/>
    <s v="Cardiología"/>
    <s v="❤"/>
    <n v="342546"/>
    <n v="1781979"/>
    <n v="209638"/>
    <n v="89287"/>
    <n v="22000"/>
    <n v="12695"/>
    <n v="3316"/>
    <n v="14728"/>
    <n v="1782"/>
    <n v="854794"/>
    <n v="100775"/>
    <n v="25443"/>
    <n v="285297"/>
    <n v="6.7541954257437156E-2"/>
  </r>
  <r>
    <x v="9"/>
    <s v="Urgencias"/>
    <s v="🚑"/>
    <n v="448649"/>
    <n v="1070986"/>
    <n v="139911"/>
    <n v="301092"/>
    <n v="28000"/>
    <n v="11566"/>
    <n v="3072"/>
    <n v="14541"/>
    <n v="2275"/>
    <n v="1545834"/>
    <n v="116232"/>
    <n v="35143"/>
    <n v="67130"/>
    <n v="1.5892530903941354E-2"/>
  </r>
  <r>
    <x v="7"/>
    <s v="Urgencias"/>
    <s v="🚑"/>
    <n v="654252"/>
    <n v="1487255"/>
    <n v="160203"/>
    <n v="74463"/>
    <n v="32000"/>
    <n v="12284"/>
    <n v="4089"/>
    <n v="13831"/>
    <n v="1892"/>
    <n v="1522784"/>
    <n v="103186"/>
    <n v="70918"/>
    <n v="303143"/>
    <n v="7.1766862741151405E-2"/>
  </r>
  <r>
    <x v="5"/>
    <s v="Urgencias"/>
    <s v="🚑"/>
    <n v="273759"/>
    <n v="1286563"/>
    <n v="149190"/>
    <n v="229121"/>
    <n v="32000"/>
    <n v="11108"/>
    <n v="3398"/>
    <n v="13659"/>
    <n v="3139"/>
    <n v="1872494"/>
    <n v="78953"/>
    <n v="37492"/>
    <n v="76358"/>
    <n v="1.8077191639552417E-2"/>
  </r>
  <r>
    <x v="10"/>
    <s v="Urgencias"/>
    <s v="🚑"/>
    <n v="218510"/>
    <n v="2084744"/>
    <n v="152119"/>
    <n v="142710"/>
    <n v="20000"/>
    <n v="10126"/>
    <n v="3899"/>
    <n v="11427"/>
    <n v="2248"/>
    <n v="1123340"/>
    <n v="51617"/>
    <n v="48509"/>
    <n v="171125"/>
    <n v="4.0512577848010788E-2"/>
  </r>
  <r>
    <x v="11"/>
    <s v="Oftamología"/>
    <s v="👀"/>
    <n v="151980"/>
    <n v="1780781"/>
    <n v="183293"/>
    <n v="131803"/>
    <n v="32000"/>
    <n v="9010"/>
    <n v="3355"/>
    <n v="14704"/>
    <n v="1650"/>
    <n v="1402272"/>
    <n v="48634"/>
    <n v="53375"/>
    <n v="103916"/>
    <n v="2.4601344278474151E-2"/>
  </r>
  <r>
    <x v="2"/>
    <s v="Cardiología"/>
    <s v="❤"/>
    <n v="318977"/>
    <n v="1592186"/>
    <n v="214435"/>
    <n v="151914"/>
    <n v="32000"/>
    <n v="9328"/>
    <n v="4077"/>
    <n v="13533"/>
    <n v="4306"/>
    <n v="2426397"/>
    <n v="123439"/>
    <n v="37486"/>
    <n v="42564"/>
    <n v="1.0076712131615668E-2"/>
  </r>
  <r>
    <x v="8"/>
    <s v="Cardiología"/>
    <s v="❤"/>
    <n v="189439"/>
    <n v="1203273"/>
    <n v="96098"/>
    <n v="199682"/>
    <n v="25000"/>
    <n v="11507"/>
    <n v="3877"/>
    <n v="11800"/>
    <n v="1221"/>
    <n v="1279874"/>
    <n v="86389"/>
    <n v="22110"/>
    <n v="118205"/>
    <n v="2.7984159325195705E-2"/>
  </r>
  <r>
    <x v="9"/>
    <s v="Urgencias"/>
    <s v="🚑"/>
    <n v="309880"/>
    <n v="2140450"/>
    <n v="200703"/>
    <n v="80205"/>
    <n v="32000"/>
    <n v="11804"/>
    <n v="4169"/>
    <n v="13085"/>
    <n v="1428"/>
    <n v="2483511"/>
    <n v="63230"/>
    <n v="77552"/>
    <n v="40197"/>
    <n v="9.5163423915645851E-3"/>
  </r>
  <r>
    <x v="2"/>
    <s v="Oftamología"/>
    <s v="👀"/>
    <n v="254291"/>
    <n v="1508236"/>
    <n v="173340"/>
    <n v="324057"/>
    <n v="32000"/>
    <n v="10723"/>
    <n v="3488"/>
    <n v="11474"/>
    <n v="3571"/>
    <n v="2213720"/>
    <n v="72264"/>
    <n v="22744"/>
    <n v="236375"/>
    <n v="5.5960032659304888E-2"/>
  </r>
  <r>
    <x v="4"/>
    <s v="Oftamología"/>
    <s v="👀"/>
    <n v="507664"/>
    <n v="1017832"/>
    <n v="141844"/>
    <n v="300638"/>
    <n v="32000"/>
    <n v="10672"/>
    <n v="3480"/>
    <n v="11326"/>
    <n v="3564"/>
    <n v="2654553"/>
    <n v="76148"/>
    <n v="54482"/>
    <n v="136394"/>
    <n v="3.2290270521557828E-2"/>
  </r>
  <r>
    <x v="6"/>
    <s v="Urgencias"/>
    <s v="🚑"/>
    <n v="450285"/>
    <n v="1016403"/>
    <n v="100068"/>
    <n v="171048"/>
    <n v="32000"/>
    <n v="9727"/>
    <n v="4005"/>
    <n v="10577"/>
    <n v="2235"/>
    <n v="3013850"/>
    <n v="90460"/>
    <n v="46360"/>
    <n v="225172"/>
    <n v="5.3307805283811745E-2"/>
  </r>
  <r>
    <x v="8"/>
    <s v="Cardiología"/>
    <s v="❤"/>
    <n v="378778"/>
    <n v="1275245"/>
    <n v="180222"/>
    <n v="260627"/>
    <n v="32000"/>
    <n v="9386"/>
    <n v="3985"/>
    <n v="14493"/>
    <n v="3089"/>
    <n v="2264919"/>
    <n v="91118"/>
    <n v="85406"/>
    <n v="262223"/>
    <n v="6.2079355447999605E-2"/>
  </r>
  <r>
    <x v="10"/>
    <s v="Urgencias"/>
    <s v="🚑"/>
    <n v="132616"/>
    <n v="1182761"/>
    <n v="113727"/>
    <n v="283425"/>
    <n v="32000"/>
    <n v="11378"/>
    <n v="3548"/>
    <n v="11892"/>
    <n v="3698"/>
    <n v="1862599"/>
    <n v="70973"/>
    <n v="45991"/>
    <n v="76637"/>
    <n v="1.814324282564209E-2"/>
  </r>
  <r>
    <x v="8"/>
    <s v="Cardiología"/>
    <s v="❤"/>
    <n v="386492"/>
    <n v="2361768"/>
    <n v="164498"/>
    <n v="152494"/>
    <n v="32000"/>
    <n v="11488"/>
    <n v="3562"/>
    <n v="11741"/>
    <n v="1883"/>
    <n v="891314"/>
    <n v="109801"/>
    <n v="87619"/>
    <n v="158717"/>
    <n v="3.7575075636538953E-2"/>
  </r>
  <r>
    <x v="5"/>
    <s v="Cardiología"/>
    <s v="❤"/>
    <n v="702710"/>
    <n v="1338224"/>
    <n v="162319"/>
    <n v="210140"/>
    <n v="20000"/>
    <n v="10228"/>
    <n v="3695"/>
    <n v="14552"/>
    <n v="2163"/>
    <n v="1142561"/>
    <n v="50848"/>
    <n v="68155"/>
    <n v="261631"/>
    <n v="6.1939203827336212E-2"/>
  </r>
  <r>
    <x v="11"/>
    <s v="Cardiología"/>
    <s v="❤"/>
    <n v="681983"/>
    <n v="1786448"/>
    <n v="94192"/>
    <n v="86540"/>
    <n v="20000"/>
    <n v="12655"/>
    <n v="3474"/>
    <n v="12982"/>
    <n v="3907"/>
    <n v="2904189"/>
    <n v="51485"/>
    <n v="84914"/>
    <n v="56893"/>
    <n v="1.34689968824361E-2"/>
  </r>
  <r>
    <x v="2"/>
    <s v="Urgencias"/>
    <s v="🚑"/>
    <n v="733663"/>
    <n v="1839417"/>
    <n v="214210"/>
    <n v="213072"/>
    <n v="20000"/>
    <n v="12604"/>
    <n v="3158"/>
    <n v="10043"/>
    <n v="2251"/>
    <n v="2750856"/>
    <n v="84261"/>
    <n v="87643"/>
    <n v="59131"/>
    <n v="1.3998826826768302E-2"/>
  </r>
  <r>
    <x v="10"/>
    <s v="Oftamología"/>
    <s v="👀"/>
    <n v="135082"/>
    <n v="1687176"/>
    <n v="201452"/>
    <n v="268081"/>
    <n v="32000"/>
    <n v="9559"/>
    <n v="3660"/>
    <n v="13408"/>
    <n v="4171"/>
    <n v="2147048"/>
    <n v="107554"/>
    <n v="54146"/>
    <n v="76667"/>
    <n v="1.8150345103716249E-2"/>
  </r>
  <r>
    <x v="4"/>
    <s v="Urgencias"/>
    <s v="🚑"/>
    <n v="276566"/>
    <n v="1445434"/>
    <n v="202371"/>
    <n v="288560"/>
    <n v="32000"/>
    <n v="10401"/>
    <n v="3323"/>
    <n v="11200"/>
    <n v="3185"/>
    <n v="2274939"/>
    <n v="78761"/>
    <n v="73047"/>
    <n v="258051"/>
    <n v="6.1091665310486667E-2"/>
  </r>
  <r>
    <x v="2"/>
    <s v="Urgencias"/>
    <s v="🚑"/>
    <n v="647383"/>
    <n v="1697459"/>
    <n v="213313"/>
    <n v="129318"/>
    <n v="32000"/>
    <n v="12516"/>
    <n v="3078"/>
    <n v="13347"/>
    <n v="2122"/>
    <n v="3106559"/>
    <n v="48649"/>
    <n v="35829"/>
    <n v="272512"/>
    <n v="6.4515200084833399E-2"/>
  </r>
  <r>
    <x v="8"/>
    <s v="Urgencias"/>
    <s v="🚑"/>
    <n v="667855"/>
    <n v="2094058"/>
    <n v="177417"/>
    <n v="276920"/>
    <n v="20000"/>
    <n v="12346"/>
    <n v="3588"/>
    <n v="11920"/>
    <n v="3375"/>
    <n v="2738155"/>
    <n v="73446"/>
    <n v="29053"/>
    <n v="124118"/>
    <n v="2.9384018333612288E-2"/>
  </r>
  <r>
    <x v="2"/>
    <s v="Cardiología"/>
    <s v="❤"/>
    <n v="342643"/>
    <n v="1775731"/>
    <n v="145480"/>
    <n v="291694"/>
    <n v="32000"/>
    <n v="11640"/>
    <n v="2899"/>
    <n v="13262"/>
    <n v="2829"/>
    <n v="2264752"/>
    <n v="67490"/>
    <n v="40154"/>
    <n v="142675"/>
    <n v="3.3777250807684081E-2"/>
  </r>
  <r>
    <x v="11"/>
    <s v="Oftamología"/>
    <s v="👀"/>
    <n v="262563"/>
    <n v="2206407"/>
    <n v="145796"/>
    <n v="325471"/>
    <n v="32000"/>
    <n v="9099"/>
    <n v="2920"/>
    <n v="10296"/>
    <n v="2880"/>
    <n v="1813357"/>
    <n v="60725"/>
    <n v="74733"/>
    <n v="48012"/>
    <n v="1.1366485829882799E-2"/>
  </r>
  <r>
    <x v="1"/>
    <s v="Cardiología"/>
    <s v="❤"/>
    <n v="643389"/>
    <n v="1967293"/>
    <n v="118330"/>
    <n v="76703"/>
    <n v="32000"/>
    <n v="12227"/>
    <n v="3667"/>
    <n v="13500"/>
    <n v="4005"/>
    <n v="1091694"/>
    <n v="78279"/>
    <n v="21615"/>
    <n v="77652"/>
    <n v="1.838353656715111E-2"/>
  </r>
  <r>
    <x v="6"/>
    <s v="Oftamología"/>
    <s v="👀"/>
    <n v="604672"/>
    <n v="882593"/>
    <n v="201502"/>
    <n v="271861"/>
    <n v="25000"/>
    <n v="9091"/>
    <n v="3539"/>
    <n v="12212"/>
    <n v="2681"/>
    <n v="827360"/>
    <n v="58380"/>
    <n v="88541"/>
    <n v="122862"/>
    <n v="2.9086669624907531E-2"/>
  </r>
  <r>
    <x v="11"/>
    <s v="Cardiología"/>
    <s v="❤"/>
    <n v="387057"/>
    <n v="2076344"/>
    <n v="200621"/>
    <n v="277635"/>
    <n v="32000"/>
    <n v="10032"/>
    <n v="4021"/>
    <n v="12398"/>
    <n v="4285"/>
    <n v="2267718"/>
    <n v="61317"/>
    <n v="24862"/>
    <n v="138479"/>
    <n v="3.278387884771182E-2"/>
  </r>
  <r>
    <x v="9"/>
    <s v="Oftamología"/>
    <s v="👀"/>
    <n v="576036"/>
    <n v="1166805"/>
    <n v="111646"/>
    <n v="285584"/>
    <n v="20000"/>
    <n v="11578"/>
    <n v="3436"/>
    <n v="13397"/>
    <n v="4308"/>
    <n v="836974"/>
    <n v="112296"/>
    <n v="70389"/>
    <n v="325087"/>
    <n v="7.6961942409795661E-2"/>
  </r>
  <r>
    <x v="0"/>
    <s v="Cardiología"/>
    <s v="❤"/>
    <n v="249925"/>
    <n v="844817"/>
    <n v="140797"/>
    <n v="278038"/>
    <n v="32000"/>
    <n v="10211"/>
    <n v="3548"/>
    <n v="10008"/>
    <n v="2724"/>
    <n v="1139355"/>
    <n v="97035"/>
    <n v="44410"/>
    <n v="84894"/>
    <n v="2.00980264942529E-2"/>
  </r>
  <r>
    <x v="11"/>
    <s v="Urgencias"/>
    <s v="🚑"/>
    <n v="198784"/>
    <n v="2255926"/>
    <n v="205077"/>
    <n v="278634"/>
    <n v="32000"/>
    <n v="9355"/>
    <n v="3566"/>
    <n v="13472"/>
    <n v="3686"/>
    <n v="1544884"/>
    <n v="61829"/>
    <n v="60079"/>
    <n v="178911"/>
    <n v="4.2355855750857312E-2"/>
  </r>
  <r>
    <x v="8"/>
    <s v="Urgencias"/>
    <s v="🚑"/>
    <n v="579398"/>
    <n v="2112708"/>
    <n v="175689"/>
    <n v="303225"/>
    <n v="32000"/>
    <n v="10199"/>
    <n v="4111"/>
    <n v="14894"/>
    <n v="3497"/>
    <n v="3045070"/>
    <n v="64304"/>
    <n v="68387"/>
    <n v="241991"/>
    <n v="5.7289579114787305E-2"/>
  </r>
  <r>
    <x v="0"/>
    <s v="Cardiología"/>
    <s v="❤"/>
    <n v="312760"/>
    <n v="2288875"/>
    <n v="131378"/>
    <n v="267821"/>
    <n v="32000"/>
    <n v="12472"/>
    <n v="3836"/>
    <n v="13291"/>
    <n v="1957"/>
    <n v="2471084"/>
    <n v="82804"/>
    <n v="35706"/>
    <n v="206319"/>
    <n v="4.8844496999408252E-2"/>
  </r>
  <r>
    <x v="11"/>
    <s v="Urgencias"/>
    <s v="🚑"/>
    <n v="682407"/>
    <n v="1538727"/>
    <n v="200812"/>
    <n v="298129"/>
    <n v="32000"/>
    <n v="12144"/>
    <n v="3402"/>
    <n v="10923"/>
    <n v="2988"/>
    <n v="1875158"/>
    <n v="77467"/>
    <n v="22593"/>
    <n v="160440"/>
    <n v="3.7982983140598101E-2"/>
  </r>
  <r>
    <x v="7"/>
    <s v="Urgencias"/>
    <s v="🚑"/>
    <n v="387400"/>
    <n v="672851"/>
    <n v="123829"/>
    <n v="276055"/>
    <n v="32000"/>
    <n v="10854"/>
    <n v="4045"/>
    <n v="10625"/>
    <n v="3992"/>
    <n v="965967"/>
    <n v="98711"/>
    <n v="65899"/>
    <n v="196833"/>
    <n v="4.6598756672359423E-2"/>
  </r>
  <r>
    <x v="11"/>
    <s v="Oftamología"/>
    <s v="👀"/>
    <n v="602361"/>
    <n v="2244904"/>
    <n v="182231"/>
    <n v="112780"/>
    <n v="32000"/>
    <n v="11624"/>
    <n v="2818"/>
    <n v="10980"/>
    <n v="1632"/>
    <n v="1477661"/>
    <n v="93347"/>
    <n v="88182"/>
    <n v="230129"/>
    <n v="5.448133836426515E-2"/>
  </r>
  <r>
    <x v="7"/>
    <s v="Cardiología"/>
    <s v="❤"/>
    <n v="732766"/>
    <n v="1729646"/>
    <n v="175170"/>
    <n v="223411"/>
    <n v="32000"/>
    <n v="9660"/>
    <n v="2918"/>
    <n v="12983"/>
    <n v="3662"/>
    <n v="1347694"/>
    <n v="74607"/>
    <n v="50911"/>
    <n v="85347"/>
    <n v="2.0205270893172689E-2"/>
  </r>
  <r>
    <x v="0"/>
    <s v="Cardiología"/>
    <s v="❤"/>
    <n v="616638"/>
    <n v="964339"/>
    <n v="146149"/>
    <n v="125834"/>
    <n v="20000"/>
    <n v="12329"/>
    <n v="2958"/>
    <n v="11824"/>
    <n v="2037"/>
    <n v="1868179"/>
    <n v="116582"/>
    <n v="42886"/>
    <n v="294915"/>
    <n v="6.9818944608012273E-2"/>
  </r>
  <r>
    <x v="8"/>
    <s v="Urgencias"/>
    <s v="🚑"/>
    <n v="158836"/>
    <n v="2015679"/>
    <n v="134520"/>
    <n v="226473"/>
    <n v="25000"/>
    <n v="11562"/>
    <n v="4072"/>
    <n v="14592"/>
    <n v="3606"/>
    <n v="1359355"/>
    <n v="60512"/>
    <n v="75663"/>
    <n v="141903"/>
    <n v="3.3594485518575745E-2"/>
  </r>
  <r>
    <x v="3"/>
    <s v="Oftamología"/>
    <s v="👀"/>
    <n v="588058"/>
    <n v="1741166"/>
    <n v="180636"/>
    <n v="282605"/>
    <n v="32000"/>
    <n v="9336"/>
    <n v="4079"/>
    <n v="14396"/>
    <n v="1567"/>
    <n v="1609154"/>
    <n v="114801"/>
    <n v="49384"/>
    <n v="64863"/>
    <n v="1.5355835424137465E-2"/>
  </r>
  <r>
    <x v="7"/>
    <s v="Cardiología"/>
    <s v="❤"/>
    <n v="605802"/>
    <n v="1053562"/>
    <n v="165487"/>
    <n v="118805"/>
    <n v="32000"/>
    <n v="8919"/>
    <n v="3270"/>
    <n v="14053"/>
    <n v="3324"/>
    <n v="1876379"/>
    <n v="47278"/>
    <n v="42624"/>
    <n v="140560"/>
    <n v="3.3276540203455933E-2"/>
  </r>
  <r>
    <x v="2"/>
    <s v="Urgencias"/>
    <s v="🚑"/>
    <n v="138694"/>
    <n v="2274170"/>
    <n v="182007"/>
    <n v="122371"/>
    <n v="32000"/>
    <n v="10194"/>
    <n v="3178"/>
    <n v="13736"/>
    <n v="1259"/>
    <n v="1130105"/>
    <n v="97795"/>
    <n v="31147"/>
    <n v="159277"/>
    <n v="3.7707651493923237E-2"/>
  </r>
  <r>
    <x v="0"/>
    <s v="Cardiología"/>
    <s v="❤"/>
    <n v="194705"/>
    <n v="786767"/>
    <n v="172633"/>
    <n v="209881"/>
    <n v="32000"/>
    <n v="8917"/>
    <n v="4016"/>
    <n v="10931"/>
    <n v="2996"/>
    <n v="1930633"/>
    <n v="77548"/>
    <n v="67056"/>
    <n v="93965"/>
    <n v="2.2245518641275872E-2"/>
  </r>
  <r>
    <x v="1"/>
    <s v="Urgencias"/>
    <s v="🚑"/>
    <n v="559660"/>
    <n v="1099710"/>
    <n v="99812"/>
    <n v="297744"/>
    <n v="20000"/>
    <n v="10675"/>
    <n v="3280"/>
    <n v="12797"/>
    <n v="2376"/>
    <n v="836932"/>
    <n v="84640"/>
    <n v="22301"/>
    <n v="226731"/>
    <n v="5.3676887001065501E-2"/>
  </r>
  <r>
    <x v="1"/>
    <s v="Cardiología"/>
    <s v="❤"/>
    <n v="680389"/>
    <n v="2239055"/>
    <n v="178537"/>
    <n v="126734"/>
    <n v="32000"/>
    <n v="11346"/>
    <n v="2846"/>
    <n v="14696"/>
    <n v="4353"/>
    <n v="2288652"/>
    <n v="73650"/>
    <n v="67035"/>
    <n v="53351"/>
    <n v="1.2630454584480488E-2"/>
  </r>
  <r>
    <x v="8"/>
    <s v="Cardiología"/>
    <s v="❤"/>
    <n v="743187"/>
    <n v="698395"/>
    <n v="152380"/>
    <n v="152537"/>
    <n v="25000"/>
    <n v="9320"/>
    <n v="4111"/>
    <n v="11420"/>
    <n v="2195"/>
    <n v="2284299"/>
    <n v="82630"/>
    <n v="41412"/>
    <n v="46593"/>
    <n v="1.1030548076975115E-2"/>
  </r>
  <r>
    <x v="4"/>
    <s v="Oftamología"/>
    <s v="👀"/>
    <n v="267969"/>
    <n v="1493102"/>
    <n v="150081"/>
    <n v="81239"/>
    <n v="32000"/>
    <n v="9252"/>
    <n v="2995"/>
    <n v="10067"/>
    <n v="2754"/>
    <n v="2930190"/>
    <n v="107332"/>
    <n v="72959"/>
    <n v="112365"/>
    <n v="2.6601582526759572E-2"/>
  </r>
  <r>
    <x v="4"/>
    <s v="Cardiología"/>
    <s v="❤"/>
    <n v="499473"/>
    <n v="2272187"/>
    <n v="103520"/>
    <n v="147248"/>
    <n v="32000"/>
    <n v="8926"/>
    <n v="3584"/>
    <n v="11525"/>
    <n v="2711"/>
    <n v="910901"/>
    <n v="89229"/>
    <n v="59182"/>
    <n v="152710"/>
    <n v="3.6152962823490002E-2"/>
  </r>
  <r>
    <x v="5"/>
    <s v="Cardiología"/>
    <s v="❤"/>
    <n v="254651"/>
    <n v="933519"/>
    <n v="193777"/>
    <n v="269460"/>
    <n v="22000"/>
    <n v="11921"/>
    <n v="3464"/>
    <n v="13018"/>
    <n v="1245"/>
    <n v="1801388"/>
    <n v="107909"/>
    <n v="83203"/>
    <n v="42826"/>
    <n v="1.0138738693463316E-2"/>
  </r>
  <r>
    <x v="9"/>
    <s v="Cardiología"/>
    <s v="❤"/>
    <n v="360400"/>
    <n v="1311374"/>
    <n v="168086"/>
    <n v="112559"/>
    <n v="28000"/>
    <n v="11504"/>
    <n v="3041"/>
    <n v="10268"/>
    <n v="1707"/>
    <n v="1677455"/>
    <n v="101675"/>
    <n v="54994"/>
    <n v="180926"/>
    <n v="4.2832892094838274E-2"/>
  </r>
  <r>
    <x v="10"/>
    <s v="Cardiología"/>
    <s v="❤"/>
    <n v="341476"/>
    <n v="1687084"/>
    <n v="136459"/>
    <n v="233434"/>
    <n v="28000"/>
    <n v="10558"/>
    <n v="3859"/>
    <n v="13441"/>
    <n v="3626"/>
    <n v="1659740"/>
    <n v="101106"/>
    <n v="28016"/>
    <n v="315675"/>
    <n v="7.4733721035329756E-2"/>
  </r>
  <r>
    <x v="10"/>
    <s v="Cardiología"/>
    <s v="❤"/>
    <n v="209999"/>
    <n v="1370020"/>
    <n v="141310"/>
    <n v="181975"/>
    <n v="32000"/>
    <n v="12587"/>
    <n v="3819"/>
    <n v="10883"/>
    <n v="1542"/>
    <n v="2607121"/>
    <n v="87770"/>
    <n v="50740"/>
    <n v="152124"/>
    <n v="3.6014231658441448E-2"/>
  </r>
  <r>
    <x v="8"/>
    <s v="Cardiología"/>
    <s v="❤"/>
    <n v="480058"/>
    <n v="1371405"/>
    <n v="215206"/>
    <n v="280118"/>
    <n v="32000"/>
    <n v="9263"/>
    <n v="3602"/>
    <n v="10609"/>
    <n v="2161"/>
    <n v="997962"/>
    <n v="97950"/>
    <n v="62252"/>
    <n v="232888"/>
    <n v="5.5134511204485231E-2"/>
  </r>
  <r>
    <x v="2"/>
    <s v="Oftamología"/>
    <s v="👀"/>
    <n v="299843"/>
    <n v="2321831"/>
    <n v="127819"/>
    <n v="271312"/>
    <n v="25000"/>
    <n v="11310"/>
    <n v="3519"/>
    <n v="10432"/>
    <n v="3718"/>
    <n v="2085238"/>
    <n v="77294"/>
    <n v="64096"/>
    <n v="192720"/>
    <n v="4.5625034348392338E-2"/>
  </r>
  <r>
    <x v="9"/>
    <s v="Oftamología"/>
    <s v="👀"/>
    <n v="709751"/>
    <n v="2350124"/>
    <n v="135442"/>
    <n v="171955"/>
    <n v="32000"/>
    <n v="11149"/>
    <n v="3927"/>
    <n v="13464"/>
    <n v="1311"/>
    <n v="2387009"/>
    <n v="125738"/>
    <n v="46407"/>
    <n v="114287"/>
    <n v="2.7056601808710643E-2"/>
  </r>
  <r>
    <x v="0"/>
    <s v="Cardiología"/>
    <s v="❤"/>
    <n v="237497"/>
    <n v="922313"/>
    <n v="134564"/>
    <n v="230360"/>
    <n v="32000"/>
    <n v="11616"/>
    <n v="3860"/>
    <n v="14144"/>
    <n v="2348"/>
    <n v="2784814"/>
    <n v="102973"/>
    <n v="68115"/>
    <n v="210817"/>
    <n v="4.9909365225327039E-2"/>
  </r>
  <r>
    <x v="5"/>
    <s v="Cardiología"/>
    <s v="❤"/>
    <n v="706874"/>
    <n v="1544642"/>
    <n v="130592"/>
    <n v="145067"/>
    <n v="32000"/>
    <n v="12009"/>
    <n v="3214"/>
    <n v="12223"/>
    <n v="2186"/>
    <n v="1995756"/>
    <n v="74989"/>
    <n v="61110"/>
    <n v="71920"/>
    <n v="1.7026527969781945E-2"/>
  </r>
  <r>
    <x v="2"/>
    <s v="Urgencias"/>
    <s v="🚑"/>
    <n v="527531"/>
    <n v="1513458"/>
    <n v="175783"/>
    <n v="174340"/>
    <n v="32000"/>
    <n v="10569"/>
    <n v="3173"/>
    <n v="12619"/>
    <n v="2374"/>
    <n v="2948711"/>
    <n v="53714"/>
    <n v="78666"/>
    <n v="112695"/>
    <n v="2.6679707585575314E-2"/>
  </r>
  <r>
    <x v="10"/>
    <s v="Cardiología"/>
    <s v="❤"/>
    <n v="577728"/>
    <n v="1978086"/>
    <n v="154648"/>
    <n v="224357"/>
    <n v="32000"/>
    <n v="9471"/>
    <n v="3422"/>
    <n v="11580"/>
    <n v="1565"/>
    <n v="2095719"/>
    <n v="63505"/>
    <n v="77515"/>
    <n v="160330"/>
    <n v="3.7956941454326189E-2"/>
  </r>
  <r>
    <x v="4"/>
    <s v="Cardiología"/>
    <s v="❤"/>
    <n v="403286"/>
    <n v="1919919"/>
    <n v="127572"/>
    <n v="158541"/>
    <n v="32000"/>
    <n v="12627"/>
    <n v="3955"/>
    <n v="14247"/>
    <n v="4248"/>
    <n v="2139285"/>
    <n v="102520"/>
    <n v="63477"/>
    <n v="219858"/>
    <n v="5.2049755094275854E-2"/>
  </r>
  <r>
    <x v="10"/>
    <s v="Urgencias"/>
    <s v="🚑"/>
    <n v="120737"/>
    <n v="2351437"/>
    <n v="145787"/>
    <n v="250544"/>
    <n v="20000"/>
    <n v="10215"/>
    <n v="3218"/>
    <n v="10462"/>
    <n v="2834"/>
    <n v="1163267"/>
    <n v="64186"/>
    <n v="61371"/>
    <n v="327550"/>
    <n v="7.7545039439684049E-2"/>
  </r>
  <r>
    <x v="6"/>
    <s v="Cardiología"/>
    <s v="❤"/>
    <n v="486031"/>
    <n v="765840"/>
    <n v="111040"/>
    <n v="301513"/>
    <n v="32000"/>
    <n v="10346"/>
    <n v="3398"/>
    <n v="11218"/>
    <n v="1235"/>
    <n v="1161999"/>
    <n v="70160"/>
    <n v="68480"/>
    <n v="311776"/>
    <n v="7.3810661628291668E-2"/>
  </r>
  <r>
    <x v="7"/>
    <s v="Cardiología"/>
    <s v="❤"/>
    <n v="738110"/>
    <n v="1629120"/>
    <n v="216343"/>
    <n v="123226"/>
    <n v="32000"/>
    <n v="12046"/>
    <n v="3926"/>
    <n v="12005"/>
    <n v="4454"/>
    <n v="2848131"/>
    <n v="53425"/>
    <n v="83881"/>
    <n v="63262"/>
    <n v="1.4976810517579887E-2"/>
  </r>
  <r>
    <x v="3"/>
    <s v="Urgencias"/>
    <s v="🚑"/>
    <n v="673923"/>
    <n v="916061"/>
    <n v="116715"/>
    <n v="276648"/>
    <n v="32000"/>
    <n v="12042"/>
    <n v="3593"/>
    <n v="14440"/>
    <n v="2635"/>
    <n v="900530"/>
    <n v="100491"/>
    <n v="47995"/>
    <n v="167941"/>
    <n v="3.975878940174013E-2"/>
  </r>
  <r>
    <x v="5"/>
    <s v="Cardiología"/>
    <s v="❤"/>
    <n v="436485"/>
    <n v="1704742"/>
    <n v="147778"/>
    <n v="122530"/>
    <n v="32000"/>
    <n v="9919"/>
    <n v="4064"/>
    <n v="14783"/>
    <n v="2816"/>
    <n v="3045354"/>
    <n v="84322"/>
    <n v="62266"/>
    <n v="304642"/>
    <n v="7.2121739902256843E-2"/>
  </r>
  <r>
    <x v="0"/>
    <s v="Cardiología"/>
    <s v="❤"/>
    <n v="611734"/>
    <n v="1629389"/>
    <n v="135822"/>
    <n v="118304"/>
    <n v="20000"/>
    <n v="11932"/>
    <n v="3968"/>
    <n v="11105"/>
    <n v="3085"/>
    <n v="1886333"/>
    <n v="113802"/>
    <n v="40260"/>
    <n v="188665"/>
    <n v="4.4665043095368617E-2"/>
  </r>
  <r>
    <x v="10"/>
    <s v="Oftamología"/>
    <s v="👀"/>
    <n v="315311"/>
    <n v="813454"/>
    <n v="150786"/>
    <n v="303686"/>
    <n v="32000"/>
    <n v="9807"/>
    <n v="2843"/>
    <n v="10041"/>
    <n v="3638"/>
    <n v="2866900"/>
    <n v="86273"/>
    <n v="72919"/>
    <n v="114938"/>
    <n v="2.7210721242919875E-2"/>
  </r>
  <r>
    <x v="3"/>
    <s v="Cardiología"/>
    <s v="❤"/>
    <n v="491700"/>
    <n v="1232890"/>
    <n v="166514"/>
    <n v="74576"/>
    <n v="32000"/>
    <n v="11354"/>
    <n v="4088"/>
    <n v="14745"/>
    <n v="2324"/>
    <n v="1666042"/>
    <n v="121895"/>
    <n v="35645"/>
    <n v="227407"/>
    <n v="5.383692500033653E-2"/>
  </r>
  <r>
    <x v="2"/>
    <s v="Cardiología"/>
    <s v="❤"/>
    <n v="570610"/>
    <n v="2227793"/>
    <n v="192166"/>
    <n v="153899"/>
    <n v="32000"/>
    <n v="10201"/>
    <n v="3078"/>
    <n v="13382"/>
    <n v="4358"/>
    <n v="2283105"/>
    <n v="59625"/>
    <n v="75795"/>
    <n v="253024"/>
    <n v="5.9901560247860225E-2"/>
  </r>
  <r>
    <x v="1"/>
    <s v="Oftamología"/>
    <s v="👀"/>
    <n v="497269"/>
    <n v="1099738"/>
    <n v="116840"/>
    <n v="135162"/>
    <n v="32000"/>
    <n v="11947"/>
    <n v="3908"/>
    <n v="14053"/>
    <n v="3942"/>
    <n v="1002184"/>
    <n v="81196"/>
    <n v="85782"/>
    <n v="239149"/>
    <n v="5.6616756638562055E-2"/>
  </r>
  <r>
    <x v="4"/>
    <s v="Oftamología"/>
    <s v="👀"/>
    <n v="140553"/>
    <n v="1664719"/>
    <n v="206300"/>
    <n v="117836"/>
    <n v="32000"/>
    <n v="12635"/>
    <n v="3274"/>
    <n v="11777"/>
    <n v="3273"/>
    <n v="985057"/>
    <n v="124365"/>
    <n v="54187"/>
    <n v="264159"/>
    <n v="6.2537689126385285E-2"/>
  </r>
  <r>
    <x v="3"/>
    <s v="Oftamología"/>
    <s v="👀"/>
    <n v="520144"/>
    <n v="2318924"/>
    <n v="169383"/>
    <n v="241912"/>
    <n v="25000"/>
    <n v="11598"/>
    <n v="3643"/>
    <n v="12207"/>
    <n v="3141"/>
    <n v="2893528"/>
    <n v="95709"/>
    <n v="70663"/>
    <n v="40505"/>
    <n v="9.5892591131259419E-3"/>
  </r>
  <r>
    <x v="10"/>
    <s v="Oftamología"/>
    <s v="👀"/>
    <n v="218535"/>
    <n v="1605021"/>
    <n v="176309"/>
    <n v="84927"/>
    <n v="32000"/>
    <n v="10489"/>
    <n v="4004"/>
    <n v="14288"/>
    <n v="4223"/>
    <n v="2340652"/>
    <n v="58326"/>
    <n v="48538"/>
    <n v="144442"/>
    <n v="3.4195574986252003E-2"/>
  </r>
  <r>
    <x v="1"/>
    <s v="Cardiología"/>
    <s v="❤"/>
    <n v="688172"/>
    <n v="1461375"/>
    <n v="162754"/>
    <n v="148109"/>
    <n v="32000"/>
    <n v="10727"/>
    <n v="4003"/>
    <n v="10811"/>
    <n v="4348"/>
    <n v="1802482"/>
    <n v="125446"/>
    <n v="37887"/>
    <n v="314885"/>
    <n v="7.4546694379376929E-2"/>
  </r>
  <r>
    <x v="11"/>
    <s v="Cardiología"/>
    <s v="❤"/>
    <n v="476655"/>
    <n v="1994725"/>
    <n v="111401"/>
    <n v="164288"/>
    <n v="32000"/>
    <n v="10353"/>
    <n v="3923"/>
    <n v="14998"/>
    <n v="1925"/>
    <n v="2682926"/>
    <n v="92150"/>
    <n v="89115"/>
    <n v="121504"/>
    <n v="2.8765173170750634E-2"/>
  </r>
  <r>
    <x v="4"/>
    <s v="Cardiología"/>
    <s v="❤"/>
    <n v="276692"/>
    <n v="2299259"/>
    <n v="97000"/>
    <n v="309694"/>
    <n v="32000"/>
    <n v="10067"/>
    <n v="3587"/>
    <n v="12824"/>
    <n v="4301"/>
    <n v="2513200"/>
    <n v="81322"/>
    <n v="70311"/>
    <n v="117204"/>
    <n v="2.7747179980121293E-2"/>
  </r>
  <r>
    <x v="1"/>
    <s v="Urgencias"/>
    <s v="🚑"/>
    <n v="168172"/>
    <n v="1966882"/>
    <n v="144934"/>
    <n v="205452"/>
    <n v="32000"/>
    <n v="10461"/>
    <n v="3178"/>
    <n v="10973"/>
    <n v="2634"/>
    <n v="3002809"/>
    <n v="124577"/>
    <n v="63497"/>
    <n v="182654"/>
    <n v="4.3241983311909787E-2"/>
  </r>
  <r>
    <x v="4"/>
    <s v="Oftamología"/>
    <s v="👀"/>
    <n v="667082"/>
    <n v="945135"/>
    <n v="217988"/>
    <n v="144042"/>
    <n v="20000"/>
    <n v="10808"/>
    <n v="3545"/>
    <n v="12380"/>
    <n v="3704"/>
    <n v="1612904"/>
    <n v="83411"/>
    <n v="51830"/>
    <n v="299084"/>
    <n v="7.0805924517717791E-2"/>
  </r>
  <r>
    <x v="10"/>
    <s v="Urgencias"/>
    <s v="🚑"/>
    <n v="348496"/>
    <n v="1614036"/>
    <n v="177263"/>
    <n v="97017"/>
    <n v="32000"/>
    <n v="10095"/>
    <n v="2977"/>
    <n v="14105"/>
    <n v="2467"/>
    <n v="1686534"/>
    <n v="116399"/>
    <n v="87428"/>
    <n v="198355"/>
    <n v="4.6959078913321718E-2"/>
  </r>
  <r>
    <x v="9"/>
    <s v="Urgencias"/>
    <s v="🚑"/>
    <n v="405930"/>
    <n v="1981411"/>
    <n v="216866"/>
    <n v="226404"/>
    <n v="30000"/>
    <n v="10719"/>
    <n v="4177"/>
    <n v="13029"/>
    <n v="1701"/>
    <n v="2365309"/>
    <n v="72531"/>
    <n v="66088"/>
    <n v="332336"/>
    <n v="7.8678089535114751E-2"/>
  </r>
  <r>
    <x v="1"/>
    <s v="Oftamología"/>
    <s v="👀"/>
    <n v="429748"/>
    <n v="1283840"/>
    <n v="166774"/>
    <n v="317970"/>
    <n v="32000"/>
    <n v="10555"/>
    <n v="3779"/>
    <n v="11705"/>
    <n v="1289"/>
    <n v="2835847"/>
    <n v="56573"/>
    <n v="74589"/>
    <n v="97649"/>
    <n v="2.3117678388782498E-2"/>
  </r>
  <r>
    <x v="6"/>
    <s v="Urgencias"/>
    <s v="🚑"/>
    <n v="664033"/>
    <n v="1352006"/>
    <n v="104952"/>
    <n v="147865"/>
    <n v="20000"/>
    <n v="10864"/>
    <n v="2838"/>
    <n v="11582"/>
    <n v="3769"/>
    <n v="3018908"/>
    <n v="110572"/>
    <n v="66148"/>
    <n v="76697"/>
    <n v="1.8157447381790405E-2"/>
  </r>
  <r>
    <x v="3"/>
    <s v="Urgencias"/>
    <s v="🚑"/>
    <n v="206470"/>
    <n v="1030382"/>
    <n v="216369"/>
    <n v="253505"/>
    <n v="32000"/>
    <n v="10163"/>
    <n v="3217"/>
    <n v="12449"/>
    <n v="3326"/>
    <n v="2054847"/>
    <n v="114815"/>
    <n v="63111"/>
    <n v="307656"/>
    <n v="7.2835282106107263E-2"/>
  </r>
  <r>
    <x v="0"/>
    <s v="Cardiología"/>
    <s v="❤"/>
    <n v="135711"/>
    <n v="858134"/>
    <n v="170085"/>
    <n v="305310"/>
    <n v="32000"/>
    <n v="10775"/>
    <n v="3125"/>
    <n v="12446"/>
    <n v="2126"/>
    <n v="1498660"/>
    <n v="110347"/>
    <n v="41933"/>
    <n v="104774"/>
    <n v="2.4804469431395075E-2"/>
  </r>
  <r>
    <x v="1"/>
    <s v="Urgencias"/>
    <s v="🚑"/>
    <n v="175766"/>
    <n v="1883465"/>
    <n v="194733"/>
    <n v="212905"/>
    <n v="32000"/>
    <n v="10128"/>
    <n v="3285"/>
    <n v="11412"/>
    <n v="2202"/>
    <n v="1839314"/>
    <n v="86819"/>
    <n v="75528"/>
    <n v="82460"/>
    <n v="1.9521794999836199E-2"/>
  </r>
  <r>
    <x v="10"/>
    <s v="Cardiología"/>
    <s v="❤"/>
    <n v="189770"/>
    <n v="1562633"/>
    <n v="153405"/>
    <n v="294592"/>
    <n v="32000"/>
    <n v="9818"/>
    <n v="4172"/>
    <n v="10918"/>
    <n v="1934"/>
    <n v="1564937"/>
    <n v="57069"/>
    <n v="71854"/>
    <n v="329533"/>
    <n v="7.8014500020385902E-2"/>
  </r>
  <r>
    <x v="0"/>
    <s v="Urgencias"/>
    <s v="🚑"/>
    <n v="308403"/>
    <n v="2069279"/>
    <n v="205803"/>
    <n v="207276"/>
    <n v="32000"/>
    <n v="11849"/>
    <n v="4075"/>
    <n v="12083"/>
    <n v="3018"/>
    <n v="1905800"/>
    <n v="103305"/>
    <n v="77537"/>
    <n v="138177"/>
    <n v="3.2712382581765294E-2"/>
  </r>
  <r>
    <x v="0"/>
    <s v="Cardiología"/>
    <s v="❤"/>
    <n v="394815"/>
    <n v="839729"/>
    <n v="124305"/>
    <n v="296592"/>
    <n v="20000"/>
    <n v="10446"/>
    <n v="2995"/>
    <n v="14180"/>
    <n v="4199"/>
    <n v="1774661"/>
    <n v="122525"/>
    <n v="28251"/>
    <n v="255956"/>
    <n v="6.0595689558307957E-2"/>
  </r>
  <r>
    <x v="6"/>
    <s v="Cardiología"/>
    <s v="❤"/>
    <n v="160714"/>
    <n v="2339867"/>
    <n v="126685"/>
    <n v="268087"/>
    <n v="32000"/>
    <n v="12289"/>
    <n v="4029"/>
    <n v="12824"/>
    <n v="2712"/>
    <n v="1749936"/>
    <n v="92180"/>
    <n v="23405"/>
    <n v="300432"/>
    <n v="7.112505354584997E-2"/>
  </r>
  <r>
    <x v="6"/>
    <s v="Cardiología"/>
    <s v="❤"/>
    <n v="600505"/>
    <n v="742892"/>
    <n v="126145"/>
    <n v="277222"/>
    <n v="32000"/>
    <n v="10841"/>
    <n v="4018"/>
    <n v="10716"/>
    <n v="2617"/>
    <n v="985798"/>
    <n v="63701"/>
    <n v="77666"/>
    <n v="210038"/>
    <n v="4.9724942738001397E-2"/>
  </r>
  <r>
    <x v="1"/>
    <s v="Oftamología"/>
    <s v="👀"/>
    <n v="416239"/>
    <n v="1076789"/>
    <n v="163819"/>
    <n v="119343"/>
    <n v="32000"/>
    <n v="11281"/>
    <n v="3760"/>
    <n v="12233"/>
    <n v="1533"/>
    <n v="1237823"/>
    <n v="109640"/>
    <n v="43225"/>
    <n v="198908"/>
    <n v="4.7089997572488704E-2"/>
  </r>
  <r>
    <x v="3"/>
    <s v="Oftamología"/>
    <s v="👀"/>
    <n v="317853"/>
    <n v="1234789"/>
    <n v="161377"/>
    <n v="317597"/>
    <n v="32000"/>
    <n v="12615"/>
    <n v="4113"/>
    <n v="14362"/>
    <n v="4019"/>
    <n v="2988108"/>
    <n v="95985"/>
    <n v="38718"/>
    <n v="130638"/>
    <n v="3.0927580101729336E-2"/>
  </r>
  <r>
    <x v="10"/>
    <s v="Urgencias"/>
    <s v="🚑"/>
    <n v="483107"/>
    <n v="1056208"/>
    <n v="185575"/>
    <n v="126886"/>
    <n v="32000"/>
    <n v="9263"/>
    <n v="3486"/>
    <n v="14581"/>
    <n v="4058"/>
    <n v="1488186"/>
    <n v="76091"/>
    <n v="45390"/>
    <n v="331275"/>
    <n v="7.8426905633892027E-2"/>
  </r>
  <r>
    <x v="9"/>
    <s v="Oftamología"/>
    <s v="👀"/>
    <n v="396041"/>
    <n v="1598121"/>
    <n v="153263"/>
    <n v="72633"/>
    <n v="32000"/>
    <n v="12140"/>
    <n v="3227"/>
    <n v="11851"/>
    <n v="1921"/>
    <n v="2403577"/>
    <n v="63407"/>
    <n v="70238"/>
    <n v="68604"/>
    <n v="1.6241489499984992E-2"/>
  </r>
  <r>
    <x v="3"/>
    <s v="Oftamología"/>
    <s v="👀"/>
    <n v="713989"/>
    <n v="2043144"/>
    <n v="96395"/>
    <n v="178788"/>
    <n v="20000"/>
    <n v="11070"/>
    <n v="3371"/>
    <n v="10266"/>
    <n v="3063"/>
    <n v="1138375"/>
    <n v="102971"/>
    <n v="55508"/>
    <n v="118829"/>
    <n v="2.8131886709138194E-2"/>
  </r>
  <r>
    <x v="4"/>
    <s v="Urgencias"/>
    <s v="🚑"/>
    <n v="297758"/>
    <n v="1354813"/>
    <n v="205459"/>
    <n v="183548"/>
    <n v="32000"/>
    <n v="11313"/>
    <n v="3318"/>
    <n v="10625"/>
    <n v="2948"/>
    <n v="2588790"/>
    <n v="76234"/>
    <n v="26350"/>
    <n v="158934"/>
    <n v="3.7626448781275364E-2"/>
  </r>
  <r>
    <x v="0"/>
    <s v="Urgencias"/>
    <s v="🚑"/>
    <n v="440836"/>
    <n v="1719220"/>
    <n v="157763"/>
    <n v="248715"/>
    <n v="32000"/>
    <n v="11422"/>
    <n v="3588"/>
    <n v="10072"/>
    <n v="1315"/>
    <n v="1651345"/>
    <n v="61916"/>
    <n v="25583"/>
    <n v="94390"/>
    <n v="2.2346134247326444E-2"/>
  </r>
  <r>
    <x v="9"/>
    <s v="Oftamología"/>
    <s v="👀"/>
    <n v="313226"/>
    <n v="1115077"/>
    <n v="125565"/>
    <n v="313043"/>
    <n v="32000"/>
    <n v="9920"/>
    <n v="3241"/>
    <n v="13425"/>
    <n v="2122"/>
    <n v="1938743"/>
    <n v="115887"/>
    <n v="30068"/>
    <n v="238928"/>
    <n v="5.6564436523415751E-2"/>
  </r>
  <r>
    <x v="3"/>
    <s v="Urgencias"/>
    <s v="🚑"/>
    <n v="132907"/>
    <n v="1645627"/>
    <n v="175544"/>
    <n v="276850"/>
    <n v="32000"/>
    <n v="12226"/>
    <n v="3945"/>
    <n v="13358"/>
    <n v="2068"/>
    <n v="1748471"/>
    <n v="88948"/>
    <n v="46777"/>
    <n v="47340"/>
    <n v="1.1207394801021654E-2"/>
  </r>
  <r>
    <x v="11"/>
    <s v="Cardiología"/>
    <s v="❤"/>
    <n v="317528"/>
    <n v="1643862"/>
    <n v="191079"/>
    <n v="149489"/>
    <n v="32000"/>
    <n v="12525"/>
    <n v="4167"/>
    <n v="13432"/>
    <n v="1396"/>
    <n v="2365764"/>
    <n v="107541"/>
    <n v="27049"/>
    <n v="300894"/>
    <n v="7.1234428628192001E-2"/>
  </r>
  <r>
    <x v="10"/>
    <s v="Oftamología"/>
    <s v="👀"/>
    <n v="161691"/>
    <n v="1520765"/>
    <n v="214806"/>
    <n v="94393"/>
    <n v="32000"/>
    <n v="11745"/>
    <n v="3160"/>
    <n v="12429"/>
    <n v="2542"/>
    <n v="2432761"/>
    <n v="87137"/>
    <n v="52088"/>
    <n v="233301"/>
    <n v="5.5232285899306142E-2"/>
  </r>
  <r>
    <x v="6"/>
    <s v="Oftamología"/>
    <s v="👀"/>
    <n v="444018"/>
    <n v="1242550"/>
    <n v="212940"/>
    <n v="173984"/>
    <n v="32000"/>
    <n v="10173"/>
    <n v="4195"/>
    <n v="13205"/>
    <n v="2595"/>
    <n v="1822996"/>
    <n v="121598"/>
    <n v="83433"/>
    <n v="38518"/>
    <n v="9.1188515620141963E-3"/>
  </r>
  <r>
    <x v="3"/>
    <s v="Oftamología"/>
    <s v="👀"/>
    <n v="475297"/>
    <n v="1030771"/>
    <n v="100846"/>
    <n v="318859"/>
    <n v="32000"/>
    <n v="10906"/>
    <n v="3440"/>
    <n v="13361"/>
    <n v="1800"/>
    <n v="2945570"/>
    <n v="57222"/>
    <n v="81144"/>
    <n v="251943"/>
    <n v="5.9645641494588057E-2"/>
  </r>
  <r>
    <x v="5"/>
    <s v="Urgencias"/>
    <s v="🚑"/>
    <n v="570115"/>
    <n v="1308601"/>
    <n v="161367"/>
    <n v="266483"/>
    <n v="32000"/>
    <n v="12184"/>
    <n v="3717"/>
    <n v="11735"/>
    <n v="2225"/>
    <n v="1754087"/>
    <n v="88975"/>
    <n v="84243"/>
    <n v="325889"/>
    <n v="7.7151809976978153E-2"/>
  </r>
  <r>
    <x v="3"/>
    <s v="Oftamología"/>
    <s v="👀"/>
    <n v="163242"/>
    <n v="2136184"/>
    <n v="188061"/>
    <n v="144321"/>
    <n v="32000"/>
    <n v="9308"/>
    <n v="3038"/>
    <n v="13508"/>
    <n v="3204"/>
    <n v="863378"/>
    <n v="89220"/>
    <n v="49651"/>
    <n v="216073"/>
    <n v="5.1153684343919557E-2"/>
  </r>
  <r>
    <x v="6"/>
    <s v="Cardiología"/>
    <s v="❤"/>
    <n v="545955"/>
    <n v="1027730"/>
    <n v="207678"/>
    <n v="216443"/>
    <n v="20000"/>
    <n v="12498"/>
    <n v="3162"/>
    <n v="14364"/>
    <n v="3121"/>
    <n v="1612106"/>
    <n v="116028"/>
    <n v="55110"/>
    <n v="184135"/>
    <n v="4.3592599106170728E-2"/>
  </r>
  <r>
    <x v="3"/>
    <s v="Cardiología"/>
    <s v="❤"/>
    <n v="313586"/>
    <n v="1774823"/>
    <n v="109508"/>
    <n v="321450"/>
    <n v="30000"/>
    <n v="12224"/>
    <n v="3536"/>
    <n v="10661"/>
    <n v="4208"/>
    <n v="1949707"/>
    <n v="116512"/>
    <n v="74377"/>
    <n v="224103"/>
    <n v="5.3054727441769242E-2"/>
  </r>
  <r>
    <x v="10"/>
    <s v="Urgencias"/>
    <s v="🚑"/>
    <n v="480567"/>
    <n v="1929214"/>
    <n v="137539"/>
    <n v="236912"/>
    <n v="32000"/>
    <n v="12574"/>
    <n v="3771"/>
    <n v="10814"/>
    <n v="4155"/>
    <n v="1085994"/>
    <n v="86461"/>
    <n v="77685"/>
    <n v="308817"/>
    <n v="7.3110140267577187E-2"/>
  </r>
  <r>
    <x v="5"/>
    <s v="Cardiología"/>
    <s v="❤"/>
    <n v="697131"/>
    <n v="1521176"/>
    <n v="197686"/>
    <n v="86049"/>
    <n v="32000"/>
    <n v="11848"/>
    <n v="4020"/>
    <n v="13621"/>
    <n v="2249"/>
    <n v="2135825"/>
    <n v="115634"/>
    <n v="89195"/>
    <n v="318166"/>
    <n v="7.5323446858087353E-2"/>
  </r>
  <r>
    <x v="5"/>
    <s v="Urgencias"/>
    <s v="🚑"/>
    <n v="365072"/>
    <n v="831946"/>
    <n v="135438"/>
    <n v="78325"/>
    <n v="32000"/>
    <n v="11139"/>
    <n v="4017"/>
    <n v="13126"/>
    <n v="1667"/>
    <n v="1236435"/>
    <n v="120434"/>
    <n v="35721"/>
    <n v="234144"/>
    <n v="5.5431859913189989E-2"/>
  </r>
  <r>
    <x v="1"/>
    <s v="Oftamología"/>
    <s v="👀"/>
    <n v="720363"/>
    <n v="1106630"/>
    <n v="144193"/>
    <n v="128506"/>
    <n v="32000"/>
    <n v="10035"/>
    <n v="3767"/>
    <n v="12042"/>
    <n v="3257"/>
    <n v="1684879"/>
    <n v="56170"/>
    <n v="36635"/>
    <n v="291011"/>
    <n v="6.8894701487961826E-2"/>
  </r>
  <r>
    <x v="9"/>
    <s v="Cardiología"/>
    <s v="❤"/>
    <n v="216509"/>
    <n v="2187721"/>
    <n v="175285"/>
    <n v="214957"/>
    <n v="32000"/>
    <n v="10945"/>
    <n v="3186"/>
    <n v="12765"/>
    <n v="2384"/>
    <n v="2502749"/>
    <n v="99981"/>
    <n v="74772"/>
    <n v="157399"/>
    <n v="3.726304888648093E-2"/>
  </r>
  <r>
    <x v="0"/>
    <s v="Urgencias"/>
    <s v="🚑"/>
    <n v="711429"/>
    <n v="1656299"/>
    <n v="150934"/>
    <n v="129251"/>
    <n v="20000"/>
    <n v="8957"/>
    <n v="3850"/>
    <n v="14318"/>
    <n v="2533"/>
    <n v="3065612"/>
    <n v="58215"/>
    <n v="58572"/>
    <n v="216113"/>
    <n v="5.1163154048018439E-2"/>
  </r>
  <r>
    <x v="6"/>
    <s v="Urgencias"/>
    <s v="🚑"/>
    <n v="714097"/>
    <n v="2125181"/>
    <n v="145587"/>
    <n v="106639"/>
    <n v="20000"/>
    <n v="9805"/>
    <n v="3784"/>
    <n v="12495"/>
    <n v="1699"/>
    <n v="2652875"/>
    <n v="101537"/>
    <n v="39789"/>
    <n v="219444"/>
    <n v="5.195174365685247E-2"/>
  </r>
  <r>
    <x v="1"/>
    <s v="Oftamología"/>
    <s v="👀"/>
    <n v="337230"/>
    <n v="2279473"/>
    <n v="164495"/>
    <n v="173192"/>
    <n v="32000"/>
    <n v="8989"/>
    <n v="3008"/>
    <n v="13219"/>
    <n v="2038"/>
    <n v="2102377"/>
    <n v="110227"/>
    <n v="38065"/>
    <n v="218770"/>
    <n v="5.1792179142786381E-2"/>
  </r>
  <r>
    <x v="6"/>
    <s v="Oftamología"/>
    <s v="👀"/>
    <n v="731777"/>
    <n v="1899447"/>
    <n v="205718"/>
    <n v="181606"/>
    <n v="32000"/>
    <n v="12582"/>
    <n v="2941"/>
    <n v="14935"/>
    <n v="1514"/>
    <n v="2838820"/>
    <n v="110218"/>
    <n v="35396"/>
    <n v="153826"/>
    <n v="3.6417167567848692E-2"/>
  </r>
  <r>
    <x v="9"/>
    <s v="Urgencias"/>
    <s v="🚑"/>
    <n v="514250"/>
    <n v="1322298"/>
    <n v="123866"/>
    <n v="257461"/>
    <n v="32000"/>
    <n v="10906"/>
    <n v="3630"/>
    <n v="13167"/>
    <n v="4477"/>
    <n v="1946892"/>
    <n v="72143"/>
    <n v="35726"/>
    <n v="283876"/>
    <n v="6.7205543019324521E-2"/>
  </r>
  <r>
    <x v="11"/>
    <s v="Urgencias"/>
    <s v="🚑"/>
    <n v="341238"/>
    <n v="2238729"/>
    <n v="197604"/>
    <n v="89652"/>
    <n v="32000"/>
    <n v="11109"/>
    <n v="2979"/>
    <n v="11185"/>
    <n v="3964"/>
    <n v="1263805"/>
    <n v="69729"/>
    <n v="63827"/>
    <n v="51842"/>
    <n v="1.2273209997350329E-2"/>
  </r>
  <r>
    <x v="9"/>
    <s v="Urgencias"/>
    <s v="🚑"/>
    <n v="130819"/>
    <n v="1065882"/>
    <n v="120513"/>
    <n v="189641"/>
    <n v="32000"/>
    <n v="8952"/>
    <n v="3890"/>
    <n v="14555"/>
    <n v="4263"/>
    <n v="1028906"/>
    <n v="71896"/>
    <n v="52543"/>
    <n v="74842"/>
    <n v="1.7718289854204955E-2"/>
  </r>
  <r>
    <x v="4"/>
    <s v="Oftamología"/>
    <s v="👀"/>
    <n v="246657"/>
    <n v="1230723"/>
    <n v="176840"/>
    <n v="192245"/>
    <n v="25000"/>
    <n v="11225"/>
    <n v="3649"/>
    <n v="10271"/>
    <n v="2208"/>
    <n v="2747167"/>
    <n v="91871"/>
    <n v="69532"/>
    <n v="42628"/>
    <n v="1.0091863658173871E-2"/>
  </r>
  <r>
    <x v="7"/>
    <s v="Oftamología"/>
    <s v="👀"/>
    <n v="478710"/>
    <n v="971116"/>
    <n v="126596"/>
    <n v="132739"/>
    <n v="20000"/>
    <n v="12018"/>
    <n v="3864"/>
    <n v="12031"/>
    <n v="2603"/>
    <n v="2376273"/>
    <n v="57807"/>
    <n v="87113"/>
    <n v="235524"/>
    <n v="5.575856470460127E-2"/>
  </r>
  <r>
    <x v="2"/>
    <s v="Oftamología"/>
    <s v="👀"/>
    <n v="615137"/>
    <n v="822302"/>
    <n v="187293"/>
    <n v="270078"/>
    <n v="32000"/>
    <n v="9722"/>
    <n v="4117"/>
    <n v="12691"/>
    <n v="1545"/>
    <n v="2973320"/>
    <n v="67487"/>
    <n v="46730"/>
    <n v="89548"/>
    <n v="2.119982656615731E-2"/>
  </r>
  <r>
    <x v="7"/>
    <s v="Cardiología"/>
    <s v="❤"/>
    <n v="553235"/>
    <n v="871942"/>
    <n v="170752"/>
    <n v="216741"/>
    <n v="20000"/>
    <n v="12470"/>
    <n v="4109"/>
    <n v="14257"/>
    <n v="2478"/>
    <n v="2377244"/>
    <n v="56241"/>
    <n v="85567"/>
    <n v="299750"/>
    <n v="7.0963595090964102E-2"/>
  </r>
  <r>
    <x v="0"/>
    <s v="Oftamología"/>
    <s v="👀"/>
    <n v="460249"/>
    <n v="2287488"/>
    <n v="208959"/>
    <n v="115897"/>
    <n v="32000"/>
    <n v="9375"/>
    <n v="3993"/>
    <n v="12526"/>
    <n v="4218"/>
    <n v="1606329"/>
    <n v="80808"/>
    <n v="61318"/>
    <n v="246595"/>
    <n v="5.8379542056568118E-2"/>
  </r>
  <r>
    <x v="2"/>
    <s v="Cardiología"/>
    <s v="❤"/>
    <n v="534891"/>
    <n v="1352329"/>
    <n v="119414"/>
    <n v="256101"/>
    <n v="32000"/>
    <n v="9501"/>
    <n v="3993"/>
    <n v="13477"/>
    <n v="2684"/>
    <n v="2855598"/>
    <n v="64560"/>
    <n v="51320"/>
    <n v="147967"/>
    <n v="3.5030092659965595E-2"/>
  </r>
  <r>
    <x v="8"/>
    <s v="Oftamología"/>
    <s v="👀"/>
    <n v="492259"/>
    <n v="1378379"/>
    <n v="131546"/>
    <n v="99703"/>
    <n v="28000"/>
    <n v="12260"/>
    <n v="2827"/>
    <n v="14956"/>
    <n v="2203"/>
    <n v="3023561"/>
    <n v="114385"/>
    <n v="50625"/>
    <n v="291695"/>
    <n v="6.9056633428052627E-2"/>
  </r>
  <r>
    <x v="1"/>
    <s v="Urgencias"/>
    <s v="🚑"/>
    <n v="193680"/>
    <n v="1450442"/>
    <n v="120702"/>
    <n v="122414"/>
    <n v="32000"/>
    <n v="9143"/>
    <n v="3322"/>
    <n v="13264"/>
    <n v="4071"/>
    <n v="2430213"/>
    <n v="82977"/>
    <n v="45412"/>
    <n v="328250"/>
    <n v="7.7710759261414408E-2"/>
  </r>
  <r>
    <x v="8"/>
    <s v="Cardiología"/>
    <s v="❤"/>
    <n v="409419"/>
    <n v="932983"/>
    <n v="101520"/>
    <n v="185963"/>
    <n v="32000"/>
    <n v="10329"/>
    <n v="3051"/>
    <n v="12329"/>
    <n v="2830"/>
    <n v="1975726"/>
    <n v="106513"/>
    <n v="43354"/>
    <n v="73844"/>
    <n v="1.7482020736937959E-2"/>
  </r>
  <r>
    <x v="5"/>
    <s v="Cardiología"/>
    <s v="❤"/>
    <n v="203386"/>
    <n v="2213106"/>
    <n v="103395"/>
    <n v="315949"/>
    <n v="32000"/>
    <n v="9337"/>
    <n v="3893"/>
    <n v="10992"/>
    <n v="3069"/>
    <n v="2601352"/>
    <n v="110488"/>
    <n v="84455"/>
    <n v="229221"/>
    <n v="5.4266376081220632E-2"/>
  </r>
  <r>
    <x v="4"/>
    <s v="Cardiología"/>
    <s v="❤"/>
    <n v="147182"/>
    <n v="2117520"/>
    <n v="192419"/>
    <n v="76189"/>
    <n v="25000"/>
    <n v="9177"/>
    <n v="3538"/>
    <n v="14274"/>
    <n v="2942"/>
    <n v="1978893"/>
    <n v="90386"/>
    <n v="48784"/>
    <n v="182379"/>
    <n v="4.3176879096230004E-2"/>
  </r>
  <r>
    <x v="1"/>
    <s v="Urgencias"/>
    <s v="🚑"/>
    <n v="634546"/>
    <n v="678204"/>
    <n v="100591"/>
    <n v="226226"/>
    <n v="32000"/>
    <n v="10029"/>
    <n v="3891"/>
    <n v="13907"/>
    <n v="3998"/>
    <n v="2615209"/>
    <n v="79291"/>
    <n v="37300"/>
    <n v="47590"/>
    <n v="1.1266580451639639E-2"/>
  </r>
  <r>
    <x v="5"/>
    <s v="Urgencias"/>
    <s v="🚑"/>
    <n v="143199"/>
    <n v="974908"/>
    <n v="151706"/>
    <n v="81101"/>
    <n v="25000"/>
    <n v="12347"/>
    <n v="4083"/>
    <n v="13551"/>
    <n v="1929"/>
    <n v="3004851"/>
    <n v="105799"/>
    <n v="52180"/>
    <n v="194978"/>
    <n v="4.615959914477398E-2"/>
  </r>
  <r>
    <x v="2"/>
    <s v="Cardiología"/>
    <s v="❤"/>
    <n v="369388"/>
    <n v="2217438"/>
    <n v="111977"/>
    <n v="321800"/>
    <n v="25000"/>
    <n v="12183"/>
    <n v="3320"/>
    <n v="13888"/>
    <n v="1265"/>
    <n v="851046"/>
    <n v="56848"/>
    <n v="26828"/>
    <n v="157157"/>
    <n v="3.7205757176682723E-2"/>
  </r>
  <r>
    <x v="1"/>
    <s v="Urgencias"/>
    <s v="🚑"/>
    <n v="242447"/>
    <n v="1913817"/>
    <n v="143826"/>
    <n v="279066"/>
    <n v="32000"/>
    <n v="12402"/>
    <n v="3976"/>
    <n v="13764"/>
    <n v="2746"/>
    <n v="1420791"/>
    <n v="74232"/>
    <n v="82700"/>
    <n v="75458"/>
    <n v="1.7864123297327672E-2"/>
  </r>
  <r>
    <x v="9"/>
    <s v="Urgencias"/>
    <s v="🚑"/>
    <n v="607183"/>
    <n v="1007032"/>
    <n v="142964"/>
    <n v="241624"/>
    <n v="32000"/>
    <n v="9136"/>
    <n v="4109"/>
    <n v="13646"/>
    <n v="1698"/>
    <n v="1277083"/>
    <n v="116081"/>
    <n v="29870"/>
    <n v="343575"/>
    <n v="8.133883964429689E-2"/>
  </r>
  <r>
    <x v="8"/>
    <s v="Urgencias"/>
    <s v="🚑"/>
    <n v="486432"/>
    <n v="1897029"/>
    <n v="183690"/>
    <n v="258786"/>
    <n v="32000"/>
    <n v="10105"/>
    <n v="3570"/>
    <n v="14851"/>
    <n v="2625"/>
    <n v="1338773"/>
    <n v="61975"/>
    <n v="53849"/>
    <n v="283948"/>
    <n v="6.7222588486702511E-2"/>
  </r>
  <r>
    <x v="4"/>
    <s v="Cardiología"/>
    <s v="❤"/>
    <n v="416357"/>
    <n v="1899660"/>
    <n v="119472"/>
    <n v="152731"/>
    <n v="32000"/>
    <n v="8944"/>
    <n v="3754"/>
    <n v="14417"/>
    <n v="3243"/>
    <n v="2924397"/>
    <n v="121068"/>
    <n v="88458"/>
    <n v="168245"/>
    <n v="3.9830759152891596E-2"/>
  </r>
  <r>
    <x v="4"/>
    <s v="Oftamología"/>
    <s v="👀"/>
    <n v="601244"/>
    <n v="2227518"/>
    <n v="167678"/>
    <n v="325645"/>
    <n v="20000"/>
    <n v="9823"/>
    <n v="3636"/>
    <n v="10875"/>
    <n v="3555"/>
    <n v="1990838"/>
    <n v="107120"/>
    <n v="32077"/>
    <n v="256206"/>
    <n v="6.0654875208925936E-2"/>
  </r>
  <r>
    <x v="6"/>
    <s v="Oftamología"/>
    <s v="👀"/>
    <n v="384155"/>
    <n v="723847"/>
    <n v="196389"/>
    <n v="74970"/>
    <n v="32000"/>
    <n v="12278"/>
    <n v="3457"/>
    <n v="10968"/>
    <n v="2902"/>
    <n v="1260629"/>
    <n v="77138"/>
    <n v="25052"/>
    <n v="141796"/>
    <n v="3.3569154060111246E-2"/>
  </r>
  <r>
    <x v="1"/>
    <s v="Cardiología"/>
    <s v="❤"/>
    <n v="399867"/>
    <n v="2292548"/>
    <n v="94394"/>
    <n v="306394"/>
    <n v="32000"/>
    <n v="9750"/>
    <n v="4089"/>
    <n v="11491"/>
    <n v="4425"/>
    <n v="869416"/>
    <n v="67357"/>
    <n v="81952"/>
    <n v="146002"/>
    <n v="3.4564893446108226E-2"/>
  </r>
  <r>
    <x v="10"/>
    <s v="Oftamología"/>
    <s v="👀"/>
    <n v="707215"/>
    <n v="1610347"/>
    <n v="202166"/>
    <n v="312388"/>
    <n v="32000"/>
    <n v="11641"/>
    <n v="3374"/>
    <n v="11804"/>
    <n v="3598"/>
    <n v="1224603"/>
    <n v="69746"/>
    <n v="23421"/>
    <n v="114972"/>
    <n v="2.7218770491403921E-2"/>
  </r>
  <r>
    <x v="0"/>
    <s v="Oftamología"/>
    <s v="👀"/>
    <n v="279503"/>
    <n v="1490157"/>
    <n v="199097"/>
    <n v="245520"/>
    <n v="32000"/>
    <n v="12311"/>
    <n v="3699"/>
    <n v="12193"/>
    <n v="4121"/>
    <n v="2539314"/>
    <n v="82952"/>
    <n v="61883"/>
    <n v="227362"/>
    <n v="5.3826271583225289E-2"/>
  </r>
  <r>
    <x v="5"/>
    <s v="Oftamología"/>
    <s v="👀"/>
    <n v="127473"/>
    <n v="918462"/>
    <n v="176936"/>
    <n v="238553"/>
    <n v="32000"/>
    <n v="8988"/>
    <n v="3009"/>
    <n v="14094"/>
    <n v="1637"/>
    <n v="1184753"/>
    <n v="104739"/>
    <n v="64321"/>
    <n v="280916"/>
    <n v="6.6504784916007587E-2"/>
  </r>
  <r>
    <x v="1"/>
    <s v="Urgencias"/>
    <s v="🚑"/>
    <n v="178559"/>
    <n v="1699551"/>
    <n v="187886"/>
    <n v="128287"/>
    <n v="32000"/>
    <n v="10931"/>
    <n v="4073"/>
    <n v="12749"/>
    <n v="1476"/>
    <n v="2137637"/>
    <n v="81312"/>
    <n v="27264"/>
    <n v="318259"/>
    <n v="7.5345463920117248E-2"/>
  </r>
  <r>
    <x v="10"/>
    <s v="Urgencias"/>
    <s v="🚑"/>
    <n v="640762"/>
    <n v="992044"/>
    <n v="185083"/>
    <n v="137597"/>
    <n v="32000"/>
    <n v="11234"/>
    <n v="2974"/>
    <n v="10540"/>
    <n v="2848"/>
    <n v="1399934"/>
    <n v="124969"/>
    <n v="23208"/>
    <n v="311830"/>
    <n v="7.3823445728825141E-2"/>
  </r>
  <r>
    <x v="11"/>
    <s v="Cardiología"/>
    <s v="❤"/>
    <n v="154999"/>
    <n v="869355"/>
    <n v="129045"/>
    <n v="120860"/>
    <n v="32000"/>
    <n v="9822"/>
    <n v="3892"/>
    <n v="12218"/>
    <n v="4215"/>
    <n v="2328457"/>
    <n v="112096"/>
    <n v="42657"/>
    <n v="67775"/>
    <n v="1.6045229882535754E-2"/>
  </r>
  <r>
    <x v="9"/>
    <s v="Cardiología"/>
    <s v="❤"/>
    <n v="451000"/>
    <n v="1855359"/>
    <n v="118629"/>
    <n v="236824"/>
    <n v="32000"/>
    <n v="9054"/>
    <n v="3474"/>
    <n v="11117"/>
    <n v="3689"/>
    <n v="832847"/>
    <n v="57808"/>
    <n v="81452"/>
    <n v="135114"/>
    <n v="3.198723999039374E-2"/>
  </r>
  <r>
    <x v="5"/>
    <s v="Urgencias"/>
    <s v="🚑"/>
    <n v="282883"/>
    <n v="742235"/>
    <n v="208035"/>
    <n v="78479"/>
    <n v="32000"/>
    <n v="10987"/>
    <n v="3535"/>
    <n v="14964"/>
    <n v="2038"/>
    <n v="2194751"/>
    <n v="82512"/>
    <n v="86806"/>
    <n v="122503"/>
    <n v="2.9001679030620103E-2"/>
  </r>
  <r>
    <x v="4"/>
    <s v="Oftamología"/>
    <s v="👀"/>
    <n v="729798"/>
    <n v="719587"/>
    <n v="208834"/>
    <n v="240270"/>
    <n v="25000"/>
    <n v="9134"/>
    <n v="3260"/>
    <n v="12609"/>
    <n v="1722"/>
    <n v="2661810"/>
    <n v="127604"/>
    <n v="61729"/>
    <n v="276331"/>
    <n v="6.5419320083673738E-2"/>
  </r>
  <r>
    <x v="2"/>
    <s v="Urgencias"/>
    <s v="🚑"/>
    <n v="607800"/>
    <n v="1758365"/>
    <n v="100299"/>
    <n v="159959"/>
    <n v="32000"/>
    <n v="9621"/>
    <n v="4184"/>
    <n v="10254"/>
    <n v="1275"/>
    <n v="1334366"/>
    <n v="89057"/>
    <n v="38102"/>
    <n v="131015"/>
    <n v="3.1016832062861259E-2"/>
  </r>
  <r>
    <x v="6"/>
    <s v="Oftamología"/>
    <s v="👀"/>
    <n v="348780"/>
    <n v="1135342"/>
    <n v="184087"/>
    <n v="99726"/>
    <n v="32000"/>
    <n v="9040"/>
    <n v="3249"/>
    <n v="13194"/>
    <n v="2038"/>
    <n v="1006016"/>
    <n v="123627"/>
    <n v="43885"/>
    <n v="73854"/>
    <n v="1.7484388162962678E-2"/>
  </r>
  <r>
    <x v="11"/>
    <s v="Urgencias"/>
    <s v="🚑"/>
    <n v="301490"/>
    <n v="2120040"/>
    <n v="142692"/>
    <n v="127687"/>
    <n v="32000"/>
    <n v="9120"/>
    <n v="3600"/>
    <n v="10210"/>
    <n v="2034"/>
    <n v="2371948"/>
    <n v="79315"/>
    <n v="58658"/>
    <n v="80285"/>
    <n v="1.9006879839459728E-2"/>
  </r>
  <r>
    <x v="4"/>
    <s v="Cardiología"/>
    <s v="❤"/>
    <n v="461763"/>
    <n v="1513577"/>
    <n v="94261"/>
    <n v="93566"/>
    <n v="32000"/>
    <n v="11340"/>
    <n v="3594"/>
    <n v="10714"/>
    <n v="3962"/>
    <n v="1081501"/>
    <n v="59667"/>
    <n v="67138"/>
    <n v="299919"/>
    <n v="7.1003604590781866E-2"/>
  </r>
  <r>
    <x v="2"/>
    <s v="Urgencias"/>
    <s v="🚑"/>
    <n v="125775"/>
    <n v="2128621"/>
    <n v="129336"/>
    <n v="109553"/>
    <n v="32000"/>
    <n v="11941"/>
    <n v="3492"/>
    <n v="11197"/>
    <n v="4430"/>
    <n v="1252987"/>
    <n v="102340"/>
    <n v="34011"/>
    <n v="150464"/>
    <n v="3.5621238938338025E-2"/>
  </r>
  <r>
    <x v="10"/>
    <s v="Urgencias"/>
    <s v="🚑"/>
    <n v="626285"/>
    <n v="1678725"/>
    <n v="117608"/>
    <n v="135938"/>
    <n v="22000"/>
    <n v="8989"/>
    <n v="2888"/>
    <n v="14586"/>
    <n v="1451"/>
    <n v="2911197"/>
    <n v="67920"/>
    <n v="25607"/>
    <n v="59786"/>
    <n v="1.4153893231387424E-2"/>
  </r>
  <r>
    <x v="1"/>
    <s v="Urgencias"/>
    <s v="🚑"/>
    <n v="557047"/>
    <n v="1880618"/>
    <n v="183123"/>
    <n v="210033"/>
    <n v="32000"/>
    <n v="10987"/>
    <n v="3546"/>
    <n v="11348"/>
    <n v="2734"/>
    <n v="2464593"/>
    <n v="48794"/>
    <n v="27033"/>
    <n v="148754"/>
    <n v="3.5216409088111009E-2"/>
  </r>
  <r>
    <x v="2"/>
    <s v="Urgencias"/>
    <s v="🚑"/>
    <n v="538412"/>
    <n v="1777710"/>
    <n v="168421"/>
    <n v="293065"/>
    <n v="30000"/>
    <n v="11593"/>
    <n v="3055"/>
    <n v="12418"/>
    <n v="4481"/>
    <n v="1742718"/>
    <n v="117343"/>
    <n v="44934"/>
    <n v="116067"/>
    <n v="2.7478003641110697E-2"/>
  </r>
  <r>
    <x v="7"/>
    <s v="Cardiología"/>
    <s v="❤"/>
    <n v="221940"/>
    <n v="1781653"/>
    <n v="128852"/>
    <n v="162315"/>
    <n v="25000"/>
    <n v="10671"/>
    <n v="4094"/>
    <n v="11518"/>
    <n v="1308"/>
    <n v="917956"/>
    <n v="71959"/>
    <n v="42796"/>
    <n v="46042"/>
    <n v="1.0900102903013076E-2"/>
  </r>
  <r>
    <x v="6"/>
    <s v="Oftamología"/>
    <s v="👀"/>
    <n v="195933"/>
    <n v="1147382"/>
    <n v="114350"/>
    <n v="293025"/>
    <n v="25000"/>
    <n v="9202"/>
    <n v="3675"/>
    <n v="12001"/>
    <n v="1715"/>
    <n v="1128902"/>
    <n v="82409"/>
    <n v="51312"/>
    <n v="233426"/>
    <n v="5.5261878724615139E-2"/>
  </r>
  <r>
    <x v="10"/>
    <s v="Cardiología"/>
    <s v="❤"/>
    <n v="621201"/>
    <n v="866881"/>
    <n v="120124"/>
    <n v="181050"/>
    <n v="32000"/>
    <n v="12521"/>
    <n v="3837"/>
    <n v="12692"/>
    <n v="1943"/>
    <n v="3045725"/>
    <n v="72110"/>
    <n v="89275"/>
    <n v="107976"/>
    <n v="2.5562519244510227E-2"/>
  </r>
  <r>
    <x v="4"/>
    <s v="Urgencias"/>
    <s v="🚑"/>
    <n v="678570"/>
    <n v="851071"/>
    <n v="177920"/>
    <n v="147863"/>
    <n v="32000"/>
    <n v="11661"/>
    <n v="3599"/>
    <n v="13405"/>
    <n v="1987"/>
    <n v="2816264"/>
    <n v="106023"/>
    <n v="85450"/>
    <n v="253964"/>
    <n v="6.0124098294183852E-2"/>
  </r>
  <r>
    <x v="5"/>
    <s v="Cardiología"/>
    <s v="❤"/>
    <n v="671102"/>
    <n v="2023992"/>
    <n v="163250"/>
    <n v="84830"/>
    <n v="20000"/>
    <n v="11468"/>
    <n v="3641"/>
    <n v="14698"/>
    <n v="2303"/>
    <n v="869021"/>
    <n v="126799"/>
    <n v="54008"/>
    <n v="106485"/>
    <n v="2.5209536024224564E-2"/>
  </r>
  <r>
    <x v="4"/>
    <s v="Cardiología"/>
    <s v="❤"/>
    <n v="292910"/>
    <n v="977845"/>
    <n v="122407"/>
    <n v="217403"/>
    <n v="32000"/>
    <n v="11577"/>
    <n v="3552"/>
    <n v="11299"/>
    <n v="4035"/>
    <n v="920684"/>
    <n v="107287"/>
    <n v="81645"/>
    <n v="218986"/>
    <n v="5.1843315544920318E-2"/>
  </r>
  <r>
    <x v="6"/>
    <s v="Urgencias"/>
    <s v="🚑"/>
    <n v="279983"/>
    <n v="1004795"/>
    <n v="146646"/>
    <n v="128816"/>
    <n v="32000"/>
    <n v="11166"/>
    <n v="2831"/>
    <n v="14898"/>
    <n v="2533"/>
    <n v="2475579"/>
    <n v="66979"/>
    <n v="64369"/>
    <n v="300913"/>
    <n v="7.1238926737638972E-2"/>
  </r>
  <r>
    <x v="5"/>
    <s v="Oftamología"/>
    <s v="👀"/>
    <n v="549168"/>
    <n v="1638752"/>
    <n v="92801"/>
    <n v="91693"/>
    <n v="25000"/>
    <n v="10204"/>
    <n v="3874"/>
    <n v="13842"/>
    <n v="1901"/>
    <n v="2560104"/>
    <n v="93327"/>
    <n v="57706"/>
    <n v="147179"/>
    <n v="3.4843539489217701E-2"/>
  </r>
  <r>
    <x v="10"/>
    <s v="Urgencias"/>
    <s v="🚑"/>
    <n v="154967"/>
    <n v="2288548"/>
    <n v="200114"/>
    <n v="250523"/>
    <n v="32000"/>
    <n v="10722"/>
    <n v="4156"/>
    <n v="14507"/>
    <n v="1267"/>
    <n v="3072438"/>
    <n v="90753"/>
    <n v="67702"/>
    <n v="270485"/>
    <n v="6.4035322829622779E-2"/>
  </r>
  <r>
    <x v="9"/>
    <s v="Oftamología"/>
    <s v="👀"/>
    <n v="517123"/>
    <n v="1552953"/>
    <n v="130522"/>
    <n v="106100"/>
    <n v="32000"/>
    <n v="10335"/>
    <n v="3467"/>
    <n v="10659"/>
    <n v="3827"/>
    <n v="2016131"/>
    <n v="96844"/>
    <n v="74629"/>
    <n v="319305"/>
    <n v="7.5593096682302893E-2"/>
  </r>
  <r>
    <x v="8"/>
    <s v="Oftamología"/>
    <s v="👀"/>
    <n v="236587"/>
    <n v="995394"/>
    <n v="197037"/>
    <n v="277377"/>
    <n v="20000"/>
    <n v="10419"/>
    <n v="2899"/>
    <n v="13679"/>
    <n v="1348"/>
    <n v="2359044"/>
    <n v="111601"/>
    <n v="45559"/>
    <n v="122014"/>
    <n v="2.8885911898011325E-2"/>
  </r>
  <r>
    <x v="1"/>
    <s v="Oftamología"/>
    <s v="👀"/>
    <n v="536586"/>
    <n v="1592000"/>
    <n v="130942"/>
    <n v="107697"/>
    <n v="32000"/>
    <n v="9178"/>
    <n v="3964"/>
    <n v="11496"/>
    <n v="2442"/>
    <n v="3089908"/>
    <n v="111875"/>
    <n v="79043"/>
    <n v="169533"/>
    <n v="4.0135683624875455E-2"/>
  </r>
  <r>
    <x v="7"/>
    <s v="Urgencias"/>
    <s v="🚑"/>
    <n v="664705"/>
    <n v="1691716"/>
    <n v="147011"/>
    <n v="171418"/>
    <n v="32000"/>
    <n v="12686"/>
    <n v="3138"/>
    <n v="13842"/>
    <n v="4279"/>
    <n v="2909438"/>
    <n v="71616"/>
    <n v="60125"/>
    <n v="201292"/>
    <n v="4.7654391936781809E-2"/>
  </r>
  <r>
    <x v="6"/>
    <s v="Urgencias"/>
    <s v="🚑"/>
    <n v="369419"/>
    <n v="672806"/>
    <n v="177730"/>
    <n v="318834"/>
    <n v="32000"/>
    <n v="12331"/>
    <n v="3751"/>
    <n v="10466"/>
    <n v="2253"/>
    <n v="1512118"/>
    <n v="110566"/>
    <n v="30845"/>
    <n v="320164"/>
    <n v="7.5796458577826298E-2"/>
  </r>
  <r>
    <x v="3"/>
    <s v="Oftamología"/>
    <s v="👀"/>
    <n v="336314"/>
    <n v="1433531"/>
    <n v="102280"/>
    <n v="187460"/>
    <n v="32000"/>
    <n v="12362"/>
    <n v="3184"/>
    <n v="14420"/>
    <n v="2519"/>
    <n v="2134491"/>
    <n v="57560"/>
    <n v="34905"/>
    <n v="261474"/>
    <n v="6.190203523874812E-2"/>
  </r>
  <r>
    <x v="4"/>
    <s v="Oftamología"/>
    <s v="👀"/>
    <n v="460167"/>
    <n v="1102067"/>
    <n v="100786"/>
    <n v="281400"/>
    <n v="32000"/>
    <n v="9114"/>
    <n v="2910"/>
    <n v="13641"/>
    <n v="1263"/>
    <n v="1258136"/>
    <n v="67544"/>
    <n v="25241"/>
    <n v="300442"/>
    <n v="7.1127420971874689E-2"/>
  </r>
  <r>
    <x v="5"/>
    <s v="Oftamología"/>
    <s v="👀"/>
    <n v="270769"/>
    <n v="1754925"/>
    <n v="101985"/>
    <n v="326126"/>
    <n v="32000"/>
    <n v="11298"/>
    <n v="3025"/>
    <n v="12215"/>
    <n v="2425"/>
    <n v="3074297"/>
    <n v="114312"/>
    <n v="71242"/>
    <n v="79626"/>
    <n v="1.885086646443072E-2"/>
  </r>
  <r>
    <x v="10"/>
    <s v="Oftamología"/>
    <s v="👀"/>
    <n v="539948"/>
    <n v="1215008"/>
    <n v="153697"/>
    <n v="121687"/>
    <n v="32000"/>
    <n v="10356"/>
    <n v="3755"/>
    <n v="12342"/>
    <n v="1696"/>
    <n v="1666900"/>
    <n v="110674"/>
    <n v="88132"/>
    <n v="289425"/>
    <n v="6.851922772044132E-2"/>
  </r>
  <r>
    <x v="0"/>
    <s v="Cardiología"/>
    <s v="❤"/>
    <n v="282731"/>
    <n v="925307"/>
    <n v="162709"/>
    <n v="188628"/>
    <n v="32000"/>
    <n v="9790"/>
    <n v="3512"/>
    <n v="10768"/>
    <n v="4193"/>
    <n v="2929245"/>
    <n v="51359"/>
    <n v="37424"/>
    <n v="197638"/>
    <n v="4.6789334467349342E-2"/>
  </r>
  <r>
    <x v="5"/>
    <s v="Cardiología"/>
    <s v="❤"/>
    <n v="316746"/>
    <n v="779195"/>
    <n v="158296"/>
    <n v="97664"/>
    <n v="32000"/>
    <n v="9953"/>
    <n v="2899"/>
    <n v="13858"/>
    <n v="4454"/>
    <n v="2580773"/>
    <n v="98332"/>
    <n v="50718"/>
    <n v="215799"/>
    <n v="5.1088816870842248E-2"/>
  </r>
  <r>
    <x v="9"/>
    <s v="Oftamología"/>
    <s v="👀"/>
    <n v="644359"/>
    <n v="1567641"/>
    <n v="153269"/>
    <n v="249043"/>
    <n v="32000"/>
    <n v="11512"/>
    <n v="3043"/>
    <n v="12674"/>
    <n v="2568"/>
    <n v="2593719"/>
    <n v="70061"/>
    <n v="51145"/>
    <n v="76173"/>
    <n v="1.8033394258095109E-2"/>
  </r>
  <r>
    <x v="2"/>
    <s v="Cardiología"/>
    <s v="❤"/>
    <n v="486645"/>
    <n v="1639549"/>
    <n v="99265"/>
    <n v="109747"/>
    <n v="32000"/>
    <n v="12371"/>
    <n v="3491"/>
    <n v="12146"/>
    <n v="1785"/>
    <n v="1658021"/>
    <n v="71917"/>
    <n v="32620"/>
    <n v="140506"/>
    <n v="3.3263756102922447E-2"/>
  </r>
  <r>
    <x v="11"/>
    <s v="Oftamología"/>
    <s v="👀"/>
    <n v="634121"/>
    <n v="756442"/>
    <n v="177986"/>
    <n v="251986"/>
    <n v="32000"/>
    <n v="10091"/>
    <n v="3316"/>
    <n v="10508"/>
    <n v="3969"/>
    <n v="1920756"/>
    <n v="74414"/>
    <n v="24395"/>
    <n v="179178"/>
    <n v="4.2419066025717322E-2"/>
  </r>
  <r>
    <x v="9"/>
    <s v="Cardiología"/>
    <s v="❤"/>
    <n v="212578"/>
    <n v="803106"/>
    <n v="100394"/>
    <n v="290844"/>
    <n v="28000"/>
    <n v="9931"/>
    <n v="4182"/>
    <n v="12208"/>
    <n v="4077"/>
    <n v="2040386"/>
    <n v="119442"/>
    <n v="34304"/>
    <n v="170426"/>
    <n v="4.0347094768882902E-2"/>
  </r>
  <r>
    <x v="6"/>
    <s v="Cardiología"/>
    <s v="❤"/>
    <n v="428363"/>
    <n v="1423526"/>
    <n v="182047"/>
    <n v="146884"/>
    <n v="32000"/>
    <n v="10481"/>
    <n v="3459"/>
    <n v="14998"/>
    <n v="2551"/>
    <n v="1483640"/>
    <n v="112286"/>
    <n v="64468"/>
    <n v="240866"/>
    <n v="5.7023243687006377E-2"/>
  </r>
  <r>
    <x v="6"/>
    <s v="Cardiología"/>
    <s v="❤"/>
    <n v="353438"/>
    <n v="1760320"/>
    <n v="203171"/>
    <n v="314362"/>
    <n v="32000"/>
    <n v="11011"/>
    <n v="3963"/>
    <n v="10790"/>
    <n v="2821"/>
    <n v="1391424"/>
    <n v="86122"/>
    <n v="64029"/>
    <n v="224813"/>
    <n v="5.322281468952432E-2"/>
  </r>
  <r>
    <x v="1"/>
    <s v="Urgencias"/>
    <s v="🚑"/>
    <n v="607689"/>
    <n v="893298"/>
    <n v="102204"/>
    <n v="254704"/>
    <n v="32000"/>
    <n v="10673"/>
    <n v="3443"/>
    <n v="13606"/>
    <n v="4334"/>
    <n v="1533373"/>
    <n v="72221"/>
    <n v="67152"/>
    <n v="187448"/>
    <n v="4.4376927348160268E-2"/>
  </r>
  <r>
    <x v="5"/>
    <s v="Oftamología"/>
    <s v="👀"/>
    <n v="666634"/>
    <n v="939745"/>
    <n v="155214"/>
    <n v="193462"/>
    <n v="32000"/>
    <n v="9904"/>
    <n v="3991"/>
    <n v="14987"/>
    <n v="3036"/>
    <n v="2903600"/>
    <n v="90691"/>
    <n v="56257"/>
    <n v="305885"/>
    <n v="7.2416010957129462E-2"/>
  </r>
  <r>
    <x v="7"/>
    <s v="Oftamología"/>
    <s v="👀"/>
    <n v="562877"/>
    <n v="1336130"/>
    <n v="118743"/>
    <n v="125714"/>
    <n v="32000"/>
    <n v="9115"/>
    <n v="3055"/>
    <n v="12369"/>
    <n v="3953"/>
    <n v="960036"/>
    <n v="93594"/>
    <n v="76509"/>
    <n v="237421"/>
    <n v="5.6207665421490541E-2"/>
  </r>
  <r>
    <x v="6"/>
    <s v="Urgencias"/>
    <s v="🚑"/>
    <n v="522671"/>
    <n v="1114181"/>
    <n v="175939"/>
    <n v="186066"/>
    <n v="32000"/>
    <n v="9227"/>
    <n v="4058"/>
    <n v="14852"/>
    <n v="4250"/>
    <n v="3057386"/>
    <n v="99641"/>
    <n v="74400"/>
    <n v="69983"/>
    <n v="1.65679575487938E-2"/>
  </r>
  <r>
    <x v="8"/>
    <s v="Oftamología"/>
    <s v="👀"/>
    <n v="598009"/>
    <n v="1001562"/>
    <n v="192378"/>
    <n v="234231"/>
    <n v="28000"/>
    <n v="11935"/>
    <n v="4035"/>
    <n v="13693"/>
    <n v="3593"/>
    <n v="1786998"/>
    <n v="52937"/>
    <n v="67077"/>
    <n v="265926"/>
    <n v="6.2956013304953193E-2"/>
  </r>
  <r>
    <x v="9"/>
    <s v="Oftamología"/>
    <s v="👀"/>
    <n v="729426"/>
    <n v="1299798"/>
    <n v="199297"/>
    <n v="241492"/>
    <n v="32000"/>
    <n v="10482"/>
    <n v="4040"/>
    <n v="13736"/>
    <n v="1606"/>
    <n v="2650355"/>
    <n v="100979"/>
    <n v="30959"/>
    <n v="117459"/>
    <n v="2.7807549343751636E-2"/>
  </r>
  <r>
    <x v="5"/>
    <s v="Urgencias"/>
    <s v="🚑"/>
    <n v="127259"/>
    <n v="743931"/>
    <n v="143326"/>
    <n v="195932"/>
    <n v="25000"/>
    <n v="11789"/>
    <n v="3307"/>
    <n v="12249"/>
    <n v="3499"/>
    <n v="960181"/>
    <n v="118247"/>
    <n v="39805"/>
    <n v="130087"/>
    <n v="3.0797134927767297E-2"/>
  </r>
  <r>
    <x v="9"/>
    <s v="Cardiología"/>
    <s v="❤"/>
    <n v="546019"/>
    <n v="1985217"/>
    <n v="113334"/>
    <n v="94293"/>
    <n v="32000"/>
    <n v="12436"/>
    <n v="4006"/>
    <n v="10611"/>
    <n v="3133"/>
    <n v="1380013"/>
    <n v="102878"/>
    <n v="70057"/>
    <n v="112081"/>
    <n v="2.653434762765754E-2"/>
  </r>
  <r>
    <x v="6"/>
    <s v="Oftamología"/>
    <s v="👀"/>
    <n v="574688"/>
    <n v="1592497"/>
    <n v="142358"/>
    <n v="126158"/>
    <n v="32000"/>
    <n v="10867"/>
    <n v="3876"/>
    <n v="12923"/>
    <n v="3816"/>
    <n v="2860392"/>
    <n v="51014"/>
    <n v="31429"/>
    <n v="211521"/>
    <n v="5.0076032017467284E-2"/>
  </r>
  <r>
    <x v="10"/>
    <s v="Oftamología"/>
    <s v="👀"/>
    <n v="609061"/>
    <n v="1020637"/>
    <n v="127029"/>
    <n v="155273"/>
    <n v="32000"/>
    <n v="9358"/>
    <n v="3739"/>
    <n v="13776"/>
    <n v="1631"/>
    <n v="2613766"/>
    <n v="45658"/>
    <n v="79665"/>
    <n v="52729"/>
    <n v="1.248320068574294E-2"/>
  </r>
  <r>
    <x v="3"/>
    <s v="Oftamología"/>
    <s v="👀"/>
    <n v="301548"/>
    <n v="2223020"/>
    <n v="137960"/>
    <n v="325744"/>
    <n v="32000"/>
    <n v="10414"/>
    <n v="4164"/>
    <n v="12571"/>
    <n v="1628"/>
    <n v="2616123"/>
    <n v="100321"/>
    <n v="58558"/>
    <n v="187576"/>
    <n v="4.4407230401276677E-2"/>
  </r>
  <r>
    <x v="2"/>
    <s v="Oftamología"/>
    <s v="👀"/>
    <n v="584508"/>
    <n v="2053488"/>
    <n v="202027"/>
    <n v="256675"/>
    <n v="25000"/>
    <n v="11422"/>
    <n v="3612"/>
    <n v="12420"/>
    <n v="3470"/>
    <n v="2856913"/>
    <n v="74724"/>
    <n v="28449"/>
    <n v="303565"/>
    <n v="7.1866768119394561E-2"/>
  </r>
  <r>
    <x v="5"/>
    <s v="Cardiología"/>
    <s v="❤"/>
    <n v="445586"/>
    <n v="791978"/>
    <n v="181170"/>
    <n v="306528"/>
    <n v="32000"/>
    <n v="11457"/>
    <n v="3247"/>
    <n v="11158"/>
    <n v="4289"/>
    <n v="950199"/>
    <n v="111963"/>
    <n v="77548"/>
    <n v="315758"/>
    <n v="7.4753370671334932E-2"/>
  </r>
  <r>
    <x v="9"/>
    <s v="Urgencias"/>
    <s v="🚑"/>
    <n v="118246"/>
    <n v="1716247"/>
    <n v="160501"/>
    <n v="231848"/>
    <n v="28000"/>
    <n v="11222"/>
    <n v="4112"/>
    <n v="13316"/>
    <n v="2115"/>
    <n v="2014251"/>
    <n v="94004"/>
    <n v="21100"/>
    <n v="88894"/>
    <n v="2.1044996904140661E-2"/>
  </r>
  <r>
    <x v="3"/>
    <s v="Oftamología"/>
    <s v="👀"/>
    <n v="120172"/>
    <n v="1539331"/>
    <n v="193082"/>
    <n v="111505"/>
    <n v="32000"/>
    <n v="10002"/>
    <n v="3922"/>
    <n v="10408"/>
    <n v="2101"/>
    <n v="2620643"/>
    <n v="80411"/>
    <n v="89018"/>
    <n v="340093"/>
    <n v="8.0514501902489599E-2"/>
  </r>
  <r>
    <x v="7"/>
    <s v="Cardiología"/>
    <s v="❤"/>
    <n v="446288"/>
    <n v="1020148"/>
    <n v="95765"/>
    <n v="246568"/>
    <n v="20000"/>
    <n v="10802"/>
    <n v="3228"/>
    <n v="12946"/>
    <n v="2779"/>
    <n v="1434874"/>
    <n v="102228"/>
    <n v="27901"/>
    <n v="177534"/>
    <n v="4.2029861187253451E-2"/>
  </r>
  <r>
    <x v="2"/>
    <s v="Urgencias"/>
    <s v="🚑"/>
    <n v="601670"/>
    <n v="1898735"/>
    <n v="99002"/>
    <n v="284510"/>
    <n v="32000"/>
    <n v="12311"/>
    <n v="3388"/>
    <n v="11546"/>
    <n v="4308"/>
    <n v="1780517"/>
    <n v="106174"/>
    <n v="52581"/>
    <n v="285986"/>
    <n v="6.7705069910540316E-2"/>
  </r>
  <r>
    <x v="9"/>
    <s v="Urgencias"/>
    <s v="🚑"/>
    <n v="509404"/>
    <n v="1577869"/>
    <n v="188425"/>
    <n v="199295"/>
    <n v="32000"/>
    <n v="9291"/>
    <n v="3471"/>
    <n v="13827"/>
    <n v="2287"/>
    <n v="2720863"/>
    <n v="99433"/>
    <n v="24601"/>
    <n v="69410"/>
    <n v="1.6432304037577377E-2"/>
  </r>
  <r>
    <x v="11"/>
    <s v="Cardiología"/>
    <s v="❤"/>
    <n v="350774"/>
    <n v="2157792"/>
    <n v="97277"/>
    <n v="231839"/>
    <n v="28000"/>
    <n v="8973"/>
    <n v="3697"/>
    <n v="13364"/>
    <n v="4038"/>
    <n v="2687457"/>
    <n v="91825"/>
    <n v="33283"/>
    <n v="50772"/>
    <n v="1.2019895412705353E-2"/>
  </r>
  <r>
    <x v="0"/>
    <s v="Oftamología"/>
    <s v="👀"/>
    <n v="646398"/>
    <n v="2175192"/>
    <n v="201488"/>
    <n v="248505"/>
    <n v="20000"/>
    <n v="12223"/>
    <n v="3914"/>
    <n v="14691"/>
    <n v="2729"/>
    <n v="2623329"/>
    <n v="62156"/>
    <n v="86036"/>
    <n v="159504"/>
    <n v="3.7761392064684367E-2"/>
  </r>
  <r>
    <x v="1"/>
    <s v="Oftamología"/>
    <s v="👀"/>
    <n v="332795"/>
    <n v="975422"/>
    <n v="196388"/>
    <n v="245657"/>
    <n v="32000"/>
    <n v="11133"/>
    <n v="4025"/>
    <n v="11805"/>
    <n v="4274"/>
    <n v="2639022"/>
    <n v="108322"/>
    <n v="32144"/>
    <n v="221062"/>
    <n v="5.2334793187652065E-2"/>
  </r>
  <r>
    <x v="9"/>
    <s v="Oftamología"/>
    <s v="👀"/>
    <n v="146792"/>
    <n v="784760"/>
    <n v="108876"/>
    <n v="194957"/>
    <n v="32000"/>
    <n v="10621"/>
    <n v="3277"/>
    <n v="13280"/>
    <n v="3020"/>
    <n v="847573"/>
    <n v="115806"/>
    <n v="54113"/>
    <n v="192151"/>
    <n v="4.5490327807585801E-2"/>
  </r>
  <r>
    <x v="0"/>
    <s v="Oftamología"/>
    <s v="👀"/>
    <n v="557848"/>
    <n v="1956012"/>
    <n v="204614"/>
    <n v="256171"/>
    <n v="20000"/>
    <n v="11855"/>
    <n v="3441"/>
    <n v="11336"/>
    <n v="3213"/>
    <n v="2130193"/>
    <n v="128398"/>
    <n v="78009"/>
    <n v="116649"/>
    <n v="2.7615787835749365E-2"/>
  </r>
  <r>
    <x v="7"/>
    <s v="Urgencias"/>
    <s v="🚑"/>
    <n v="634977"/>
    <n v="865511"/>
    <n v="189512"/>
    <n v="180257"/>
    <n v="32000"/>
    <n v="9391"/>
    <n v="3214"/>
    <n v="12981"/>
    <n v="3494"/>
    <n v="1118668"/>
    <n v="114454"/>
    <n v="45104"/>
    <n v="246980"/>
    <n v="5.8470687958519819E-2"/>
  </r>
  <r>
    <x v="0"/>
    <s v="Urgencias"/>
    <s v="🚑"/>
    <n v="647228"/>
    <n v="744385"/>
    <n v="171937"/>
    <n v="102650"/>
    <n v="22000"/>
    <n v="12311"/>
    <n v="3127"/>
    <n v="10409"/>
    <n v="1436"/>
    <n v="2318924"/>
    <n v="111152"/>
    <n v="55347"/>
    <n v="151440"/>
    <n v="3.585229971835064E-2"/>
  </r>
  <r>
    <x v="3"/>
    <s v="Oftamología"/>
    <s v="👀"/>
    <n v="426587"/>
    <n v="1375595"/>
    <n v="187709"/>
    <n v="78636"/>
    <n v="25000"/>
    <n v="11090"/>
    <n v="3843"/>
    <n v="10618"/>
    <n v="2636"/>
    <n v="1127428"/>
    <n v="98483"/>
    <n v="78569"/>
    <n v="162252"/>
    <n v="3.8411960736277256E-2"/>
  </r>
  <r>
    <x v="6"/>
    <s v="Oftamología"/>
    <s v="👀"/>
    <n v="561085"/>
    <n v="1618464"/>
    <n v="110380"/>
    <n v="152271"/>
    <n v="32000"/>
    <n v="10524"/>
    <n v="3071"/>
    <n v="11816"/>
    <n v="1644"/>
    <n v="2289332"/>
    <n v="84720"/>
    <n v="70961"/>
    <n v="228945"/>
    <n v="5.4201035122938376E-2"/>
  </r>
  <r>
    <x v="6"/>
    <s v="Cardiología"/>
    <s v="❤"/>
    <n v="469852"/>
    <n v="1061460"/>
    <n v="134256"/>
    <n v="199240"/>
    <n v="32000"/>
    <n v="9488"/>
    <n v="3420"/>
    <n v="14838"/>
    <n v="2013"/>
    <n v="2468069"/>
    <n v="101092"/>
    <n v="75110"/>
    <n v="153413"/>
    <n v="3.6319392873027781E-2"/>
  </r>
  <r>
    <x v="5"/>
    <s v="Cardiología"/>
    <s v="❤"/>
    <n v="438448"/>
    <n v="1010937"/>
    <n v="121651"/>
    <n v="152220"/>
    <n v="32000"/>
    <n v="12266"/>
    <n v="3864"/>
    <n v="12728"/>
    <n v="3038"/>
    <n v="2784572"/>
    <n v="91192"/>
    <n v="45088"/>
    <n v="184051"/>
    <n v="4.3572712727563086E-2"/>
  </r>
  <r>
    <x v="9"/>
    <s v="Urgencias"/>
    <s v="🚑"/>
    <n v="252823"/>
    <n v="1421259"/>
    <n v="157881"/>
    <n v="187793"/>
    <n v="32000"/>
    <n v="11469"/>
    <n v="2811"/>
    <n v="14000"/>
    <n v="2554"/>
    <n v="2651568"/>
    <n v="64171"/>
    <n v="49786"/>
    <n v="187964"/>
    <n v="4.4499086531035785E-2"/>
  </r>
  <r>
    <x v="5"/>
    <s v="Cardiología"/>
    <s v="❤"/>
    <n v="408326"/>
    <n v="1727168"/>
    <n v="116575"/>
    <n v="79083"/>
    <n v="32000"/>
    <n v="9178"/>
    <n v="3293"/>
    <n v="12202"/>
    <n v="2655"/>
    <n v="1037068"/>
    <n v="45789"/>
    <n v="71016"/>
    <n v="123650"/>
    <n v="2.9273222795655418E-2"/>
  </r>
  <r>
    <x v="1"/>
    <s v="Oftamología"/>
    <s v="👀"/>
    <n v="211890"/>
    <n v="1263894"/>
    <n v="138212"/>
    <n v="131228"/>
    <n v="32000"/>
    <n v="11533"/>
    <n v="3740"/>
    <n v="14196"/>
    <n v="1933"/>
    <n v="1288774"/>
    <n v="107595"/>
    <n v="46423"/>
    <n v="212385"/>
    <n v="5.0280577626003041E-2"/>
  </r>
  <r>
    <x v="8"/>
    <s v="Urgencias"/>
    <s v="🚑"/>
    <n v="735551"/>
    <n v="1263189"/>
    <n v="182425"/>
    <n v="294696"/>
    <n v="32000"/>
    <n v="11337"/>
    <n v="3962"/>
    <n v="14492"/>
    <n v="4425"/>
    <n v="1982123"/>
    <n v="127718"/>
    <n v="82915"/>
    <n v="92653"/>
    <n v="2.1934912346832685E-2"/>
  </r>
  <r>
    <x v="11"/>
    <s v="Oftamología"/>
    <s v="👀"/>
    <n v="129258"/>
    <n v="678224"/>
    <n v="201293"/>
    <n v="220588"/>
    <n v="32000"/>
    <n v="11486"/>
    <n v="4050"/>
    <n v="14471"/>
    <n v="2461"/>
    <n v="866412"/>
    <n v="74374"/>
    <n v="82164"/>
    <n v="76650"/>
    <n v="1.8146320479474225E-2"/>
  </r>
  <r>
    <x v="0"/>
    <s v="Urgencias"/>
    <s v="🚑"/>
    <n v="480620"/>
    <n v="1799508"/>
    <n v="162096"/>
    <n v="77074"/>
    <n v="32000"/>
    <n v="11621"/>
    <n v="2823"/>
    <n v="11545"/>
    <n v="3894"/>
    <n v="2498495"/>
    <n v="90476"/>
    <n v="71484"/>
    <n v="314956"/>
    <n v="7.4563503104152426E-2"/>
  </r>
  <r>
    <x v="2"/>
    <s v="Oftamología"/>
    <s v="👀"/>
    <n v="682340"/>
    <n v="1643552"/>
    <n v="210552"/>
    <n v="196882"/>
    <n v="25000"/>
    <n v="10797"/>
    <n v="3338"/>
    <n v="13460"/>
    <n v="4226"/>
    <n v="1969915"/>
    <n v="61194"/>
    <n v="46725"/>
    <n v="168288"/>
    <n v="3.984093908479789E-2"/>
  </r>
  <r>
    <x v="10"/>
    <s v="Oftamología"/>
    <s v="👀"/>
    <n v="676525"/>
    <n v="1306300"/>
    <n v="195045"/>
    <n v="77078"/>
    <n v="32000"/>
    <n v="11813"/>
    <n v="3617"/>
    <n v="13583"/>
    <n v="1555"/>
    <n v="1415758"/>
    <n v="109142"/>
    <n v="61106"/>
    <n v="329164"/>
    <n v="7.7927142000073765E-2"/>
  </r>
  <r>
    <x v="7"/>
    <s v="Urgencias"/>
    <s v="🚑"/>
    <n v="451761"/>
    <n v="778638"/>
    <n v="170418"/>
    <n v="130153"/>
    <n v="20000"/>
    <n v="11120"/>
    <n v="3858"/>
    <n v="14423"/>
    <n v="2557"/>
    <n v="1136973"/>
    <n v="60090"/>
    <n v="39757"/>
    <n v="229699"/>
    <n v="5.4379539045202215E-2"/>
  </r>
  <r>
    <x v="2"/>
    <s v="Oftamología"/>
    <s v="👀"/>
    <n v="444057"/>
    <n v="1570561"/>
    <n v="104122"/>
    <n v="174607"/>
    <n v="32000"/>
    <n v="11947"/>
    <n v="3417"/>
    <n v="12294"/>
    <n v="2171"/>
    <n v="1273907"/>
    <n v="128925"/>
    <n v="37387"/>
    <n v="193918"/>
    <n v="4.5908651986153723E-2"/>
  </r>
  <r>
    <x v="9"/>
    <s v="Urgencias"/>
    <s v="🚑"/>
    <n v="654962"/>
    <n v="1137412"/>
    <n v="172744"/>
    <n v="274680"/>
    <n v="32000"/>
    <n v="8943"/>
    <n v="3196"/>
    <n v="12921"/>
    <n v="3481"/>
    <n v="1001278"/>
    <n v="60785"/>
    <n v="53899"/>
    <n v="96439"/>
    <n v="2.2831219839791451E-2"/>
  </r>
  <r>
    <x v="4"/>
    <s v="Oftamología"/>
    <s v="👀"/>
    <n v="637416"/>
    <n v="949574"/>
    <n v="123834"/>
    <n v="159557"/>
    <n v="20000"/>
    <n v="11406"/>
    <n v="2951"/>
    <n v="11626"/>
    <n v="3742"/>
    <n v="2930319"/>
    <n v="76178"/>
    <n v="23173"/>
    <n v="332997"/>
    <n v="7.8834576395348702E-2"/>
  </r>
  <r>
    <x v="10"/>
    <s v="Urgencias"/>
    <s v="🚑"/>
    <n v="443503"/>
    <n v="1129696"/>
    <n v="100141"/>
    <n v="247168"/>
    <n v="32000"/>
    <n v="12507"/>
    <n v="3910"/>
    <n v="14867"/>
    <n v="1911"/>
    <n v="1756571"/>
    <n v="98038"/>
    <n v="59353"/>
    <n v="216371"/>
    <n v="5.1224233639456197E-2"/>
  </r>
  <r>
    <x v="7"/>
    <s v="Urgencias"/>
    <s v="🚑"/>
    <n v="614488"/>
    <n v="1666672"/>
    <n v="100082"/>
    <n v="151377"/>
    <n v="28000"/>
    <n v="12274"/>
    <n v="3484"/>
    <n v="13034"/>
    <n v="1328"/>
    <n v="1841326"/>
    <n v="101226"/>
    <n v="55466"/>
    <n v="165415"/>
    <n v="3.9160777587896003E-2"/>
  </r>
  <r>
    <x v="2"/>
    <s v="Cardiología"/>
    <s v="❤"/>
    <n v="347023"/>
    <n v="1542369"/>
    <n v="191918"/>
    <n v="236850"/>
    <n v="32000"/>
    <n v="10972"/>
    <n v="3991"/>
    <n v="14844"/>
    <n v="4115"/>
    <n v="1754878"/>
    <n v="60390"/>
    <n v="30978"/>
    <n v="340778"/>
    <n v="8.067667058518288E-2"/>
  </r>
  <r>
    <x v="4"/>
    <s v="Cardiología"/>
    <s v="❤"/>
    <n v="444772"/>
    <n v="1361684"/>
    <n v="113873"/>
    <n v="154846"/>
    <n v="32000"/>
    <n v="10023"/>
    <n v="3175"/>
    <n v="11652"/>
    <n v="4226"/>
    <n v="3095012"/>
    <n v="81416"/>
    <n v="73874"/>
    <n v="181664"/>
    <n v="4.3007608135462568E-2"/>
  </r>
  <r>
    <x v="0"/>
    <s v="Cardiología"/>
    <s v="❤"/>
    <n v="188576"/>
    <n v="948143"/>
    <n v="115039"/>
    <n v="290922"/>
    <n v="32000"/>
    <n v="11963"/>
    <n v="3572"/>
    <n v="12587"/>
    <n v="3176"/>
    <n v="2587559"/>
    <n v="76915"/>
    <n v="75981"/>
    <n v="186088"/>
    <n v="4.4054957408798431E-2"/>
  </r>
  <r>
    <x v="3"/>
    <s v="Urgencias"/>
    <s v="🚑"/>
    <n v="704785"/>
    <n v="1048079"/>
    <n v="177533"/>
    <n v="81501"/>
    <n v="25000"/>
    <n v="10847"/>
    <n v="3901"/>
    <n v="11309"/>
    <n v="3198"/>
    <n v="2854939"/>
    <n v="66771"/>
    <n v="85249"/>
    <n v="101960"/>
    <n v="2.4138275748039034E-2"/>
  </r>
  <r>
    <x v="11"/>
    <s v="Urgencias"/>
    <s v="🚑"/>
    <n v="348990"/>
    <n v="966172"/>
    <n v="113250"/>
    <n v="90432"/>
    <n v="25000"/>
    <n v="11638"/>
    <n v="2905"/>
    <n v="13674"/>
    <n v="2231"/>
    <n v="1247781"/>
    <n v="109996"/>
    <n v="49847"/>
    <n v="86898"/>
    <n v="2.0572458669606671E-2"/>
  </r>
  <r>
    <x v="2"/>
    <s v="Urgencias"/>
    <s v="🚑"/>
    <n v="415407"/>
    <n v="2286003"/>
    <n v="126152"/>
    <n v="282793"/>
    <n v="32000"/>
    <n v="11708"/>
    <n v="3096"/>
    <n v="13628"/>
    <n v="4039"/>
    <n v="1012658"/>
    <n v="95023"/>
    <n v="81730"/>
    <n v="136347"/>
    <n v="3.2279143619241647E-2"/>
  </r>
  <r>
    <x v="6"/>
    <s v="Oftamología"/>
    <s v="👀"/>
    <n v="688461"/>
    <n v="1819792"/>
    <n v="142481"/>
    <n v="189766"/>
    <n v="32000"/>
    <n v="10258"/>
    <n v="3231"/>
    <n v="11234"/>
    <n v="4483"/>
    <n v="2943777"/>
    <n v="111750"/>
    <n v="85327"/>
    <n v="85558"/>
    <n v="2.0255223582294268E-2"/>
  </r>
  <r>
    <x v="1"/>
    <s v="Oftamología"/>
    <s v="👀"/>
    <n v="337577"/>
    <n v="1660742"/>
    <n v="163503"/>
    <n v="188406"/>
    <n v="32000"/>
    <n v="10671"/>
    <n v="3979"/>
    <n v="14260"/>
    <n v="1270"/>
    <n v="2162516"/>
    <n v="105799"/>
    <n v="81126"/>
    <n v="176730"/>
    <n v="4.1839520134866012E-2"/>
  </r>
  <r>
    <x v="3"/>
    <s v="Oftamología"/>
    <s v="👀"/>
    <n v="241932"/>
    <n v="1978203"/>
    <n v="175545"/>
    <n v="232235"/>
    <n v="25000"/>
    <n v="11280"/>
    <n v="3158"/>
    <n v="13215"/>
    <n v="3004"/>
    <n v="1127092"/>
    <n v="80623"/>
    <n v="44774"/>
    <n v="314135"/>
    <n v="7.4369137427522963E-2"/>
  </r>
  <r>
    <x v="3"/>
    <s v="Oftamología"/>
    <s v="👀"/>
    <n v="730727"/>
    <n v="2271281"/>
    <n v="123706"/>
    <n v="278115"/>
    <n v="32000"/>
    <n v="10951"/>
    <n v="3606"/>
    <n v="11694"/>
    <n v="3469"/>
    <n v="2659097"/>
    <n v="68517"/>
    <n v="67519"/>
    <n v="262236"/>
    <n v="6.2082433101831737E-2"/>
  </r>
  <r>
    <x v="0"/>
    <s v="Cardiología"/>
    <s v="❤"/>
    <n v="295194"/>
    <n v="1477461"/>
    <n v="193282"/>
    <n v="316336"/>
    <n v="25000"/>
    <n v="10589"/>
    <n v="3629"/>
    <n v="11343"/>
    <n v="2847"/>
    <n v="1667935"/>
    <n v="72484"/>
    <n v="62272"/>
    <n v="150651"/>
    <n v="3.566550980500028E-2"/>
  </r>
  <r>
    <x v="2"/>
    <s v="Oftamología"/>
    <s v="👀"/>
    <n v="699812"/>
    <n v="1943297"/>
    <n v="181131"/>
    <n v="246574"/>
    <n v="32000"/>
    <n v="9038"/>
    <n v="3062"/>
    <n v="13006"/>
    <n v="3603"/>
    <n v="3116030"/>
    <n v="95034"/>
    <n v="46535"/>
    <n v="284811"/>
    <n v="6.7426897352635795E-2"/>
  </r>
  <r>
    <x v="0"/>
    <s v="Oftamología"/>
    <s v="👀"/>
    <n v="691048"/>
    <n v="949966"/>
    <n v="193848"/>
    <n v="327237"/>
    <n v="32000"/>
    <n v="11228"/>
    <n v="3556"/>
    <n v="13736"/>
    <n v="2889"/>
    <n v="1876819"/>
    <n v="91927"/>
    <n v="46748"/>
    <n v="40294"/>
    <n v="9.539306424004362E-3"/>
  </r>
  <r>
    <x v="3"/>
    <s v="Cardiología"/>
    <s v="❤"/>
    <n v="155668"/>
    <n v="1365264"/>
    <n v="216567"/>
    <n v="112383"/>
    <n v="30000"/>
    <n v="9041"/>
    <n v="3758"/>
    <n v="12276"/>
    <n v="4442"/>
    <n v="1171094"/>
    <n v="79493"/>
    <n v="76467"/>
    <n v="146241"/>
    <n v="3.4621474928099021E-2"/>
  </r>
  <r>
    <x v="11"/>
    <s v="Oftamología"/>
    <s v="👀"/>
    <n v="644591"/>
    <n v="1658815"/>
    <n v="186816"/>
    <n v="203805"/>
    <n v="32000"/>
    <n v="9899"/>
    <n v="3347"/>
    <n v="14994"/>
    <n v="2902"/>
    <n v="2941072"/>
    <n v="101568"/>
    <n v="87508"/>
    <n v="266549"/>
    <n v="6.3103503946293216E-2"/>
  </r>
  <r>
    <x v="7"/>
    <s v="Oftamología"/>
    <s v="👀"/>
    <n v="412946"/>
    <n v="943948"/>
    <n v="210244"/>
    <n v="246383"/>
    <n v="20000"/>
    <n v="9031"/>
    <n v="3188"/>
    <n v="12950"/>
    <n v="1564"/>
    <n v="2351259"/>
    <n v="88923"/>
    <n v="57478"/>
    <n v="172860"/>
    <n v="4.09233262632996E-2"/>
  </r>
  <r>
    <x v="0"/>
    <s v="Cardiología"/>
    <s v="❤"/>
    <n v="147981"/>
    <n v="915754"/>
    <n v="169906"/>
    <n v="254909"/>
    <n v="32000"/>
    <n v="11513"/>
    <n v="3196"/>
    <n v="12790"/>
    <n v="3863"/>
    <n v="1702332"/>
    <n v="73819"/>
    <n v="48810"/>
    <n v="278019"/>
    <n v="6.5818941596646377E-2"/>
  </r>
  <r>
    <x v="5"/>
    <s v="Oftamología"/>
    <s v="👀"/>
    <n v="166370"/>
    <n v="840129"/>
    <n v="117399"/>
    <n v="232052"/>
    <n v="32000"/>
    <n v="12586"/>
    <n v="3483"/>
    <n v="10927"/>
    <n v="3807"/>
    <n v="2195730"/>
    <n v="77451"/>
    <n v="71820"/>
    <n v="86710"/>
    <n v="2.0527951060341942E-2"/>
  </r>
  <r>
    <x v="0"/>
    <s v="Cardiología"/>
    <s v="❤"/>
    <n v="381459"/>
    <n v="1724575"/>
    <n v="160839"/>
    <n v="307306"/>
    <n v="32000"/>
    <n v="9333"/>
    <n v="4176"/>
    <n v="13515"/>
    <n v="3166"/>
    <n v="1602130"/>
    <n v="66448"/>
    <n v="52210"/>
    <n v="215027"/>
    <n v="5.0906051581733912E-2"/>
  </r>
  <r>
    <x v="0"/>
    <s v="Oftamología"/>
    <s v="👀"/>
    <n v="151904"/>
    <n v="925213"/>
    <n v="112969"/>
    <n v="91975"/>
    <n v="20000"/>
    <n v="9406"/>
    <n v="3128"/>
    <n v="10670"/>
    <n v="3789"/>
    <n v="3066299"/>
    <n v="65786"/>
    <n v="87279"/>
    <n v="302011"/>
    <n v="7.1498870115153171E-2"/>
  </r>
  <r>
    <x v="9"/>
    <s v="Oftamología"/>
    <s v="👀"/>
    <n v="284545"/>
    <n v="1652547"/>
    <n v="214369"/>
    <n v="155093"/>
    <n v="20000"/>
    <n v="11079"/>
    <n v="4102"/>
    <n v="11121"/>
    <n v="4409"/>
    <n v="962872"/>
    <n v="71579"/>
    <n v="30069"/>
    <n v="313109"/>
    <n v="7.4126239517386755E-2"/>
  </r>
  <r>
    <x v="11"/>
    <s v="Cardiología"/>
    <s v="❤"/>
    <n v="156990"/>
    <n v="1886187"/>
    <n v="102015"/>
    <n v="190947"/>
    <n v="32000"/>
    <n v="9614"/>
    <n v="3432"/>
    <n v="11282"/>
    <n v="4494"/>
    <n v="1193237"/>
    <n v="90844"/>
    <n v="36640"/>
    <n v="283523"/>
    <n v="6.7121972880651928E-2"/>
  </r>
  <r>
    <x v="8"/>
    <s v="Oftamología"/>
    <s v="👀"/>
    <n v="734676"/>
    <n v="766475"/>
    <n v="175523"/>
    <n v="174114"/>
    <n v="32000"/>
    <n v="10578"/>
    <n v="3974"/>
    <n v="11592"/>
    <n v="2147"/>
    <n v="1946344"/>
    <n v="56226"/>
    <n v="72337"/>
    <n v="165485"/>
    <n v="3.9177349570069041E-2"/>
  </r>
  <r>
    <x v="1"/>
    <s v="Urgencias"/>
    <s v="🚑"/>
    <n v="721778"/>
    <n v="2253543"/>
    <n v="122719"/>
    <n v="251057"/>
    <n v="32000"/>
    <n v="12310"/>
    <n v="3539"/>
    <n v="11383"/>
    <n v="2530"/>
    <n v="1627980"/>
    <n v="117885"/>
    <n v="69536"/>
    <n v="131021"/>
    <n v="3.1018252518476092E-2"/>
  </r>
  <r>
    <x v="2"/>
    <s v="Urgencias"/>
    <s v="🚑"/>
    <n v="378387"/>
    <n v="1885629"/>
    <n v="103453"/>
    <n v="170011"/>
    <n v="32000"/>
    <n v="12300"/>
    <n v="4188"/>
    <n v="14806"/>
    <n v="3105"/>
    <n v="2534725"/>
    <n v="124726"/>
    <n v="30950"/>
    <n v="91047"/>
    <n v="2.1554703727262748E-2"/>
  </r>
  <r>
    <x v="1"/>
    <s v="Oftamología"/>
    <s v="👀"/>
    <n v="333247"/>
    <n v="757219"/>
    <n v="213650"/>
    <n v="317349"/>
    <n v="32000"/>
    <n v="12296"/>
    <n v="2984"/>
    <n v="12963"/>
    <n v="2899"/>
    <n v="975984"/>
    <n v="128457"/>
    <n v="49284"/>
    <n v="84623"/>
    <n v="2.0033869248983004E-2"/>
  </r>
  <r>
    <x v="8"/>
    <s v="Cardiología"/>
    <s v="❤"/>
    <n v="591435"/>
    <n v="1203355"/>
    <n v="187909"/>
    <n v="196450"/>
    <n v="25000"/>
    <n v="11789"/>
    <n v="3115"/>
    <n v="10943"/>
    <n v="2882"/>
    <n v="1581301"/>
    <n v="51097"/>
    <n v="89388"/>
    <n v="265376"/>
    <n v="6.2825804873593627E-2"/>
  </r>
  <r>
    <x v="2"/>
    <s v="Oftamología"/>
    <s v="👀"/>
    <n v="386616"/>
    <n v="1417731"/>
    <n v="189551"/>
    <n v="209539"/>
    <n v="32000"/>
    <n v="11035"/>
    <n v="3271"/>
    <n v="10033"/>
    <n v="3135"/>
    <n v="2788981"/>
    <n v="44340"/>
    <n v="83737"/>
    <n v="79435"/>
    <n v="1.8805648627358579E-2"/>
  </r>
  <r>
    <x v="7"/>
    <s v="Oftamología"/>
    <s v="👀"/>
    <n v="376488"/>
    <n v="764065"/>
    <n v="162782"/>
    <n v="138328"/>
    <n v="32000"/>
    <n v="12275"/>
    <n v="2869"/>
    <n v="10441"/>
    <n v="1534"/>
    <n v="1644589"/>
    <n v="64876"/>
    <n v="73661"/>
    <n v="149588"/>
    <n v="3.541385241857261E-2"/>
  </r>
  <r>
    <x v="2"/>
    <s v="Oftamología"/>
    <s v="👀"/>
    <n v="456119"/>
    <n v="1688810"/>
    <n v="193022"/>
    <n v="138420"/>
    <n v="32000"/>
    <n v="9424"/>
    <n v="3529"/>
    <n v="13200"/>
    <n v="2464"/>
    <n v="874229"/>
    <n v="60988"/>
    <n v="73866"/>
    <n v="113633"/>
    <n v="2.6901772146693995E-2"/>
  </r>
  <r>
    <x v="9"/>
    <s v="Urgencias"/>
    <s v="🚑"/>
    <n v="219541"/>
    <n v="1662459"/>
    <n v="179276"/>
    <n v="170596"/>
    <n v="25000"/>
    <n v="12421"/>
    <n v="3235"/>
    <n v="10518"/>
    <n v="2868"/>
    <n v="2363932"/>
    <n v="85674"/>
    <n v="69790"/>
    <n v="113654"/>
    <n v="2.6906743741345905E-2"/>
  </r>
  <r>
    <x v="7"/>
    <s v="Cardiología"/>
    <s v="❤"/>
    <n v="659919"/>
    <n v="1962197"/>
    <n v="216903"/>
    <n v="89434"/>
    <n v="32000"/>
    <n v="10382"/>
    <n v="3045"/>
    <n v="13146"/>
    <n v="3317"/>
    <n v="1067803"/>
    <n v="75217"/>
    <n v="81089"/>
    <n v="58574"/>
    <n v="1.3866961197191432E-2"/>
  </r>
  <r>
    <x v="4"/>
    <s v="Oftamología"/>
    <s v="👀"/>
    <n v="394861"/>
    <n v="1832639"/>
    <n v="211736"/>
    <n v="285645"/>
    <n v="32000"/>
    <n v="11793"/>
    <n v="3213"/>
    <n v="13515"/>
    <n v="1427"/>
    <n v="3079684"/>
    <n v="77956"/>
    <n v="72856"/>
    <n v="114388"/>
    <n v="2.708051281156031E-2"/>
  </r>
  <r>
    <x v="2"/>
    <s v="Oftamología"/>
    <s v="👀"/>
    <n v="398288"/>
    <n v="1056053"/>
    <n v="177911"/>
    <n v="115290"/>
    <n v="32000"/>
    <n v="10357"/>
    <n v="3317"/>
    <n v="11470"/>
    <n v="3470"/>
    <n v="839683"/>
    <n v="63611"/>
    <n v="44420"/>
    <n v="208577"/>
    <n v="4.9379061795789894E-2"/>
  </r>
  <r>
    <x v="3"/>
    <s v="Urgencias"/>
    <s v="🚑"/>
    <n v="555824"/>
    <n v="883875"/>
    <n v="138546"/>
    <n v="318418"/>
    <n v="25000"/>
    <n v="10604"/>
    <n v="3791"/>
    <n v="10554"/>
    <n v="2959"/>
    <n v="1603165"/>
    <n v="116086"/>
    <n v="32892"/>
    <n v="336272"/>
    <n v="7.9609908418444314E-2"/>
  </r>
  <r>
    <x v="5"/>
    <s v="Oftamología"/>
    <s v="👀"/>
    <n v="444454"/>
    <n v="1609631"/>
    <n v="154024"/>
    <n v="327653"/>
    <n v="32000"/>
    <n v="11779"/>
    <n v="3002"/>
    <n v="12563"/>
    <n v="1226"/>
    <n v="1413874"/>
    <n v="119502"/>
    <n v="33290"/>
    <n v="186943"/>
    <n v="4.4257372333911936E-2"/>
  </r>
  <r>
    <x v="11"/>
    <s v="Oftamología"/>
    <s v="👀"/>
    <n v="642837"/>
    <n v="1977598"/>
    <n v="167823"/>
    <n v="87596"/>
    <n v="32000"/>
    <n v="9167"/>
    <n v="3036"/>
    <n v="10371"/>
    <n v="1373"/>
    <n v="1264616"/>
    <n v="53210"/>
    <n v="25432"/>
    <n v="104005"/>
    <n v="2.4622414370094152E-2"/>
  </r>
  <r>
    <x v="9"/>
    <s v="Oftamología"/>
    <s v="👀"/>
    <n v="606918"/>
    <n v="1471434"/>
    <n v="212653"/>
    <n v="258895"/>
    <n v="20000"/>
    <n v="9462"/>
    <n v="3264"/>
    <n v="10840"/>
    <n v="4126"/>
    <n v="2566994"/>
    <n v="101268"/>
    <n v="84570"/>
    <n v="256341"/>
    <n v="6.0686835460259651E-2"/>
  </r>
  <r>
    <x v="2"/>
    <s v="Oftamología"/>
    <s v="👀"/>
    <n v="225840"/>
    <n v="1939908"/>
    <n v="103551"/>
    <n v="143535"/>
    <n v="25000"/>
    <n v="11992"/>
    <n v="3795"/>
    <n v="11184"/>
    <n v="3390"/>
    <n v="1170583"/>
    <n v="49807"/>
    <n v="87280"/>
    <n v="75860"/>
    <n v="1.7959293823521391E-2"/>
  </r>
  <r>
    <x v="11"/>
    <s v="Oftamología"/>
    <s v="👀"/>
    <n v="399024"/>
    <n v="2041978"/>
    <n v="107983"/>
    <n v="93841"/>
    <n v="32000"/>
    <n v="9663"/>
    <n v="2892"/>
    <n v="14077"/>
    <n v="1512"/>
    <n v="1084957"/>
    <n v="88142"/>
    <n v="22856"/>
    <n v="47010"/>
    <n v="1.1129269742205914E-2"/>
  </r>
  <r>
    <x v="3"/>
    <s v="Cardiología"/>
    <s v="❤"/>
    <n v="511295"/>
    <n v="2311496"/>
    <n v="123137"/>
    <n v="107534"/>
    <n v="32000"/>
    <n v="12538"/>
    <n v="3869"/>
    <n v="14325"/>
    <n v="1258"/>
    <n v="2476722"/>
    <n v="70470"/>
    <n v="85744"/>
    <n v="181335"/>
    <n v="4.2929719819249298E-2"/>
  </r>
  <r>
    <x v="3"/>
    <s v="Urgencias"/>
    <s v="🚑"/>
    <n v="716187"/>
    <n v="1586010"/>
    <n v="183686"/>
    <n v="208328"/>
    <n v="32000"/>
    <n v="9045"/>
    <n v="3065"/>
    <n v="12960"/>
    <n v="3071"/>
    <n v="2007912"/>
    <n v="60039"/>
    <n v="36095"/>
    <n v="61215"/>
    <n v="1.4492198410319826E-2"/>
  </r>
  <r>
    <x v="2"/>
    <s v="Cardiología"/>
    <s v="❤"/>
    <n v="655468"/>
    <n v="1614871"/>
    <n v="132123"/>
    <n v="112835"/>
    <n v="32000"/>
    <n v="12139"/>
    <n v="3724"/>
    <n v="14933"/>
    <n v="3484"/>
    <n v="2530168"/>
    <n v="116199"/>
    <n v="66161"/>
    <n v="106469"/>
    <n v="2.5205748142585013E-2"/>
  </r>
  <r>
    <x v="3"/>
    <s v="Oftamología"/>
    <s v="👀"/>
    <n v="720366"/>
    <n v="1406846"/>
    <n v="161675"/>
    <n v="80736"/>
    <n v="32000"/>
    <n v="11064"/>
    <n v="2845"/>
    <n v="12053"/>
    <n v="3853"/>
    <n v="1425488"/>
    <n v="108626"/>
    <n v="47582"/>
    <n v="212734"/>
    <n v="5.0363200794265747E-2"/>
  </r>
  <r>
    <x v="3"/>
    <s v="Urgencias"/>
    <s v="🚑"/>
    <n v="489633"/>
    <n v="705073"/>
    <n v="124195"/>
    <n v="136737"/>
    <n v="20000"/>
    <n v="9384"/>
    <n v="3473"/>
    <n v="13411"/>
    <n v="4458"/>
    <n v="1938925"/>
    <n v="75111"/>
    <n v="50004"/>
    <n v="163825"/>
    <n v="3.8784356849965618E-2"/>
  </r>
  <r>
    <x v="1"/>
    <s v="Oftamología"/>
    <s v="👀"/>
    <n v="531429"/>
    <n v="2303779"/>
    <n v="210168"/>
    <n v="147816"/>
    <n v="32000"/>
    <n v="10190"/>
    <n v="3089"/>
    <n v="13455"/>
    <n v="2809"/>
    <n v="1213393"/>
    <n v="125366"/>
    <n v="34093"/>
    <n v="243375"/>
    <n v="5.7617230876608472E-2"/>
  </r>
  <r>
    <x v="0"/>
    <s v="Urgencias"/>
    <s v="🚑"/>
    <n v="661097"/>
    <n v="1325041"/>
    <n v="149676"/>
    <n v="318058"/>
    <n v="20000"/>
    <n v="11211"/>
    <n v="3460"/>
    <n v="10451"/>
    <n v="2179"/>
    <n v="840524"/>
    <n v="110726"/>
    <n v="48530"/>
    <n v="166420"/>
    <n v="3.9398703903380308E-2"/>
  </r>
  <r>
    <x v="3"/>
    <s v="Cardiología"/>
    <s v="❤"/>
    <n v="132855"/>
    <n v="2014591"/>
    <n v="188241"/>
    <n v="133653"/>
    <n v="32000"/>
    <n v="10475"/>
    <n v="3427"/>
    <n v="13008"/>
    <n v="1670"/>
    <n v="2358146"/>
    <n v="48678"/>
    <n v="65363"/>
    <n v="55280"/>
    <n v="1.3087131064648861E-2"/>
  </r>
  <r>
    <x v="8"/>
    <s v="Urgencias"/>
    <s v="🚑"/>
    <n v="603272"/>
    <n v="1842651"/>
    <n v="151758"/>
    <n v="231737"/>
    <n v="32000"/>
    <n v="9382"/>
    <n v="3215"/>
    <n v="13468"/>
    <n v="3781"/>
    <n v="930731"/>
    <n v="50569"/>
    <n v="56309"/>
    <n v="60183"/>
    <n v="1.4247880044568784E-2"/>
  </r>
  <r>
    <x v="4"/>
    <s v="Urgencias"/>
    <s v="🚑"/>
    <n v="160512"/>
    <n v="2251107"/>
    <n v="94424"/>
    <n v="112630"/>
    <n v="25000"/>
    <n v="9094"/>
    <n v="3180"/>
    <n v="13502"/>
    <n v="4107"/>
    <n v="1905276"/>
    <n v="102640"/>
    <n v="84191"/>
    <n v="268615"/>
    <n v="6.3592614163000244E-2"/>
  </r>
  <r>
    <x v="3"/>
    <s v="Oftamología"/>
    <s v="👀"/>
    <n v="241879"/>
    <n v="2111132"/>
    <n v="162078"/>
    <n v="184923"/>
    <n v="20000"/>
    <n v="10961"/>
    <n v="3835"/>
    <n v="12267"/>
    <n v="3198"/>
    <n v="2761022"/>
    <n v="83092"/>
    <n v="36156"/>
    <n v="295470"/>
    <n v="6.9950336752384198E-2"/>
  </r>
  <r>
    <x v="6"/>
    <s v="Cardiología"/>
    <s v="❤"/>
    <n v="147001"/>
    <n v="1009332"/>
    <n v="217305"/>
    <n v="193482"/>
    <n v="32000"/>
    <n v="9147"/>
    <n v="3556"/>
    <n v="11704"/>
    <n v="3777"/>
    <n v="1695263"/>
    <n v="66996"/>
    <n v="32570"/>
    <n v="303153"/>
    <n v="7.1769230167176123E-2"/>
  </r>
  <r>
    <x v="2"/>
    <s v="Urgencias"/>
    <s v="🚑"/>
    <n v="251676"/>
    <n v="701911"/>
    <n v="115849"/>
    <n v="121470"/>
    <n v="32000"/>
    <n v="9568"/>
    <n v="4170"/>
    <n v="14708"/>
    <n v="1947"/>
    <n v="3093981"/>
    <n v="103916"/>
    <n v="88237"/>
    <n v="98265"/>
    <n v="2.3263511831905215E-2"/>
  </r>
  <r>
    <x v="2"/>
    <s v="Urgencias"/>
    <s v="🚑"/>
    <n v="284319"/>
    <n v="1926004"/>
    <n v="203298"/>
    <n v="140436"/>
    <n v="32000"/>
    <n v="11238"/>
    <n v="3589"/>
    <n v="13924"/>
    <n v="2406"/>
    <n v="1356467"/>
    <n v="115360"/>
    <n v="78198"/>
    <n v="202796"/>
    <n v="4.8010452810899606E-2"/>
  </r>
  <r>
    <x v="2"/>
    <s v="Urgencias"/>
    <s v="🚑"/>
    <n v="352631"/>
    <n v="1358887"/>
    <n v="93955"/>
    <n v="100145"/>
    <n v="32000"/>
    <n v="12535"/>
    <n v="4048"/>
    <n v="13187"/>
    <n v="3733"/>
    <n v="1097524"/>
    <n v="71370"/>
    <n v="52713"/>
    <n v="158758"/>
    <n v="3.7584782083240301E-2"/>
  </r>
  <r>
    <x v="7"/>
    <s v="Oftamología"/>
    <s v="👀"/>
    <n v="338873"/>
    <n v="1617446"/>
    <n v="155339"/>
    <n v="167364"/>
    <n v="32000"/>
    <n v="10952"/>
    <n v="3369"/>
    <n v="11527"/>
    <n v="2037"/>
    <n v="2644967"/>
    <n v="55813"/>
    <n v="36989"/>
    <n v="88198"/>
    <n v="2.0880224052820192E-2"/>
  </r>
  <r>
    <x v="11"/>
    <s v="Oftamología"/>
    <s v="👀"/>
    <n v="352212"/>
    <n v="986196"/>
    <n v="165214"/>
    <n v="82516"/>
    <n v="32000"/>
    <n v="9173"/>
    <n v="2832"/>
    <n v="14196"/>
    <n v="1511"/>
    <n v="2704875"/>
    <n v="128751"/>
    <n v="60253"/>
    <n v="94034"/>
    <n v="2.2261853880846436E-2"/>
  </r>
  <r>
    <x v="10"/>
    <s v="Urgencias"/>
    <s v="🚑"/>
    <n v="348475"/>
    <n v="1242997"/>
    <n v="168808"/>
    <n v="102494"/>
    <n v="32000"/>
    <n v="9227"/>
    <n v="2985"/>
    <n v="13351"/>
    <n v="4355"/>
    <n v="2143004"/>
    <n v="103551"/>
    <n v="68051"/>
    <n v="314170"/>
    <n v="7.4377423418609492E-2"/>
  </r>
  <r>
    <x v="11"/>
    <s v="Cardiología"/>
    <s v="❤"/>
    <n v="351217"/>
    <n v="1876713"/>
    <n v="99817"/>
    <n v="89142"/>
    <n v="32000"/>
    <n v="11164"/>
    <n v="4070"/>
    <n v="12865"/>
    <n v="1597"/>
    <n v="832655"/>
    <n v="106983"/>
    <n v="24378"/>
    <n v="66729"/>
    <n v="1.5797597120350105E-2"/>
  </r>
  <r>
    <x v="3"/>
    <s v="Cardiología"/>
    <s v="❤"/>
    <n v="596505"/>
    <n v="1535661"/>
    <n v="158532"/>
    <n v="274280"/>
    <n v="32000"/>
    <n v="11786"/>
    <n v="3045"/>
    <n v="13683"/>
    <n v="4031"/>
    <n v="1746761"/>
    <n v="123130"/>
    <n v="85085"/>
    <n v="228171"/>
    <n v="5.4017796348625094E-2"/>
  </r>
  <r>
    <x v="4"/>
    <s v="Oftamología"/>
    <s v="👀"/>
    <n v="417338"/>
    <n v="1757571"/>
    <n v="99011"/>
    <n v="161300"/>
    <n v="32000"/>
    <n v="12559"/>
    <n v="4010"/>
    <n v="12411"/>
    <n v="2775"/>
    <n v="1125701"/>
    <n v="110972"/>
    <n v="75165"/>
    <n v="223472"/>
    <n v="5.2905342859609447E-2"/>
  </r>
  <r>
    <x v="0"/>
    <s v="Oftamología"/>
    <s v="👀"/>
    <n v="491654"/>
    <n v="755941"/>
    <n v="150892"/>
    <n v="101190"/>
    <n v="32000"/>
    <n v="10154"/>
    <n v="3180"/>
    <n v="13270"/>
    <n v="1303"/>
    <n v="2633629"/>
    <n v="50697"/>
    <n v="64066"/>
    <n v="270840"/>
    <n v="6.4119366453500318E-2"/>
  </r>
  <r>
    <x v="1"/>
    <s v="Oftamología"/>
    <s v="👀"/>
    <n v="187816"/>
    <n v="1835196"/>
    <n v="94990"/>
    <n v="131049"/>
    <n v="32000"/>
    <n v="11219"/>
    <n v="2807"/>
    <n v="12501"/>
    <n v="4154"/>
    <n v="953717"/>
    <n v="91417"/>
    <n v="21271"/>
    <n v="41897"/>
    <n v="9.9188048157668827E-3"/>
  </r>
  <r>
    <x v="7"/>
    <s v="Oftamología"/>
    <s v="👀"/>
    <n v="580533"/>
    <n v="2196747"/>
    <n v="118798"/>
    <n v="110034"/>
    <n v="32000"/>
    <n v="10730"/>
    <n v="3489"/>
    <n v="13172"/>
    <n v="3937"/>
    <n v="1659489"/>
    <n v="85580"/>
    <n v="50509"/>
    <n v="203849"/>
    <n v="4.8259742771302558E-2"/>
  </r>
  <r>
    <x v="2"/>
    <s v="Cardiología"/>
    <s v="❤"/>
    <n v="227044"/>
    <n v="1428948"/>
    <n v="150828"/>
    <n v="260679"/>
    <n v="32000"/>
    <n v="9876"/>
    <n v="3493"/>
    <n v="11981"/>
    <n v="2065"/>
    <n v="1117797"/>
    <n v="116578"/>
    <n v="21291"/>
    <n v="238413"/>
    <n v="5.6442514083142707E-2"/>
  </r>
  <r>
    <x v="0"/>
    <s v="Urgencias"/>
    <s v="🚑"/>
    <n v="266201"/>
    <n v="1044479"/>
    <n v="118814"/>
    <n v="268295"/>
    <n v="32000"/>
    <n v="10866"/>
    <n v="3509"/>
    <n v="10582"/>
    <n v="1805"/>
    <n v="1472641"/>
    <n v="96121"/>
    <n v="52699"/>
    <n v="289975"/>
    <n v="6.8649436151800886E-2"/>
  </r>
  <r>
    <x v="0"/>
    <s v="Urgencias"/>
    <s v="🚑"/>
    <n v="687039"/>
    <n v="731176"/>
    <n v="201687"/>
    <n v="85735"/>
    <n v="32000"/>
    <n v="8914"/>
    <n v="2892"/>
    <n v="10322"/>
    <n v="3500"/>
    <n v="877694"/>
    <n v="98506"/>
    <n v="21124"/>
    <n v="258877"/>
    <n v="6.1287214700128489E-2"/>
  </r>
  <r>
    <x v="8"/>
    <s v="Oftamología"/>
    <s v="👀"/>
    <n v="617556"/>
    <n v="765391"/>
    <n v="145662"/>
    <n v="86938"/>
    <n v="20000"/>
    <n v="9518"/>
    <n v="3997"/>
    <n v="13572"/>
    <n v="4129"/>
    <n v="1208364"/>
    <n v="120387"/>
    <n v="24765"/>
    <n v="47535"/>
    <n v="1.1253559608503683E-2"/>
  </r>
  <r>
    <x v="10"/>
    <s v="Oftamología"/>
    <s v="👀"/>
    <n v="423251"/>
    <n v="1556901"/>
    <n v="148060"/>
    <n v="162641"/>
    <n v="25000"/>
    <n v="10014"/>
    <n v="3708"/>
    <n v="10786"/>
    <n v="2811"/>
    <n v="2180250"/>
    <n v="53541"/>
    <n v="86016"/>
    <n v="156434"/>
    <n v="3.7034592275095507E-2"/>
  </r>
  <r>
    <x v="7"/>
    <s v="Cardiología"/>
    <s v="❤"/>
    <n v="206466"/>
    <n v="791676"/>
    <n v="208244"/>
    <n v="181791"/>
    <n v="20000"/>
    <n v="9309"/>
    <n v="3744"/>
    <n v="12132"/>
    <n v="2307"/>
    <n v="2015085"/>
    <n v="66951"/>
    <n v="50519"/>
    <n v="80306"/>
    <n v="1.9011851434111639E-2"/>
  </r>
  <r>
    <x v="1"/>
    <s v="Oftamología"/>
    <s v="👀"/>
    <n v="674327"/>
    <n v="2128199"/>
    <n v="101400"/>
    <n v="212499"/>
    <n v="32000"/>
    <n v="12633"/>
    <n v="3723"/>
    <n v="10567"/>
    <n v="3438"/>
    <n v="1890953"/>
    <n v="115539"/>
    <n v="56533"/>
    <n v="176602"/>
    <n v="4.1809217081749603E-2"/>
  </r>
  <r>
    <x v="3"/>
    <s v="Urgencias"/>
    <s v="🚑"/>
    <n v="633370"/>
    <n v="2235890"/>
    <n v="146547"/>
    <n v="305692"/>
    <n v="32000"/>
    <n v="12183"/>
    <n v="4166"/>
    <n v="14875"/>
    <n v="1422"/>
    <n v="1112118"/>
    <n v="47277"/>
    <n v="59796"/>
    <n v="334217"/>
    <n v="7.9123402370364471E-2"/>
  </r>
  <r>
    <x v="1"/>
    <s v="Oftamología"/>
    <s v="👀"/>
    <n v="681708"/>
    <n v="1131228"/>
    <n v="175089"/>
    <n v="167259"/>
    <n v="32000"/>
    <n v="11113"/>
    <n v="3280"/>
    <n v="14252"/>
    <n v="1291"/>
    <n v="2846270"/>
    <n v="70937"/>
    <n v="82788"/>
    <n v="58929"/>
    <n v="1.3951004821068971E-2"/>
  </r>
  <r>
    <x v="4"/>
    <s v="Cardiología"/>
    <s v="❤"/>
    <n v="261654"/>
    <n v="1881655"/>
    <n v="115693"/>
    <n v="236556"/>
    <n v="32000"/>
    <n v="12566"/>
    <n v="3019"/>
    <n v="11159"/>
    <n v="3813"/>
    <n v="1681829"/>
    <n v="85893"/>
    <n v="30784"/>
    <n v="146446"/>
    <n v="3.4670007161605773E-2"/>
  </r>
  <r>
    <x v="11"/>
    <s v="Urgencias"/>
    <s v="🚑"/>
    <n v="347445"/>
    <n v="2056157"/>
    <n v="189616"/>
    <n v="154686"/>
    <n v="32000"/>
    <n v="11163"/>
    <n v="3703"/>
    <n v="11010"/>
    <n v="1258"/>
    <n v="998746"/>
    <n v="97508"/>
    <n v="40283"/>
    <n v="73564"/>
    <n v="1.7415732808245817E-2"/>
  </r>
  <r>
    <x v="5"/>
    <s v="Oftamología"/>
    <s v="👀"/>
    <n v="368752"/>
    <n v="1492506"/>
    <n v="141762"/>
    <n v="101899"/>
    <n v="32000"/>
    <n v="10824"/>
    <n v="2870"/>
    <n v="12875"/>
    <n v="2079"/>
    <n v="1362157"/>
    <n v="92722"/>
    <n v="85457"/>
    <n v="73209"/>
    <n v="1.7331689184368278E-2"/>
  </r>
  <r>
    <x v="5"/>
    <s v="Oftamología"/>
    <s v="👀"/>
    <n v="352286"/>
    <n v="1716774"/>
    <n v="150409"/>
    <n v="241713"/>
    <n v="32000"/>
    <n v="9211"/>
    <n v="4148"/>
    <n v="11667"/>
    <n v="4200"/>
    <n v="983295"/>
    <n v="65565"/>
    <n v="59963"/>
    <n v="178068"/>
    <n v="4.2156281736973465E-2"/>
  </r>
  <r>
    <x v="9"/>
    <s v="Urgencias"/>
    <s v="🚑"/>
    <n v="147828"/>
    <n v="1026457"/>
    <n v="106996"/>
    <n v="189494"/>
    <n v="32000"/>
    <n v="9234"/>
    <n v="2974"/>
    <n v="13771"/>
    <n v="2319"/>
    <n v="1704770"/>
    <n v="97489"/>
    <n v="26163"/>
    <n v="89647"/>
    <n v="2.1223264083802033E-2"/>
  </r>
  <r>
    <x v="11"/>
    <s v="Cardiología"/>
    <s v="❤"/>
    <n v="193340"/>
    <n v="1408917"/>
    <n v="204781"/>
    <n v="234663"/>
    <n v="20000"/>
    <n v="10917"/>
    <n v="3381"/>
    <n v="10724"/>
    <n v="2760"/>
    <n v="921236"/>
    <n v="65578"/>
    <n v="28235"/>
    <n v="250988"/>
    <n v="5.9419552309227353E-2"/>
  </r>
  <r>
    <x v="3"/>
    <s v="Cardiología"/>
    <s v="❤"/>
    <n v="427553"/>
    <n v="779988"/>
    <n v="111425"/>
    <n v="92068"/>
    <n v="20000"/>
    <n v="10800"/>
    <n v="3935"/>
    <n v="13445"/>
    <n v="2717"/>
    <n v="1494322"/>
    <n v="79989"/>
    <n v="57080"/>
    <n v="144991"/>
    <n v="3.4325546675009096E-2"/>
  </r>
  <r>
    <x v="9"/>
    <s v="Oftamología"/>
    <s v="👀"/>
    <n v="500078"/>
    <n v="695184"/>
    <n v="126795"/>
    <n v="288070"/>
    <n v="32000"/>
    <n v="9136"/>
    <n v="4139"/>
    <n v="13390"/>
    <n v="3779"/>
    <n v="1562428"/>
    <n v="72928"/>
    <n v="67607"/>
    <n v="185897"/>
    <n v="4.400973957172629E-2"/>
  </r>
  <r>
    <x v="0"/>
    <s v="Oftamología"/>
    <s v="👀"/>
    <n v="168826"/>
    <n v="2227805"/>
    <n v="123389"/>
    <n v="285395"/>
    <n v="25000"/>
    <n v="11859"/>
    <n v="3517"/>
    <n v="13836"/>
    <n v="3179"/>
    <n v="2060816"/>
    <n v="128137"/>
    <n v="64866"/>
    <n v="296945"/>
    <n v="7.029953209103032E-2"/>
  </r>
  <r>
    <x v="7"/>
    <s v="Oftamología"/>
    <s v="👀"/>
    <n v="448494"/>
    <n v="1633439"/>
    <n v="165841"/>
    <n v="167121"/>
    <n v="32000"/>
    <n v="11960"/>
    <n v="2970"/>
    <n v="12852"/>
    <n v="2470"/>
    <n v="1422719"/>
    <n v="82545"/>
    <n v="74208"/>
    <n v="76777"/>
    <n v="1.8176386789988161E-2"/>
  </r>
  <r>
    <x v="6"/>
    <s v="Urgencias"/>
    <s v="🚑"/>
    <n v="150629"/>
    <n v="693140"/>
    <n v="182613"/>
    <n v="110914"/>
    <n v="32000"/>
    <n v="9268"/>
    <n v="3361"/>
    <n v="10643"/>
    <n v="3764"/>
    <n v="1002289"/>
    <n v="54148"/>
    <n v="58415"/>
    <n v="311376"/>
    <n v="7.3715964587302882E-2"/>
  </r>
  <r>
    <x v="4"/>
    <s v="Cardiología"/>
    <s v="❤"/>
    <n v="738584"/>
    <n v="1414955"/>
    <n v="185288"/>
    <n v="114166"/>
    <n v="32000"/>
    <n v="10236"/>
    <n v="3732"/>
    <n v="11063"/>
    <n v="1614"/>
    <n v="2582256"/>
    <n v="56290"/>
    <n v="44468"/>
    <n v="203222"/>
    <n v="4.8111305159552656E-2"/>
  </r>
  <r>
    <x v="9"/>
    <s v="Oftamología"/>
    <s v="👀"/>
    <n v="733554"/>
    <n v="669275"/>
    <n v="100521"/>
    <n v="215950"/>
    <n v="32000"/>
    <n v="12280"/>
    <n v="2946"/>
    <n v="10687"/>
    <n v="3877"/>
    <n v="1078809"/>
    <n v="87989"/>
    <n v="86639"/>
    <n v="73348"/>
    <n v="1.7364596406111876E-2"/>
  </r>
  <r>
    <x v="4"/>
    <s v="Oftamología"/>
    <s v="👀"/>
    <n v="133267"/>
    <n v="2350910"/>
    <n v="148490"/>
    <n v="227025"/>
    <n v="32000"/>
    <n v="10388"/>
    <n v="3471"/>
    <n v="13280"/>
    <n v="3771"/>
    <n v="2977622"/>
    <n v="110362"/>
    <n v="65244"/>
    <n v="74466"/>
    <n v="1.7629274635675506E-2"/>
  </r>
  <r>
    <x v="4"/>
    <s v="Urgencias"/>
    <s v="🚑"/>
    <n v="441785"/>
    <n v="898901"/>
    <n v="176316"/>
    <n v="141987"/>
    <n v="32000"/>
    <n v="9032"/>
    <n v="3186"/>
    <n v="13702"/>
    <n v="3218"/>
    <n v="2845832"/>
    <n v="60907"/>
    <n v="51459"/>
    <n v="103186"/>
    <n v="2.4428522178669632E-2"/>
  </r>
  <r>
    <x v="10"/>
    <s v="Cardiología"/>
    <s v="❤"/>
    <n v="143538"/>
    <n v="1593211"/>
    <n v="203115"/>
    <n v="232234"/>
    <n v="32000"/>
    <n v="11176"/>
    <n v="3958"/>
    <n v="10550"/>
    <n v="3351"/>
    <n v="2959133"/>
    <n v="107213"/>
    <n v="45983"/>
    <n v="328342"/>
    <n v="7.7732539580841822E-2"/>
  </r>
  <r>
    <x v="7"/>
    <s v="Oftamología"/>
    <s v="👀"/>
    <n v="137774"/>
    <n v="2048426"/>
    <n v="158541"/>
    <n v="251873"/>
    <n v="20000"/>
    <n v="8968"/>
    <n v="3135"/>
    <n v="10518"/>
    <n v="2129"/>
    <n v="1325626"/>
    <n v="65198"/>
    <n v="26096"/>
    <n v="184425"/>
    <n v="4.3661254460887589E-2"/>
  </r>
  <r>
    <x v="10"/>
    <s v="Urgencias"/>
    <s v="🚑"/>
    <n v="325448"/>
    <n v="1954559"/>
    <n v="101482"/>
    <n v="132933"/>
    <n v="20000"/>
    <n v="12298"/>
    <n v="4136"/>
    <n v="10184"/>
    <n v="4031"/>
    <n v="1712191"/>
    <n v="66412"/>
    <n v="76025"/>
    <n v="198129"/>
    <n v="4.6905575085163062E-2"/>
  </r>
  <r>
    <x v="9"/>
    <s v="Oftamología"/>
    <s v="👀"/>
    <n v="718827"/>
    <n v="1091275"/>
    <n v="154330"/>
    <n v="319326"/>
    <n v="25000"/>
    <n v="12547"/>
    <n v="2953"/>
    <n v="11972"/>
    <n v="3952"/>
    <n v="3069313"/>
    <n v="56608"/>
    <n v="74208"/>
    <n v="89453"/>
    <n v="2.1177336018922476E-2"/>
  </r>
  <r>
    <x v="9"/>
    <s v="Oftamología"/>
    <s v="👀"/>
    <n v="448798"/>
    <n v="656008"/>
    <n v="130090"/>
    <n v="259986"/>
    <n v="20000"/>
    <n v="12134"/>
    <n v="4055"/>
    <n v="11182"/>
    <n v="1304"/>
    <n v="2323934"/>
    <n v="72142"/>
    <n v="57599"/>
    <n v="340680"/>
    <n v="8.0653469810140627E-2"/>
  </r>
  <r>
    <x v="0"/>
    <s v="Oftamología"/>
    <s v="👀"/>
    <n v="358037"/>
    <n v="1298568"/>
    <n v="186060"/>
    <n v="100418"/>
    <n v="32000"/>
    <n v="12519"/>
    <n v="3338"/>
    <n v="11453"/>
    <n v="1205"/>
    <n v="1672669"/>
    <n v="126339"/>
    <n v="77768"/>
    <n v="128507"/>
    <n v="3.0423081615861634E-2"/>
  </r>
  <r>
    <x v="2"/>
    <s v="Oftamología"/>
    <s v="👀"/>
    <n v="344340"/>
    <n v="2041719"/>
    <n v="131047"/>
    <n v="266672"/>
    <n v="32000"/>
    <n v="9316"/>
    <n v="3213"/>
    <n v="14753"/>
    <n v="2621"/>
    <n v="2603907"/>
    <n v="93199"/>
    <n v="80280"/>
    <n v="86944"/>
    <n v="2.0583348829320378E-2"/>
  </r>
  <r>
    <x v="5"/>
    <s v="Oftamología"/>
    <s v="👀"/>
    <n v="713460"/>
    <n v="2142395"/>
    <n v="103510"/>
    <n v="92645"/>
    <n v="32000"/>
    <n v="10606"/>
    <n v="4026"/>
    <n v="11458"/>
    <n v="1496"/>
    <n v="1788516"/>
    <n v="117075"/>
    <n v="48203"/>
    <n v="157788"/>
    <n v="3.7355141758842518E-2"/>
  </r>
  <r>
    <x v="11"/>
    <s v="Urgencias"/>
    <s v="🚑"/>
    <n v="403249"/>
    <n v="1775723"/>
    <n v="95173"/>
    <n v="200757"/>
    <n v="32000"/>
    <n v="12159"/>
    <n v="3490"/>
    <n v="12200"/>
    <n v="3405"/>
    <n v="852171"/>
    <n v="71701"/>
    <n v="82965"/>
    <n v="287499"/>
    <n v="6.8063261468080366E-2"/>
  </r>
  <r>
    <x v="2"/>
    <s v="Oftamología"/>
    <s v="👀"/>
    <n v="551001"/>
    <n v="751272"/>
    <n v="161209"/>
    <n v="227106"/>
    <n v="32000"/>
    <n v="11220"/>
    <n v="3184"/>
    <n v="14875"/>
    <n v="1292"/>
    <n v="3049515"/>
    <n v="99185"/>
    <n v="69433"/>
    <n v="208610"/>
    <n v="4.938687430167147E-2"/>
  </r>
  <r>
    <x v="3"/>
    <s v="Oftamología"/>
    <s v="👀"/>
    <n v="521437"/>
    <n v="1587718"/>
    <n v="176509"/>
    <n v="119018"/>
    <n v="32000"/>
    <n v="10207"/>
    <n v="3912"/>
    <n v="13207"/>
    <n v="4300"/>
    <n v="1507353"/>
    <n v="89992"/>
    <n v="34339"/>
    <n v="75115"/>
    <n v="1.7782920584679795E-2"/>
  </r>
  <r>
    <x v="9"/>
    <s v="Cardiología"/>
    <s v="❤"/>
    <n v="572002"/>
    <n v="2342138"/>
    <n v="112554"/>
    <n v="281180"/>
    <n v="32000"/>
    <n v="10627"/>
    <n v="2958"/>
    <n v="11478"/>
    <n v="3676"/>
    <n v="3114362"/>
    <n v="62716"/>
    <n v="75909"/>
    <n v="296294"/>
    <n v="7.0145412656821088E-2"/>
  </r>
  <r>
    <x v="7"/>
    <s v="Cardiología"/>
    <s v="❤"/>
    <n v="676181"/>
    <n v="1975386"/>
    <n v="136812"/>
    <n v="313250"/>
    <n v="32000"/>
    <n v="9565"/>
    <n v="3178"/>
    <n v="13955"/>
    <n v="4032"/>
    <n v="901820"/>
    <n v="65952"/>
    <n v="32413"/>
    <n v="290714"/>
    <n v="6.8824388935027653E-2"/>
  </r>
  <r>
    <x v="2"/>
    <s v="Oftamología"/>
    <s v="👀"/>
    <n v="681635"/>
    <n v="2342469"/>
    <n v="172454"/>
    <n v="324673"/>
    <n v="20000"/>
    <n v="9233"/>
    <n v="4106"/>
    <n v="14446"/>
    <n v="2136"/>
    <n v="1045405"/>
    <n v="106568"/>
    <n v="45322"/>
    <n v="301537"/>
    <n v="7.1386654121581461E-2"/>
  </r>
  <r>
    <x v="9"/>
    <s v="Cardiología"/>
    <s v="❤"/>
    <n v="142233"/>
    <n v="1500142"/>
    <n v="179869"/>
    <n v="172110"/>
    <n v="32000"/>
    <n v="10990"/>
    <n v="4110"/>
    <n v="14880"/>
    <n v="3470"/>
    <n v="2576671"/>
    <n v="57732"/>
    <n v="68605"/>
    <n v="242034"/>
    <n v="5.7299759046693599E-2"/>
  </r>
  <r>
    <x v="3"/>
    <s v="Cardiología"/>
    <s v="❤"/>
    <n v="564411"/>
    <n v="1582870"/>
    <n v="100771"/>
    <n v="253864"/>
    <n v="32000"/>
    <n v="10616"/>
    <n v="3080"/>
    <n v="14408"/>
    <n v="3009"/>
    <n v="1405537"/>
    <n v="58507"/>
    <n v="33994"/>
    <n v="304363"/>
    <n v="7.2055688716167174E-2"/>
  </r>
  <r>
    <x v="0"/>
    <s v="Oftamología"/>
    <s v="👀"/>
    <n v="258797"/>
    <n v="2179917"/>
    <n v="111013"/>
    <n v="89243"/>
    <n v="32000"/>
    <n v="9490"/>
    <n v="3234"/>
    <n v="10821"/>
    <n v="4356"/>
    <n v="1830756"/>
    <n v="53204"/>
    <n v="42528"/>
    <n v="154630"/>
    <n v="3.660750862023613E-2"/>
  </r>
  <r>
    <x v="9"/>
    <s v="Urgencias"/>
    <s v="🚑"/>
    <n v="389683"/>
    <n v="1418079"/>
    <n v="93612"/>
    <n v="173579"/>
    <n v="32000"/>
    <n v="12441"/>
    <n v="4046"/>
    <n v="12398"/>
    <n v="4436"/>
    <n v="2122624"/>
    <n v="51704"/>
    <n v="72317"/>
    <n v="212907"/>
    <n v="5.0404157264493397E-2"/>
  </r>
  <r>
    <x v="2"/>
    <s v="Cardiología"/>
    <s v="❤"/>
    <n v="598992"/>
    <n v="1383006"/>
    <n v="98983"/>
    <n v="197974"/>
    <n v="32000"/>
    <n v="11027"/>
    <n v="4175"/>
    <n v="10915"/>
    <n v="3158"/>
    <n v="1788380"/>
    <n v="123904"/>
    <n v="30099"/>
    <n v="326875"/>
    <n v="7.7385238183015487E-2"/>
  </r>
  <r>
    <x v="5"/>
    <s v="Cardiología"/>
    <s v="❤"/>
    <n v="146654"/>
    <n v="746568"/>
    <n v="111160"/>
    <n v="274449"/>
    <n v="28000"/>
    <n v="11695"/>
    <n v="3438"/>
    <n v="13480"/>
    <n v="4105"/>
    <n v="2891341"/>
    <n v="62768"/>
    <n v="56255"/>
    <n v="64634"/>
    <n v="1.5301621368171391E-2"/>
  </r>
  <r>
    <x v="2"/>
    <s v="Cardiología"/>
    <s v="❤"/>
    <n v="548440"/>
    <n v="1829989"/>
    <n v="156655"/>
    <n v="266202"/>
    <n v="32000"/>
    <n v="11626"/>
    <n v="4110"/>
    <n v="10160"/>
    <n v="2427"/>
    <n v="2019156"/>
    <n v="108290"/>
    <n v="61548"/>
    <n v="313555"/>
    <n v="7.4231826718089242E-2"/>
  </r>
  <r>
    <x v="10"/>
    <s v="Oftamología"/>
    <s v="👀"/>
    <n v="579226"/>
    <n v="1143172"/>
    <n v="210927"/>
    <n v="150426"/>
    <n v="25000"/>
    <n v="12349"/>
    <n v="3471"/>
    <n v="14146"/>
    <n v="2179"/>
    <n v="1972185"/>
    <n v="49618"/>
    <n v="47378"/>
    <n v="229477"/>
    <n v="5.4326982187453444E-2"/>
  </r>
  <r>
    <x v="2"/>
    <s v="Oftamología"/>
    <s v="👀"/>
    <n v="545362"/>
    <n v="1439189"/>
    <n v="131267"/>
    <n v="245941"/>
    <n v="32000"/>
    <n v="11356"/>
    <n v="3274"/>
    <n v="12625"/>
    <n v="3962"/>
    <n v="2344845"/>
    <n v="78042"/>
    <n v="71396"/>
    <n v="130221"/>
    <n v="3.0828858436498539E-2"/>
  </r>
  <r>
    <x v="0"/>
    <s v="Oftamología"/>
    <s v="👀"/>
    <n v="377548"/>
    <n v="709988"/>
    <n v="186768"/>
    <n v="257382"/>
    <n v="25000"/>
    <n v="12479"/>
    <n v="2997"/>
    <n v="10402"/>
    <n v="2538"/>
    <n v="3088691"/>
    <n v="99439"/>
    <n v="83820"/>
    <n v="190238"/>
    <n v="4.5037439209056979E-2"/>
  </r>
  <r>
    <x v="6"/>
    <s v="Oftamología"/>
    <s v="👀"/>
    <n v="563316"/>
    <n v="1225475"/>
    <n v="191939"/>
    <n v="183842"/>
    <n v="32000"/>
    <n v="11985"/>
    <n v="2806"/>
    <n v="12544"/>
    <n v="3892"/>
    <n v="1394585"/>
    <n v="92081"/>
    <n v="48678"/>
    <n v="168906"/>
    <n v="3.9987246013125546E-2"/>
  </r>
  <r>
    <x v="1"/>
    <s v="Oftamología"/>
    <s v="👀"/>
    <n v="433041"/>
    <n v="869303"/>
    <n v="205737"/>
    <n v="124510"/>
    <n v="32000"/>
    <n v="11728"/>
    <n v="3662"/>
    <n v="13722"/>
    <n v="3394"/>
    <n v="1088052"/>
    <n v="64271"/>
    <n v="36259"/>
    <n v="295977"/>
    <n v="7.0070365251837477E-2"/>
  </r>
  <r>
    <x v="2"/>
    <s v="Cardiología"/>
    <s v="❤"/>
    <n v="736933"/>
    <n v="2071926"/>
    <n v="111936"/>
    <n v="99063"/>
    <n v="32000"/>
    <n v="12407"/>
    <n v="3839"/>
    <n v="11317"/>
    <n v="3473"/>
    <n v="1781828"/>
    <n v="64404"/>
    <n v="81693"/>
    <n v="189209"/>
    <n v="4.4793831071113351E-2"/>
  </r>
  <r>
    <x v="11"/>
    <s v="Oftamología"/>
    <s v="👀"/>
    <n v="543389"/>
    <n v="947020"/>
    <n v="187735"/>
    <n v="232486"/>
    <n v="32000"/>
    <n v="11123"/>
    <n v="3272"/>
    <n v="12723"/>
    <n v="3630"/>
    <n v="2926803"/>
    <n v="112784"/>
    <n v="66375"/>
    <n v="297815"/>
    <n v="7.050549815518091E-2"/>
  </r>
  <r>
    <x v="2"/>
    <s v="Cardiología"/>
    <s v="❤"/>
    <n v="682062"/>
    <n v="2064419"/>
    <n v="121978"/>
    <n v="267112"/>
    <n v="32000"/>
    <n v="8978"/>
    <n v="3520"/>
    <n v="14058"/>
    <n v="1427"/>
    <n v="2469587"/>
    <n v="123265"/>
    <n v="22620"/>
    <n v="158393"/>
    <n v="3.7498371033338043E-2"/>
  </r>
  <r>
    <x v="11"/>
    <s v="Urgencias"/>
    <s v="🚑"/>
    <n v="520436"/>
    <n v="1652872"/>
    <n v="184971"/>
    <n v="246857"/>
    <n v="25000"/>
    <n v="12496"/>
    <n v="3010"/>
    <n v="12736"/>
    <n v="2408"/>
    <n v="2238295"/>
    <n v="97563"/>
    <n v="87635"/>
    <n v="203839"/>
    <n v="4.8257375345277839E-2"/>
  </r>
  <r>
    <x v="0"/>
    <s v="Oftamología"/>
    <s v="👀"/>
    <n v="286183"/>
    <n v="1583116"/>
    <n v="193661"/>
    <n v="195016"/>
    <n v="32000"/>
    <n v="10146"/>
    <n v="2972"/>
    <n v="11510"/>
    <n v="3192"/>
    <n v="1276232"/>
    <n v="126047"/>
    <n v="88511"/>
    <n v="88054"/>
    <n v="2.0846133118064231E-2"/>
  </r>
  <r>
    <x v="6"/>
    <s v="Oftamología"/>
    <s v="👀"/>
    <n v="401770"/>
    <n v="934791"/>
    <n v="201937"/>
    <n v="79303"/>
    <n v="25000"/>
    <n v="12499"/>
    <n v="4181"/>
    <n v="12996"/>
    <n v="3582"/>
    <n v="2675013"/>
    <n v="45886"/>
    <n v="73465"/>
    <n v="72522"/>
    <n v="1.7169047016470054E-2"/>
  </r>
  <r>
    <x v="5"/>
    <s v="Urgencias"/>
    <s v="🚑"/>
    <n v="365615"/>
    <n v="1269433"/>
    <n v="120997"/>
    <n v="170108"/>
    <n v="32000"/>
    <n v="11369"/>
    <n v="3247"/>
    <n v="14421"/>
    <n v="3907"/>
    <n v="1918405"/>
    <n v="119130"/>
    <n v="44013"/>
    <n v="224376"/>
    <n v="5.3119358172244079E-2"/>
  </r>
  <r>
    <x v="8"/>
    <s v="Oftamología"/>
    <s v="👀"/>
    <n v="728965"/>
    <n v="1732886"/>
    <n v="148204"/>
    <n v="175839"/>
    <n v="32000"/>
    <n v="11565"/>
    <n v="3046"/>
    <n v="14476"/>
    <n v="3556"/>
    <n v="2454878"/>
    <n v="83263"/>
    <n v="49884"/>
    <n v="239149"/>
    <n v="5.6616756638562055E-2"/>
  </r>
  <r>
    <x v="1"/>
    <s v="Urgencias"/>
    <s v="🚑"/>
    <n v="173486"/>
    <n v="1802998"/>
    <n v="92507"/>
    <n v="239580"/>
    <n v="32000"/>
    <n v="12165"/>
    <n v="3116"/>
    <n v="12608"/>
    <n v="3846"/>
    <n v="898880"/>
    <n v="118012"/>
    <n v="55796"/>
    <n v="56447"/>
    <n v="1.3363409681733614E-2"/>
  </r>
  <r>
    <x v="2"/>
    <s v="Urgencias"/>
    <s v="🚑"/>
    <n v="639229"/>
    <n v="1864867"/>
    <n v="208025"/>
    <n v="238507"/>
    <n v="32000"/>
    <n v="10048"/>
    <n v="3124"/>
    <n v="10160"/>
    <n v="1434"/>
    <n v="1742508"/>
    <n v="90886"/>
    <n v="24970"/>
    <n v="241971"/>
    <n v="5.7284844262737868E-2"/>
  </r>
  <r>
    <x v="4"/>
    <s v="Urgencias"/>
    <s v="🚑"/>
    <n v="688866"/>
    <n v="2058166"/>
    <n v="186478"/>
    <n v="296319"/>
    <n v="32000"/>
    <n v="12120"/>
    <n v="3957"/>
    <n v="11304"/>
    <n v="1278"/>
    <n v="2736652"/>
    <n v="103548"/>
    <n v="57970"/>
    <n v="118780"/>
    <n v="2.8120286321617071E-2"/>
  </r>
  <r>
    <x v="0"/>
    <s v="Cardiología"/>
    <s v="❤"/>
    <n v="463676"/>
    <n v="1022523"/>
    <n v="166667"/>
    <n v="273855"/>
    <n v="20000"/>
    <n v="11850"/>
    <n v="3051"/>
    <n v="11508"/>
    <n v="3500"/>
    <n v="1874162"/>
    <n v="54988"/>
    <n v="67857"/>
    <n v="197413"/>
    <n v="4.6736067381793152E-2"/>
  </r>
  <r>
    <x v="1"/>
    <s v="Cardiología"/>
    <s v="❤"/>
    <n v="658525"/>
    <n v="1373800"/>
    <n v="121980"/>
    <n v="114276"/>
    <n v="25000"/>
    <n v="10536"/>
    <n v="2880"/>
    <n v="14900"/>
    <n v="2664"/>
    <n v="1504215"/>
    <n v="90586"/>
    <n v="54328"/>
    <n v="282012"/>
    <n v="6.6764254808316825E-2"/>
  </r>
  <r>
    <x v="5"/>
    <s v="Urgencias"/>
    <s v="🚑"/>
    <n v="406345"/>
    <n v="698334"/>
    <n v="194767"/>
    <n v="215557"/>
    <n v="22000"/>
    <n v="9591"/>
    <n v="3035"/>
    <n v="12407"/>
    <n v="4215"/>
    <n v="993681"/>
    <n v="60834"/>
    <n v="28763"/>
    <n v="292885"/>
    <n v="6.933835712499424E-2"/>
  </r>
  <r>
    <x v="0"/>
    <s v="Oftamología"/>
    <s v="👀"/>
    <n v="129638"/>
    <n v="1721408"/>
    <n v="118102"/>
    <n v="208412"/>
    <n v="32000"/>
    <n v="11398"/>
    <n v="3738"/>
    <n v="13151"/>
    <n v="1371"/>
    <n v="2096271"/>
    <n v="124830"/>
    <n v="48996"/>
    <n v="183092"/>
    <n v="4.3345676571792495E-2"/>
  </r>
  <r>
    <x v="7"/>
    <s v="Oftamología"/>
    <s v="👀"/>
    <n v="578093"/>
    <n v="710480"/>
    <n v="126998"/>
    <n v="185989"/>
    <n v="32000"/>
    <n v="9761"/>
    <n v="3525"/>
    <n v="11051"/>
    <n v="2314"/>
    <n v="1185392"/>
    <n v="49607"/>
    <n v="36223"/>
    <n v="320794"/>
    <n v="7.5945606417383613E-2"/>
  </r>
  <r>
    <x v="6"/>
    <s v="Cardiología"/>
    <s v="❤"/>
    <n v="407417"/>
    <n v="1240440"/>
    <n v="170839"/>
    <n v="258082"/>
    <n v="32000"/>
    <n v="10694"/>
    <n v="3051"/>
    <n v="12113"/>
    <n v="3028"/>
    <n v="2872969"/>
    <n v="68156"/>
    <n v="27682"/>
    <n v="201752"/>
    <n v="4.77632935339189E-2"/>
  </r>
  <r>
    <x v="10"/>
    <s v="Cardiología"/>
    <s v="❤"/>
    <n v="357844"/>
    <n v="1761729"/>
    <n v="121360"/>
    <n v="293974"/>
    <n v="32000"/>
    <n v="10644"/>
    <n v="3240"/>
    <n v="13938"/>
    <n v="2817"/>
    <n v="1006215"/>
    <n v="122248"/>
    <n v="42790"/>
    <n v="110235"/>
    <n v="2.6097320783494339E-2"/>
  </r>
  <r>
    <x v="5"/>
    <s v="Urgencias"/>
    <s v="🚑"/>
    <n v="568459"/>
    <n v="2067097"/>
    <n v="181009"/>
    <n v="173041"/>
    <n v="32000"/>
    <n v="11846"/>
    <n v="3724"/>
    <n v="11386"/>
    <n v="3121"/>
    <n v="843701"/>
    <n v="85937"/>
    <n v="36583"/>
    <n v="90993"/>
    <n v="2.1541919626729265E-2"/>
  </r>
  <r>
    <x v="5"/>
    <s v="Oftamología"/>
    <s v="👀"/>
    <n v="630395"/>
    <n v="1513807"/>
    <n v="217444"/>
    <n v="247875"/>
    <n v="20000"/>
    <n v="11491"/>
    <n v="4079"/>
    <n v="12814"/>
    <n v="2159"/>
    <n v="1684128"/>
    <n v="60328"/>
    <n v="89720"/>
    <n v="172827"/>
    <n v="4.0915513757418025E-2"/>
  </r>
  <r>
    <x v="11"/>
    <s v="Oftamología"/>
    <s v="👀"/>
    <n v="261431"/>
    <n v="2008983"/>
    <n v="215654"/>
    <n v="190916"/>
    <n v="32000"/>
    <n v="11205"/>
    <n v="3034"/>
    <n v="13067"/>
    <n v="2357"/>
    <n v="1511110"/>
    <n v="82305"/>
    <n v="50942"/>
    <n v="271678"/>
    <n v="6.4317756754371805E-2"/>
  </r>
  <r>
    <x v="3"/>
    <s v="Cardiología"/>
    <s v="❤"/>
    <n v="160986"/>
    <n v="1691695"/>
    <n v="114126"/>
    <n v="279045"/>
    <n v="32000"/>
    <n v="10783"/>
    <n v="3361"/>
    <n v="13597"/>
    <n v="2781"/>
    <n v="1203877"/>
    <n v="77485"/>
    <n v="71827"/>
    <n v="178623"/>
    <n v="4.228767388134539E-2"/>
  </r>
  <r>
    <x v="11"/>
    <s v="Urgencias"/>
    <s v="🚑"/>
    <n v="138710"/>
    <n v="1903437"/>
    <n v="102988"/>
    <n v="197373"/>
    <n v="32000"/>
    <n v="9081"/>
    <n v="3160"/>
    <n v="14787"/>
    <n v="2091"/>
    <n v="2043013"/>
    <n v="125286"/>
    <n v="70768"/>
    <n v="151699"/>
    <n v="3.5913616052390872E-2"/>
  </r>
  <r>
    <x v="7"/>
    <s v="Oftamología"/>
    <s v="👀"/>
    <n v="394295"/>
    <n v="1227150"/>
    <n v="172502"/>
    <n v="110725"/>
    <n v="32000"/>
    <n v="12199"/>
    <n v="3028"/>
    <n v="10594"/>
    <n v="3169"/>
    <n v="1879229"/>
    <n v="96498"/>
    <n v="69190"/>
    <n v="104894"/>
    <n v="2.4832878543691705E-2"/>
  </r>
  <r>
    <x v="10"/>
    <s v="Urgencias"/>
    <s v="🚑"/>
    <n v="189945"/>
    <n v="1910752"/>
    <n v="114566"/>
    <n v="74246"/>
    <n v="32000"/>
    <n v="11213"/>
    <n v="3116"/>
    <n v="10574"/>
    <n v="2814"/>
    <n v="981355"/>
    <n v="79196"/>
    <n v="89408"/>
    <n v="256226"/>
    <n v="6.065961006097538E-2"/>
  </r>
  <r>
    <x v="11"/>
    <s v="Cardiología"/>
    <s v="❤"/>
    <n v="304823"/>
    <n v="1478021"/>
    <n v="112013"/>
    <n v="99450"/>
    <n v="32000"/>
    <n v="9105"/>
    <n v="3612"/>
    <n v="13001"/>
    <n v="2558"/>
    <n v="2342206"/>
    <n v="66217"/>
    <n v="82395"/>
    <n v="197864"/>
    <n v="4.6842838295507998E-2"/>
  </r>
  <r>
    <x v="10"/>
    <s v="Urgencias"/>
    <s v="🚑"/>
    <n v="598673"/>
    <n v="1930809"/>
    <n v="175083"/>
    <n v="284099"/>
    <n v="32000"/>
    <n v="12259"/>
    <n v="2999"/>
    <n v="10410"/>
    <n v="2852"/>
    <n v="1560519"/>
    <n v="51034"/>
    <n v="36717"/>
    <n v="335588"/>
    <n v="7.9447976478353499E-2"/>
  </r>
  <r>
    <x v="2"/>
    <s v="Oftamología"/>
    <s v="👀"/>
    <n v="262158"/>
    <n v="1194197"/>
    <n v="152535"/>
    <n v="82586"/>
    <n v="32000"/>
    <n v="11331"/>
    <n v="3395"/>
    <n v="10681"/>
    <n v="2659"/>
    <n v="2268210"/>
    <n v="53090"/>
    <n v="62290"/>
    <n v="305741"/>
    <n v="7.2381920022373508E-2"/>
  </r>
  <r>
    <x v="11"/>
    <s v="Urgencias"/>
    <s v="🚑"/>
    <n v="281761"/>
    <n v="950061"/>
    <n v="105060"/>
    <n v="181334"/>
    <n v="25000"/>
    <n v="9834"/>
    <n v="3864"/>
    <n v="12342"/>
    <n v="3413"/>
    <n v="2850994"/>
    <n v="72395"/>
    <n v="64649"/>
    <n v="290070"/>
    <n v="6.8671926699035726E-2"/>
  </r>
  <r>
    <x v="10"/>
    <s v="Cardiología"/>
    <s v="❤"/>
    <n v="315257"/>
    <n v="2010590"/>
    <n v="153999"/>
    <n v="187581"/>
    <n v="32000"/>
    <n v="8966"/>
    <n v="2825"/>
    <n v="13759"/>
    <n v="3960"/>
    <n v="2359742"/>
    <n v="80928"/>
    <n v="81116"/>
    <n v="221497"/>
    <n v="5.243777621972736E-2"/>
  </r>
  <r>
    <x v="1"/>
    <s v="Cardiología"/>
    <s v="❤"/>
    <n v="477249"/>
    <n v="1623170"/>
    <n v="214001"/>
    <n v="192810"/>
    <n v="32000"/>
    <n v="9932"/>
    <n v="3508"/>
    <n v="10856"/>
    <n v="3626"/>
    <n v="2962132"/>
    <n v="81918"/>
    <n v="31222"/>
    <n v="57240"/>
    <n v="1.3551146565493864E-2"/>
  </r>
  <r>
    <x v="3"/>
    <s v="Cardiología"/>
    <s v="❤"/>
    <n v="640409"/>
    <n v="758067"/>
    <n v="108681"/>
    <n v="135382"/>
    <n v="32000"/>
    <n v="11308"/>
    <n v="3739"/>
    <n v="14556"/>
    <n v="4164"/>
    <n v="2942658"/>
    <n v="102699"/>
    <n v="23139"/>
    <n v="58605"/>
    <n v="1.3874300217868061E-2"/>
  </r>
  <r>
    <x v="0"/>
    <s v="Oftamología"/>
    <s v="👀"/>
    <n v="409968"/>
    <n v="867495"/>
    <n v="137400"/>
    <n v="258703"/>
    <n v="28000"/>
    <n v="9933"/>
    <n v="3962"/>
    <n v="10931"/>
    <n v="4208"/>
    <n v="1512770"/>
    <n v="53524"/>
    <n v="36331"/>
    <n v="247564"/>
    <n v="5.8608945638363427E-2"/>
  </r>
  <r>
    <x v="10"/>
    <s v="Cardiología"/>
    <s v="❤"/>
    <n v="401251"/>
    <n v="1181775"/>
    <n v="158609"/>
    <n v="270823"/>
    <n v="32000"/>
    <n v="10644"/>
    <n v="3922"/>
    <n v="10149"/>
    <n v="1549"/>
    <n v="2119888"/>
    <n v="62274"/>
    <n v="88694"/>
    <n v="325264"/>
    <n v="7.7003845850433197E-2"/>
  </r>
  <r>
    <x v="10"/>
    <s v="Urgencias"/>
    <s v="🚑"/>
    <n v="377388"/>
    <n v="2195924"/>
    <n v="189402"/>
    <n v="213489"/>
    <n v="32000"/>
    <n v="9624"/>
    <n v="3753"/>
    <n v="13975"/>
    <n v="2313"/>
    <n v="1844840"/>
    <n v="54561"/>
    <n v="62519"/>
    <n v="71501"/>
    <n v="1.6927332819346205E-2"/>
  </r>
  <r>
    <x v="10"/>
    <s v="Oftamología"/>
    <s v="👀"/>
    <n v="678840"/>
    <n v="2105977"/>
    <n v="158028"/>
    <n v="271730"/>
    <n v="32000"/>
    <n v="10959"/>
    <n v="3108"/>
    <n v="10128"/>
    <n v="2653"/>
    <n v="2271698"/>
    <n v="61160"/>
    <n v="45304"/>
    <n v="337255"/>
    <n v="7.9842626396674235E-2"/>
  </r>
  <r>
    <x v="8"/>
    <s v="Urgencias"/>
    <s v="🚑"/>
    <n v="675297"/>
    <n v="2078713"/>
    <n v="191427"/>
    <n v="313705"/>
    <n v="32000"/>
    <n v="12686"/>
    <n v="4015"/>
    <n v="14043"/>
    <n v="2816"/>
    <n v="1631136"/>
    <n v="100785"/>
    <n v="46470"/>
    <n v="224120"/>
    <n v="5.305875206601126E-2"/>
  </r>
  <r>
    <x v="8"/>
    <s v="Urgencias"/>
    <s v="🚑"/>
    <n v="458223"/>
    <n v="851672"/>
    <n v="200653"/>
    <n v="178847"/>
    <n v="32000"/>
    <n v="12268"/>
    <n v="3918"/>
    <n v="14593"/>
    <n v="3243"/>
    <n v="1027315"/>
    <n v="122494"/>
    <n v="56123"/>
    <n v="342084"/>
    <n v="8.0985856424011224E-2"/>
  </r>
  <r>
    <x v="3"/>
    <s v="Cardiología"/>
    <s v="❤"/>
    <n v="640991"/>
    <n v="2290159"/>
    <n v="200896"/>
    <n v="229331"/>
    <n v="32000"/>
    <n v="10007"/>
    <n v="3352"/>
    <n v="14255"/>
    <n v="4402"/>
    <n v="2117381"/>
    <n v="67819"/>
    <n v="24455"/>
    <n v="90461"/>
    <n v="2.1415972562214194E-2"/>
  </r>
  <r>
    <x v="7"/>
    <s v="Oftamología"/>
    <s v="👀"/>
    <n v="385106"/>
    <n v="1404123"/>
    <n v="195597"/>
    <n v="272176"/>
    <n v="28000"/>
    <n v="10149"/>
    <n v="3179"/>
    <n v="10306"/>
    <n v="2498"/>
    <n v="2634875"/>
    <n v="84618"/>
    <n v="46808"/>
    <n v="46495"/>
    <n v="1.1007347301932865E-2"/>
  </r>
  <r>
    <x v="8"/>
    <s v="Cardiología"/>
    <s v="❤"/>
    <n v="640007"/>
    <n v="2353744"/>
    <n v="196462"/>
    <n v="81361"/>
    <n v="28000"/>
    <n v="12681"/>
    <n v="3928"/>
    <n v="11104"/>
    <n v="1542"/>
    <n v="1697915"/>
    <n v="87614"/>
    <n v="54889"/>
    <n v="63465"/>
    <n v="1.5024869265881691E-2"/>
  </r>
  <r>
    <x v="1"/>
    <s v="Oftamología"/>
    <s v="👀"/>
    <n v="544862"/>
    <n v="967910"/>
    <n v="196817"/>
    <n v="177104"/>
    <n v="32000"/>
    <n v="9523"/>
    <n v="3878"/>
    <n v="12605"/>
    <n v="3170"/>
    <n v="2328897"/>
    <n v="127831"/>
    <n v="88822"/>
    <n v="182581"/>
    <n v="4.322470110192933E-2"/>
  </r>
  <r>
    <x v="8"/>
    <s v="Oftamología"/>
    <s v="👀"/>
    <n v="497760"/>
    <n v="1404901"/>
    <n v="125178"/>
    <n v="325977"/>
    <n v="32000"/>
    <n v="10876"/>
    <n v="3979"/>
    <n v="13478"/>
    <n v="2640"/>
    <n v="2849850"/>
    <n v="118296"/>
    <n v="80362"/>
    <n v="269071"/>
    <n v="6.3700568789727449E-2"/>
  </r>
  <r>
    <x v="1"/>
    <s v="Cardiología"/>
    <s v="❤"/>
    <n v="501931"/>
    <n v="1941046"/>
    <n v="195152"/>
    <n v="232806"/>
    <n v="32000"/>
    <n v="11929"/>
    <n v="2959"/>
    <n v="12423"/>
    <n v="1878"/>
    <n v="3109246"/>
    <n v="47730"/>
    <n v="72150"/>
    <n v="170822"/>
    <n v="4.0440844839461788E-2"/>
  </r>
  <r>
    <x v="1"/>
    <s v="Cardiología"/>
    <s v="❤"/>
    <n v="472736"/>
    <n v="1434149"/>
    <n v="193738"/>
    <n v="162206"/>
    <n v="32000"/>
    <n v="10457"/>
    <n v="3482"/>
    <n v="11938"/>
    <n v="4130"/>
    <n v="2342840"/>
    <n v="60699"/>
    <n v="80275"/>
    <n v="61886"/>
    <n v="1.4651052696578497E-2"/>
  </r>
  <r>
    <x v="6"/>
    <s v="Urgencias"/>
    <s v="🚑"/>
    <n v="362952"/>
    <n v="1144098"/>
    <n v="178353"/>
    <n v="228987"/>
    <n v="20000"/>
    <n v="12663"/>
    <n v="3994"/>
    <n v="10652"/>
    <n v="3032"/>
    <n v="2184642"/>
    <n v="101588"/>
    <n v="55218"/>
    <n v="292205"/>
    <n v="6.9177372155313319E-2"/>
  </r>
  <r>
    <x v="6"/>
    <s v="Urgencias"/>
    <s v="🚑"/>
    <n v="611413"/>
    <n v="1547498"/>
    <n v="201571"/>
    <n v="215833"/>
    <n v="32000"/>
    <n v="9830"/>
    <n v="3897"/>
    <n v="12546"/>
    <n v="2161"/>
    <n v="3096118"/>
    <n v="60470"/>
    <n v="62075"/>
    <n v="261899"/>
    <n v="6.2002650844798696E-2"/>
  </r>
  <r>
    <x v="6"/>
    <s v="Urgencias"/>
    <s v="🚑"/>
    <n v="135102"/>
    <n v="1836351"/>
    <n v="210200"/>
    <n v="184256"/>
    <n v="32000"/>
    <n v="12375"/>
    <n v="2875"/>
    <n v="14527"/>
    <n v="1269"/>
    <n v="2977193"/>
    <n v="70729"/>
    <n v="58000"/>
    <n v="169482"/>
    <n v="4.0123609752149389E-2"/>
  </r>
  <r>
    <x v="5"/>
    <s v="Oftamología"/>
    <s v="👀"/>
    <n v="434100"/>
    <n v="1343600"/>
    <n v="126580"/>
    <n v="75968"/>
    <n v="20000"/>
    <n v="11903"/>
    <n v="3207"/>
    <n v="14036"/>
    <n v="2072"/>
    <n v="916460"/>
    <n v="51921"/>
    <n v="86824"/>
    <n v="275395"/>
    <n v="6.5197729007759997E-2"/>
  </r>
  <r>
    <x v="8"/>
    <s v="Oftamología"/>
    <s v="👀"/>
    <n v="247960"/>
    <n v="1720728"/>
    <n v="212962"/>
    <n v="327939"/>
    <n v="32000"/>
    <n v="10587"/>
    <n v="3102"/>
    <n v="11703"/>
    <n v="4385"/>
    <n v="2976036"/>
    <n v="109139"/>
    <n v="59295"/>
    <n v="125313"/>
    <n v="2.9666925743566257E-2"/>
  </r>
  <r>
    <x v="5"/>
    <s v="Oftamología"/>
    <s v="👀"/>
    <n v="245472"/>
    <n v="1190146"/>
    <n v="106837"/>
    <n v="187425"/>
    <n v="32000"/>
    <n v="12659"/>
    <n v="3435"/>
    <n v="12794"/>
    <n v="3182"/>
    <n v="1469578"/>
    <n v="108408"/>
    <n v="87598"/>
    <n v="176621"/>
    <n v="4.1813715191196567E-2"/>
  </r>
  <r>
    <x v="6"/>
    <s v="Cardiología"/>
    <s v="❤"/>
    <n v="449808"/>
    <n v="1034981"/>
    <n v="196872"/>
    <n v="314372"/>
    <n v="32000"/>
    <n v="10468"/>
    <n v="2976"/>
    <n v="12348"/>
    <n v="3112"/>
    <n v="1198638"/>
    <n v="125455"/>
    <n v="43944"/>
    <n v="55664"/>
    <n v="1.3178040223998086E-2"/>
  </r>
  <r>
    <x v="10"/>
    <s v="Oftamología"/>
    <s v="👀"/>
    <n v="396417"/>
    <n v="2243391"/>
    <n v="143009"/>
    <n v="115662"/>
    <n v="32000"/>
    <n v="10346"/>
    <n v="3984"/>
    <n v="10425"/>
    <n v="1746"/>
    <n v="2476168"/>
    <n v="117687"/>
    <n v="53922"/>
    <n v="290739"/>
    <n v="6.8830307500089449E-2"/>
  </r>
  <r>
    <x v="7"/>
    <s v="Cardiología"/>
    <s v="❤"/>
    <n v="534070"/>
    <n v="1489241"/>
    <n v="193932"/>
    <n v="285317"/>
    <n v="25000"/>
    <n v="12026"/>
    <n v="4185"/>
    <n v="10520"/>
    <n v="2931"/>
    <n v="1098025"/>
    <n v="115185"/>
    <n v="74888"/>
    <n v="210045"/>
    <n v="4.9726599936218703E-2"/>
  </r>
  <r>
    <x v="7"/>
    <s v="Cardiología"/>
    <s v="❤"/>
    <n v="157122"/>
    <n v="2330164"/>
    <n v="150784"/>
    <n v="110438"/>
    <n v="25000"/>
    <n v="11227"/>
    <n v="3777"/>
    <n v="10520"/>
    <n v="3867"/>
    <n v="1824419"/>
    <n v="104880"/>
    <n v="26709"/>
    <n v="122059"/>
    <n v="2.8896565315122563E-2"/>
  </r>
  <r>
    <x v="1"/>
    <s v="Cardiología"/>
    <s v="❤"/>
    <n v="169459"/>
    <n v="1765212"/>
    <n v="143226"/>
    <n v="314961"/>
    <n v="32000"/>
    <n v="10259"/>
    <n v="4004"/>
    <n v="12439"/>
    <n v="1558"/>
    <n v="1258302"/>
    <n v="110441"/>
    <n v="50271"/>
    <n v="254381"/>
    <n v="6.0222819959414649E-2"/>
  </r>
  <r>
    <x v="2"/>
    <s v="Urgencias"/>
    <s v="🚑"/>
    <n v="430640"/>
    <n v="1057624"/>
    <n v="211354"/>
    <n v="281351"/>
    <n v="32000"/>
    <n v="9562"/>
    <n v="4179"/>
    <n v="12486"/>
    <n v="4106"/>
    <n v="990881"/>
    <n v="94658"/>
    <n v="22182"/>
    <n v="262643"/>
    <n v="6.2178787341037815E-2"/>
  </r>
  <r>
    <x v="6"/>
    <s v="Urgencias"/>
    <s v="🚑"/>
    <n v="636092"/>
    <n v="735033"/>
    <n v="195918"/>
    <n v="325844"/>
    <n v="25000"/>
    <n v="10990"/>
    <n v="3322"/>
    <n v="11932"/>
    <n v="2661"/>
    <n v="2092837"/>
    <n v="94555"/>
    <n v="56632"/>
    <n v="185581"/>
    <n v="4.3934928909345153E-2"/>
  </r>
  <r>
    <x v="11"/>
    <s v="Urgencias"/>
    <s v="🚑"/>
    <n v="469021"/>
    <n v="2042286"/>
    <n v="209402"/>
    <n v="214767"/>
    <n v="32000"/>
    <n v="9098"/>
    <n v="2818"/>
    <n v="14308"/>
    <n v="2387"/>
    <n v="1708277"/>
    <n v="43859"/>
    <n v="75354"/>
    <n v="177009"/>
    <n v="4.1905571320955681E-2"/>
  </r>
  <r>
    <x v="8"/>
    <s v="Cardiología"/>
    <s v="❤"/>
    <n v="269111"/>
    <n v="1555694"/>
    <n v="121337"/>
    <n v="247489"/>
    <n v="32000"/>
    <n v="11748"/>
    <n v="3431"/>
    <n v="13622"/>
    <n v="3348"/>
    <n v="2220993"/>
    <n v="53551"/>
    <n v="77539"/>
    <n v="175432"/>
    <n v="4.1532228236857434E-2"/>
  </r>
  <r>
    <x v="4"/>
    <s v="Oftamología"/>
    <s v="👀"/>
    <n v="564361"/>
    <n v="750122"/>
    <n v="127454"/>
    <n v="188813"/>
    <n v="28000"/>
    <n v="12225"/>
    <n v="3151"/>
    <n v="10701"/>
    <n v="1717"/>
    <n v="2890213"/>
    <n v="67032"/>
    <n v="37021"/>
    <n v="126690"/>
    <n v="2.9992920307170119E-2"/>
  </r>
  <r>
    <x v="10"/>
    <s v="Urgencias"/>
    <s v="🚑"/>
    <n v="266704"/>
    <n v="1433242"/>
    <n v="180745"/>
    <n v="220984"/>
    <n v="32000"/>
    <n v="12436"/>
    <n v="3206"/>
    <n v="10709"/>
    <n v="2328"/>
    <n v="2015908"/>
    <n v="56395"/>
    <n v="27342"/>
    <n v="176982"/>
    <n v="4.1899179270688938E-2"/>
  </r>
  <r>
    <x v="0"/>
    <s v="Cardiología"/>
    <s v="❤"/>
    <n v="505433"/>
    <n v="2113853"/>
    <n v="137054"/>
    <n v="251229"/>
    <n v="32000"/>
    <n v="11540"/>
    <n v="3574"/>
    <n v="14077"/>
    <n v="3772"/>
    <n v="2274028"/>
    <n v="46109"/>
    <n v="44523"/>
    <n v="269455"/>
    <n v="6.3791477949076678E-2"/>
  </r>
  <r>
    <x v="8"/>
    <s v="Cardiología"/>
    <s v="❤"/>
    <n v="160196"/>
    <n v="1252737"/>
    <n v="172243"/>
    <n v="183404"/>
    <n v="32000"/>
    <n v="10662"/>
    <n v="3534"/>
    <n v="11396"/>
    <n v="4121"/>
    <n v="1800791"/>
    <n v="54099"/>
    <n v="40750"/>
    <n v="338628"/>
    <n v="8.0167673989868196E-2"/>
  </r>
  <r>
    <x v="0"/>
    <s v="Urgencias"/>
    <s v="🚑"/>
    <n v="246076"/>
    <n v="1929760"/>
    <n v="156715"/>
    <n v="175424"/>
    <n v="32000"/>
    <n v="11506"/>
    <n v="3475"/>
    <n v="12334"/>
    <n v="2269"/>
    <n v="1050714"/>
    <n v="83053"/>
    <n v="87938"/>
    <n v="79890"/>
    <n v="1.8913366511483311E-2"/>
  </r>
  <r>
    <x v="0"/>
    <s v="Oftamología"/>
    <s v="👀"/>
    <n v="591616"/>
    <n v="1210350"/>
    <n v="148877"/>
    <n v="277278"/>
    <n v="32000"/>
    <n v="10341"/>
    <n v="3078"/>
    <n v="13841"/>
    <n v="2822"/>
    <n v="1094337"/>
    <n v="90226"/>
    <n v="72251"/>
    <n v="318840"/>
    <n v="7.548301137215345E-2"/>
  </r>
  <r>
    <x v="10"/>
    <s v="Urgencias"/>
    <s v="🚑"/>
    <n v="713899"/>
    <n v="1400368"/>
    <n v="188789"/>
    <n v="135608"/>
    <n v="20000"/>
    <n v="11789"/>
    <n v="3693"/>
    <n v="12899"/>
    <n v="1952"/>
    <n v="1471332"/>
    <n v="55351"/>
    <n v="62539"/>
    <n v="277400"/>
    <n v="6.5672397925716247E-2"/>
  </r>
  <r>
    <x v="0"/>
    <s v="Oftamología"/>
    <s v="👀"/>
    <n v="317450"/>
    <n v="956752"/>
    <n v="188198"/>
    <n v="104972"/>
    <n v="32000"/>
    <n v="10097"/>
    <n v="3744"/>
    <n v="11889"/>
    <n v="3908"/>
    <n v="2343175"/>
    <n v="78790"/>
    <n v="37023"/>
    <n v="124611"/>
    <n v="2.9500732436630955E-2"/>
  </r>
  <r>
    <x v="9"/>
    <s v="Oftamología"/>
    <s v="👀"/>
    <n v="185446"/>
    <n v="1386349"/>
    <n v="132340"/>
    <n v="164974"/>
    <n v="32000"/>
    <n v="9349"/>
    <n v="2878"/>
    <n v="10813"/>
    <n v="4426"/>
    <n v="1815568"/>
    <n v="73593"/>
    <n v="75287"/>
    <n v="216660"/>
    <n v="5.1292652251570585E-2"/>
  </r>
  <r>
    <x v="8"/>
    <s v="Cardiología"/>
    <s v="❤"/>
    <n v="259408"/>
    <n v="2215582"/>
    <n v="112440"/>
    <n v="120261"/>
    <n v="32000"/>
    <n v="12652"/>
    <n v="3787"/>
    <n v="10982"/>
    <n v="3910"/>
    <n v="2269953"/>
    <n v="91411"/>
    <n v="23213"/>
    <n v="84398"/>
    <n v="1.9980602163426817E-2"/>
  </r>
  <r>
    <x v="3"/>
    <s v="Oftamología"/>
    <s v="👀"/>
    <n v="473735"/>
    <n v="2148631"/>
    <n v="195761"/>
    <n v="291434"/>
    <n v="32000"/>
    <n v="11405"/>
    <n v="4068"/>
    <n v="11083"/>
    <n v="3734"/>
    <n v="2393814"/>
    <n v="64217"/>
    <n v="34432"/>
    <n v="192611"/>
    <n v="4.5599229404722892E-2"/>
  </r>
  <r>
    <x v="2"/>
    <s v="Oftamología"/>
    <s v="👀"/>
    <n v="118857"/>
    <n v="1456822"/>
    <n v="147946"/>
    <n v="137369"/>
    <n v="32000"/>
    <n v="11300"/>
    <n v="3110"/>
    <n v="10110"/>
    <n v="2892"/>
    <n v="2508295"/>
    <n v="72738"/>
    <n v="42766"/>
    <n v="267987"/>
    <n v="6.3443939808647862E-2"/>
  </r>
  <r>
    <x v="3"/>
    <s v="Urgencias"/>
    <s v="🚑"/>
    <n v="341617"/>
    <n v="2086790"/>
    <n v="115737"/>
    <n v="284260"/>
    <n v="25000"/>
    <n v="8972"/>
    <n v="3140"/>
    <n v="14103"/>
    <n v="1369"/>
    <n v="2388639"/>
    <n v="94960"/>
    <n v="77296"/>
    <n v="62802"/>
    <n v="1.4867908920442796E-2"/>
  </r>
  <r>
    <x v="4"/>
    <s v="Oftamología"/>
    <s v="👀"/>
    <n v="233541"/>
    <n v="1796554"/>
    <n v="147568"/>
    <n v="117165"/>
    <n v="32000"/>
    <n v="11984"/>
    <n v="3494"/>
    <n v="14095"/>
    <n v="3509"/>
    <n v="1388570"/>
    <n v="109572"/>
    <n v="50580"/>
    <n v="307655"/>
    <n v="7.2835045363504797E-2"/>
  </r>
  <r>
    <x v="1"/>
    <s v="Oftamología"/>
    <s v="👀"/>
    <n v="623163"/>
    <n v="1443833"/>
    <n v="94991"/>
    <n v="200302"/>
    <n v="32000"/>
    <n v="11549"/>
    <n v="3542"/>
    <n v="11848"/>
    <n v="2632"/>
    <n v="1044496"/>
    <n v="73541"/>
    <n v="77324"/>
    <n v="204398"/>
    <n v="4.8389714460059657E-2"/>
  </r>
  <r>
    <x v="2"/>
    <s v="Oftamología"/>
    <s v="👀"/>
    <n v="454864"/>
    <n v="1799728"/>
    <n v="185642"/>
    <n v="193031"/>
    <n v="25000"/>
    <n v="9438"/>
    <n v="3374"/>
    <n v="10038"/>
    <n v="4183"/>
    <n v="2803910"/>
    <n v="50049"/>
    <n v="31775"/>
    <n v="213376"/>
    <n v="5.0515189545052734E-2"/>
  </r>
  <r>
    <x v="10"/>
    <s v="Cardiología"/>
    <s v="❤"/>
    <n v="704063"/>
    <n v="1052142"/>
    <n v="100338"/>
    <n v="220634"/>
    <n v="30000"/>
    <n v="9637"/>
    <n v="3282"/>
    <n v="13622"/>
    <n v="2471"/>
    <n v="2991397"/>
    <n v="118250"/>
    <n v="49232"/>
    <n v="185656"/>
    <n v="4.3952684604530549E-2"/>
  </r>
  <r>
    <x v="3"/>
    <s v="Cardiología"/>
    <s v="❤"/>
    <n v="530825"/>
    <n v="1712354"/>
    <n v="130644"/>
    <n v="274490"/>
    <n v="20000"/>
    <n v="9988"/>
    <n v="3130"/>
    <n v="11051"/>
    <n v="3476"/>
    <n v="1403677"/>
    <n v="125824"/>
    <n v="65405"/>
    <n v="331607"/>
    <n v="7.8505504177912716E-2"/>
  </r>
  <r>
    <x v="6"/>
    <s v="Urgencias"/>
    <s v="🚑"/>
    <n v="236537"/>
    <n v="1328880"/>
    <n v="112825"/>
    <n v="77051"/>
    <n v="20000"/>
    <n v="9510"/>
    <n v="3127"/>
    <n v="14745"/>
    <n v="1330"/>
    <n v="1555205"/>
    <n v="84648"/>
    <n v="76842"/>
    <n v="168494"/>
    <n v="3.9889708060907109E-2"/>
  </r>
  <r>
    <x v="11"/>
    <s v="Oftamología"/>
    <s v="👀"/>
    <n v="631418"/>
    <n v="2345665"/>
    <n v="125643"/>
    <n v="277451"/>
    <n v="20000"/>
    <n v="11586"/>
    <n v="3790"/>
    <n v="14508"/>
    <n v="2318"/>
    <n v="2578834"/>
    <n v="68775"/>
    <n v="71259"/>
    <n v="332526"/>
    <n v="7.8723070629584418E-2"/>
  </r>
  <r>
    <x v="6"/>
    <s v="Cardiología"/>
    <s v="❤"/>
    <n v="616588"/>
    <n v="722897"/>
    <n v="169112"/>
    <n v="92577"/>
    <n v="32000"/>
    <n v="10235"/>
    <n v="3483"/>
    <n v="12944"/>
    <n v="1552"/>
    <n v="2619942"/>
    <n v="73011"/>
    <n v="87293"/>
    <n v="260584"/>
    <n v="6.1691334322548093E-2"/>
  </r>
  <r>
    <x v="4"/>
    <s v="Cardiología"/>
    <s v="❤"/>
    <n v="552504"/>
    <n v="655735"/>
    <n v="101383"/>
    <n v="81688"/>
    <n v="32000"/>
    <n v="10564"/>
    <n v="4098"/>
    <n v="14755"/>
    <n v="2260"/>
    <n v="2936106"/>
    <n v="59700"/>
    <n v="86781"/>
    <n v="60689"/>
    <n v="1.4367671801419585E-2"/>
  </r>
  <r>
    <x v="1"/>
    <s v="Oftamología"/>
    <s v="👀"/>
    <n v="325149"/>
    <n v="800546"/>
    <n v="145018"/>
    <n v="278563"/>
    <n v="32000"/>
    <n v="9478"/>
    <n v="3400"/>
    <n v="13714"/>
    <n v="3077"/>
    <n v="1920220"/>
    <n v="47722"/>
    <n v="87661"/>
    <n v="88484"/>
    <n v="2.0947932437127167E-2"/>
  </r>
  <r>
    <x v="2"/>
    <s v="Urgencias"/>
    <s v="🚑"/>
    <n v="326720"/>
    <n v="2338003"/>
    <n v="106129"/>
    <n v="88861"/>
    <n v="25000"/>
    <n v="11658"/>
    <n v="3827"/>
    <n v="14801"/>
    <n v="3780"/>
    <n v="917052"/>
    <n v="93844"/>
    <n v="49654"/>
    <n v="204694"/>
    <n v="4.8459790270391351E-2"/>
  </r>
  <r>
    <x v="9"/>
    <s v="Urgencias"/>
    <s v="🚑"/>
    <n v="330905"/>
    <n v="1073019"/>
    <n v="97464"/>
    <n v="157699"/>
    <n v="25000"/>
    <n v="9269"/>
    <n v="4110"/>
    <n v="12927"/>
    <n v="4372"/>
    <n v="2716569"/>
    <n v="116988"/>
    <n v="83506"/>
    <n v="195615"/>
    <n v="4.6310404182548601E-2"/>
  </r>
  <r>
    <x v="10"/>
    <s v="Urgencias"/>
    <s v="🚑"/>
    <n v="415071"/>
    <n v="1484419"/>
    <n v="210638"/>
    <n v="305642"/>
    <n v="30000"/>
    <n v="11889"/>
    <n v="3413"/>
    <n v="12169"/>
    <n v="1947"/>
    <n v="1482195"/>
    <n v="75436"/>
    <n v="35811"/>
    <n v="260127"/>
    <n v="6.1583142953218414E-2"/>
  </r>
  <r>
    <x v="5"/>
    <s v="Oftamología"/>
    <s v="👀"/>
    <n v="425255"/>
    <n v="1621546"/>
    <n v="167809"/>
    <n v="303603"/>
    <n v="32000"/>
    <n v="12091"/>
    <n v="2937"/>
    <n v="13465"/>
    <n v="4275"/>
    <n v="1310626"/>
    <n v="44149"/>
    <n v="73486"/>
    <n v="248599"/>
    <n v="5.8853974231921888E-2"/>
  </r>
  <r>
    <x v="8"/>
    <s v="Cardiología"/>
    <s v="❤"/>
    <n v="350044"/>
    <n v="1518303"/>
    <n v="206243"/>
    <n v="73396"/>
    <n v="32000"/>
    <n v="12175"/>
    <n v="3531"/>
    <n v="11984"/>
    <n v="2376"/>
    <n v="2037532"/>
    <n v="105354"/>
    <n v="32633"/>
    <n v="173339"/>
    <n v="4.1036725969883663E-2"/>
  </r>
  <r>
    <x v="3"/>
    <s v="Urgencias"/>
    <s v="🚑"/>
    <n v="272478"/>
    <n v="1270882"/>
    <n v="150189"/>
    <n v="116135"/>
    <n v="20000"/>
    <n v="12670"/>
    <n v="3387"/>
    <n v="13477"/>
    <n v="2730"/>
    <n v="2532235"/>
    <n v="65242"/>
    <n v="71734"/>
    <n v="86429"/>
    <n v="2.046142638904733E-2"/>
  </r>
  <r>
    <x v="4"/>
    <s v="Cardiología"/>
    <s v="❤"/>
    <n v="362336"/>
    <n v="1078757"/>
    <n v="203298"/>
    <n v="208848"/>
    <n v="25000"/>
    <n v="9043"/>
    <n v="2868"/>
    <n v="13385"/>
    <n v="3555"/>
    <n v="2891598"/>
    <n v="99303"/>
    <n v="84119"/>
    <n v="262635"/>
    <n v="6.2176893400218043E-2"/>
  </r>
  <r>
    <x v="0"/>
    <s v="Cardiología"/>
    <s v="❤"/>
    <n v="192229"/>
    <n v="1023286"/>
    <n v="129057"/>
    <n v="129963"/>
    <n v="32000"/>
    <n v="9524"/>
    <n v="2927"/>
    <n v="12618"/>
    <n v="3235"/>
    <n v="2963474"/>
    <n v="61143"/>
    <n v="74022"/>
    <n v="318313"/>
    <n v="7.5358248020650734E-2"/>
  </r>
  <r>
    <x v="4"/>
    <s v="Urgencias"/>
    <s v="🚑"/>
    <n v="625638"/>
    <n v="1898293"/>
    <n v="183027"/>
    <n v="268227"/>
    <n v="20000"/>
    <n v="11690"/>
    <n v="3332"/>
    <n v="10386"/>
    <n v="4222"/>
    <n v="1330702"/>
    <n v="98269"/>
    <n v="50738"/>
    <n v="263368"/>
    <n v="6.2350425727829978E-2"/>
  </r>
  <r>
    <x v="9"/>
    <s v="Urgencias"/>
    <s v="🚑"/>
    <n v="356045"/>
    <n v="1593529"/>
    <n v="123683"/>
    <n v="240450"/>
    <n v="32000"/>
    <n v="9345"/>
    <n v="2984"/>
    <n v="13595"/>
    <n v="2452"/>
    <n v="2001617"/>
    <n v="90483"/>
    <n v="57940"/>
    <n v="168128"/>
    <n v="3.9803060268402378E-2"/>
  </r>
  <r>
    <x v="6"/>
    <s v="Oftamología"/>
    <s v="👀"/>
    <n v="690796"/>
    <n v="2305517"/>
    <n v="110132"/>
    <n v="278502"/>
    <n v="32000"/>
    <n v="10111"/>
    <n v="3308"/>
    <n v="11656"/>
    <n v="1469"/>
    <n v="1241859"/>
    <n v="52611"/>
    <n v="38294"/>
    <n v="42977"/>
    <n v="1.0174486826436579E-2"/>
  </r>
  <r>
    <x v="4"/>
    <s v="Oftamología"/>
    <s v="👀"/>
    <n v="283360"/>
    <n v="685332"/>
    <n v="117758"/>
    <n v="145377"/>
    <n v="32000"/>
    <n v="11960"/>
    <n v="3614"/>
    <n v="10923"/>
    <n v="1752"/>
    <n v="1438973"/>
    <n v="89407"/>
    <n v="85987"/>
    <n v="214675"/>
    <n v="5.0822718185663786E-2"/>
  </r>
  <r>
    <x v="6"/>
    <s v="Oftamología"/>
    <s v="👀"/>
    <n v="710770"/>
    <n v="852942"/>
    <n v="182255"/>
    <n v="121943"/>
    <n v="32000"/>
    <n v="11943"/>
    <n v="2853"/>
    <n v="11709"/>
    <n v="1562"/>
    <n v="1129386"/>
    <n v="44736"/>
    <n v="40116"/>
    <n v="137129"/>
    <n v="3.2464276334374702E-2"/>
  </r>
  <r>
    <x v="10"/>
    <s v="Cardiología"/>
    <s v="❤"/>
    <n v="279697"/>
    <n v="1515112"/>
    <n v="157368"/>
    <n v="76150"/>
    <n v="32000"/>
    <n v="12540"/>
    <n v="2917"/>
    <n v="14136"/>
    <n v="3910"/>
    <n v="1722238"/>
    <n v="100534"/>
    <n v="89979"/>
    <n v="115699"/>
    <n v="2.7390882363401023E-2"/>
  </r>
  <r>
    <x v="7"/>
    <s v="Oftamología"/>
    <s v="👀"/>
    <n v="266314"/>
    <n v="694138"/>
    <n v="92548"/>
    <n v="122740"/>
    <n v="32000"/>
    <n v="11174"/>
    <n v="4160"/>
    <n v="14844"/>
    <n v="1234"/>
    <n v="1973592"/>
    <n v="106255"/>
    <n v="71965"/>
    <n v="265363"/>
    <n v="6.2822727219761496E-2"/>
  </r>
  <r>
    <x v="8"/>
    <s v="Cardiología"/>
    <s v="❤"/>
    <n v="177256"/>
    <n v="1949120"/>
    <n v="193902"/>
    <n v="298157"/>
    <n v="32000"/>
    <n v="9027"/>
    <n v="2925"/>
    <n v="12895"/>
    <n v="2914"/>
    <n v="1785627"/>
    <n v="49824"/>
    <n v="40410"/>
    <n v="159719"/>
    <n v="3.7812291724215831E-2"/>
  </r>
  <r>
    <x v="2"/>
    <s v="Oftamología"/>
    <s v="👀"/>
    <n v="119378"/>
    <n v="782936"/>
    <n v="214888"/>
    <n v="258513"/>
    <n v="32000"/>
    <n v="9186"/>
    <n v="3697"/>
    <n v="14667"/>
    <n v="2593"/>
    <n v="1837157"/>
    <n v="74345"/>
    <n v="57314"/>
    <n v="328830"/>
    <n v="7.784806997084813E-2"/>
  </r>
  <r>
    <x v="5"/>
    <s v="Oftamología"/>
    <s v="👀"/>
    <n v="476366"/>
    <n v="819531"/>
    <n v="116315"/>
    <n v="209728"/>
    <n v="32000"/>
    <n v="9504"/>
    <n v="4152"/>
    <n v="12479"/>
    <n v="1806"/>
    <n v="1905129"/>
    <n v="119179"/>
    <n v="45600"/>
    <n v="273905"/>
    <n v="6.4844982530076811E-2"/>
  </r>
  <r>
    <x v="9"/>
    <s v="Cardiología"/>
    <s v="❤"/>
    <n v="403717"/>
    <n v="1287499"/>
    <n v="195755"/>
    <n v="213891"/>
    <n v="32000"/>
    <n v="9761"/>
    <n v="2971"/>
    <n v="12393"/>
    <n v="3933"/>
    <n v="2265273"/>
    <n v="60655"/>
    <n v="87633"/>
    <n v="72225"/>
    <n v="1.7098734463535888E-2"/>
  </r>
  <r>
    <x v="0"/>
    <s v="Cardiología"/>
    <s v="❤"/>
    <n v="661807"/>
    <n v="1821947"/>
    <n v="94968"/>
    <n v="169776"/>
    <n v="32000"/>
    <n v="9008"/>
    <n v="3129"/>
    <n v="11397"/>
    <n v="2681"/>
    <n v="2973061"/>
    <n v="94956"/>
    <n v="39229"/>
    <n v="234951"/>
    <n v="5.5622911193384847E-2"/>
  </r>
  <r>
    <x v="8"/>
    <s v="Cardiología"/>
    <s v="❤"/>
    <n v="173545"/>
    <n v="1463203"/>
    <n v="156220"/>
    <n v="248608"/>
    <n v="32000"/>
    <n v="10815"/>
    <n v="3933"/>
    <n v="12394"/>
    <n v="4250"/>
    <n v="2680430"/>
    <n v="76816"/>
    <n v="29274"/>
    <n v="274148"/>
    <n v="6.4902510982477485E-2"/>
  </r>
  <r>
    <x v="6"/>
    <s v="Cardiología"/>
    <s v="❤"/>
    <n v="693041"/>
    <n v="2062198"/>
    <n v="194876"/>
    <n v="313592"/>
    <n v="32000"/>
    <n v="12492"/>
    <n v="3328"/>
    <n v="14704"/>
    <n v="2615"/>
    <n v="866185"/>
    <n v="111895"/>
    <n v="38955"/>
    <n v="274229"/>
    <n v="6.4921687133277714E-2"/>
  </r>
  <r>
    <x v="2"/>
    <s v="Oftamología"/>
    <s v="👀"/>
    <n v="308693"/>
    <n v="2240982"/>
    <n v="110401"/>
    <n v="140146"/>
    <n v="25000"/>
    <n v="9788"/>
    <n v="3153"/>
    <n v="10917"/>
    <n v="3965"/>
    <n v="1213961"/>
    <n v="116564"/>
    <n v="68760"/>
    <n v="208895"/>
    <n v="4.9454345943375971E-2"/>
  </r>
  <r>
    <x v="3"/>
    <s v="Cardiología"/>
    <s v="❤"/>
    <n v="661558"/>
    <n v="778174"/>
    <n v="165867"/>
    <n v="189771"/>
    <n v="32000"/>
    <n v="9897"/>
    <n v="3402"/>
    <n v="10512"/>
    <n v="1614"/>
    <n v="1123755"/>
    <n v="94512"/>
    <n v="72891"/>
    <n v="65078"/>
    <n v="1.5406735083668931E-2"/>
  </r>
  <r>
    <x v="3"/>
    <s v="Cardiología"/>
    <s v="❤"/>
    <n v="492996"/>
    <n v="1366926"/>
    <n v="197817"/>
    <n v="162110"/>
    <n v="32000"/>
    <n v="10501"/>
    <n v="3032"/>
    <n v="14399"/>
    <n v="1412"/>
    <n v="1424491"/>
    <n v="59681"/>
    <n v="89894"/>
    <n v="272760"/>
    <n v="6.4573912250246432E-2"/>
  </r>
  <r>
    <x v="8"/>
    <s v="Oftamología"/>
    <s v="👀"/>
    <n v="244908"/>
    <n v="1627929"/>
    <n v="156745"/>
    <n v="276679"/>
    <n v="32000"/>
    <n v="12342"/>
    <n v="3976"/>
    <n v="13360"/>
    <n v="2857"/>
    <n v="3002569"/>
    <n v="59473"/>
    <n v="25680"/>
    <n v="198564"/>
    <n v="4.7008558117238357E-2"/>
  </r>
  <r>
    <x v="6"/>
    <s v="Urgencias"/>
    <s v="🚑"/>
    <n v="428769"/>
    <n v="1387342"/>
    <n v="182341"/>
    <n v="75901"/>
    <n v="32000"/>
    <n v="11398"/>
    <n v="3204"/>
    <n v="11079"/>
    <n v="2422"/>
    <n v="1207666"/>
    <n v="71675"/>
    <n v="61968"/>
    <n v="283090"/>
    <n v="6.7019463333781587E-2"/>
  </r>
  <r>
    <x v="0"/>
    <s v="Cardiología"/>
    <s v="❤"/>
    <n v="358480"/>
    <n v="1384272"/>
    <n v="94065"/>
    <n v="167571"/>
    <n v="25000"/>
    <n v="8957"/>
    <n v="4059"/>
    <n v="14921"/>
    <n v="1355"/>
    <n v="1083604"/>
    <n v="94054"/>
    <n v="83941"/>
    <n v="53191"/>
    <n v="1.2592575768084978E-2"/>
  </r>
  <r>
    <x v="5"/>
    <s v="Urgencias"/>
    <s v="🚑"/>
    <n v="227842"/>
    <n v="1790049"/>
    <n v="148446"/>
    <n v="250132"/>
    <n v="32000"/>
    <n v="9002"/>
    <n v="3399"/>
    <n v="12188"/>
    <n v="2351"/>
    <n v="2926446"/>
    <n v="119174"/>
    <n v="42073"/>
    <n v="248447"/>
    <n v="5.8817989356346155E-2"/>
  </r>
  <r>
    <x v="9"/>
    <s v="Cardiología"/>
    <s v="❤"/>
    <n v="663695"/>
    <n v="2321634"/>
    <n v="185504"/>
    <n v="265965"/>
    <n v="32000"/>
    <n v="12584"/>
    <n v="3284"/>
    <n v="11899"/>
    <n v="3908"/>
    <n v="1025102"/>
    <n v="74876"/>
    <n v="54976"/>
    <n v="172216"/>
    <n v="4.0770864027307674E-2"/>
  </r>
  <r>
    <x v="11"/>
    <s v="Urgencias"/>
    <s v="🚑"/>
    <n v="235930"/>
    <n v="2111349"/>
    <n v="119655"/>
    <n v="128974"/>
    <n v="20000"/>
    <n v="9549"/>
    <n v="2856"/>
    <n v="11441"/>
    <n v="2738"/>
    <n v="829990"/>
    <n v="63924"/>
    <n v="73181"/>
    <n v="319067"/>
    <n v="7.5536751942914579E-2"/>
  </r>
  <r>
    <x v="3"/>
    <s v="Urgencias"/>
    <s v="🚑"/>
    <n v="142657"/>
    <n v="1259312"/>
    <n v="175221"/>
    <n v="290505"/>
    <n v="32000"/>
    <n v="10485"/>
    <n v="3909"/>
    <n v="14384"/>
    <n v="2782"/>
    <n v="2517223"/>
    <n v="44198"/>
    <n v="46543"/>
    <n v="132673"/>
    <n v="3.1409351297759736E-2"/>
  </r>
  <r>
    <x v="11"/>
    <s v="Oftamología"/>
    <s v="👀"/>
    <n v="745693"/>
    <n v="739180"/>
    <n v="133000"/>
    <n v="173386"/>
    <n v="32000"/>
    <n v="11122"/>
    <n v="3022"/>
    <n v="14548"/>
    <n v="2170"/>
    <n v="1374800"/>
    <n v="79206"/>
    <n v="66069"/>
    <n v="70221"/>
    <n v="1.6624302288182121E-2"/>
  </r>
  <r>
    <x v="9"/>
    <s v="Oftamología"/>
    <s v="👀"/>
    <n v="597571"/>
    <n v="1926956"/>
    <n v="206116"/>
    <n v="260765"/>
    <n v="32000"/>
    <n v="10276"/>
    <n v="3870"/>
    <n v="11699"/>
    <n v="3481"/>
    <n v="2674612"/>
    <n v="50036"/>
    <n v="55029"/>
    <n v="138251"/>
    <n v="3.2729901534348217E-2"/>
  </r>
  <r>
    <x v="2"/>
    <s v="Cardiología"/>
    <s v="❤"/>
    <n v="495219"/>
    <n v="1583495"/>
    <n v="136364"/>
    <n v="224812"/>
    <n v="32000"/>
    <n v="11497"/>
    <n v="3143"/>
    <n v="12651"/>
    <n v="3105"/>
    <n v="2811528"/>
    <n v="59834"/>
    <n v="35796"/>
    <n v="231816"/>
    <n v="5.4880723134635316E-2"/>
  </r>
  <r>
    <x v="11"/>
    <s v="Oftamología"/>
    <s v="👀"/>
    <n v="625297"/>
    <n v="2331292"/>
    <n v="143858"/>
    <n v="294865"/>
    <n v="20000"/>
    <n v="9293"/>
    <n v="4116"/>
    <n v="12024"/>
    <n v="2098"/>
    <n v="3005492"/>
    <n v="118990"/>
    <n v="69843"/>
    <n v="229618"/>
    <n v="5.4360362894401992E-2"/>
  </r>
  <r>
    <x v="10"/>
    <s v="Cardiología"/>
    <s v="❤"/>
    <n v="605433"/>
    <n v="1800537"/>
    <n v="187224"/>
    <n v="126005"/>
    <n v="32000"/>
    <n v="11987"/>
    <n v="3181"/>
    <n v="13557"/>
    <n v="1356"/>
    <n v="1643139"/>
    <n v="90799"/>
    <n v="88700"/>
    <n v="172824"/>
    <n v="4.0914803529610612E-2"/>
  </r>
  <r>
    <x v="7"/>
    <s v="Oftamología"/>
    <s v="👀"/>
    <n v="741770"/>
    <n v="1069749"/>
    <n v="99610"/>
    <n v="98073"/>
    <n v="20000"/>
    <n v="11346"/>
    <n v="3851"/>
    <n v="11870"/>
    <n v="1702"/>
    <n v="830807"/>
    <n v="105145"/>
    <n v="55272"/>
    <n v="255791"/>
    <n v="6.0556627028900085E-2"/>
  </r>
  <r>
    <x v="8"/>
    <s v="Urgencias"/>
    <s v="🚑"/>
    <n v="652136"/>
    <n v="1127788"/>
    <n v="182751"/>
    <n v="296139"/>
    <n v="32000"/>
    <n v="9462"/>
    <n v="3022"/>
    <n v="11923"/>
    <n v="2685"/>
    <n v="2295665"/>
    <n v="63505"/>
    <n v="84876"/>
    <n v="172396"/>
    <n v="4.0813477695752623E-2"/>
  </r>
  <r>
    <x v="7"/>
    <s v="Oftamología"/>
    <s v="👀"/>
    <n v="703065"/>
    <n v="1597899"/>
    <n v="145539"/>
    <n v="265926"/>
    <n v="32000"/>
    <n v="9266"/>
    <n v="3882"/>
    <n v="10538"/>
    <n v="3042"/>
    <n v="3088060"/>
    <n v="103903"/>
    <n v="42525"/>
    <n v="312057"/>
    <n v="7.387718629958627E-2"/>
  </r>
  <r>
    <x v="7"/>
    <s v="Urgencias"/>
    <s v="🚑"/>
    <n v="380256"/>
    <n v="745638"/>
    <n v="129199"/>
    <n v="144957"/>
    <n v="20000"/>
    <n v="11746"/>
    <n v="4004"/>
    <n v="12214"/>
    <n v="4251"/>
    <n v="1689433"/>
    <n v="52483"/>
    <n v="41533"/>
    <n v="158608"/>
    <n v="3.7549270692869507E-2"/>
  </r>
  <r>
    <x v="7"/>
    <s v="Cardiología"/>
    <s v="❤"/>
    <n v="390964"/>
    <n v="2269797"/>
    <n v="177476"/>
    <n v="174620"/>
    <n v="32000"/>
    <n v="12117"/>
    <n v="3797"/>
    <n v="12700"/>
    <n v="1919"/>
    <n v="1756311"/>
    <n v="108121"/>
    <n v="57585"/>
    <n v="187390"/>
    <n v="4.4363196277216896E-2"/>
  </r>
  <r>
    <x v="10"/>
    <s v="Urgencias"/>
    <s v="🚑"/>
    <n v="603531"/>
    <n v="2006897"/>
    <n v="174437"/>
    <n v="214850"/>
    <n v="25000"/>
    <n v="12473"/>
    <n v="3065"/>
    <n v="11319"/>
    <n v="2053"/>
    <n v="1521036"/>
    <n v="88057"/>
    <n v="21908"/>
    <n v="338386"/>
    <n v="8.0110382280069989E-2"/>
  </r>
  <r>
    <x v="7"/>
    <s v="Urgencias"/>
    <s v="🚑"/>
    <n v="123181"/>
    <n v="1021637"/>
    <n v="182299"/>
    <n v="152348"/>
    <n v="32000"/>
    <n v="12072"/>
    <n v="3905"/>
    <n v="11714"/>
    <n v="3750"/>
    <n v="1117020"/>
    <n v="107397"/>
    <n v="65514"/>
    <n v="319019"/>
    <n v="7.5525388297995918E-2"/>
  </r>
  <r>
    <x v="10"/>
    <s v="Cardiología"/>
    <s v="❤"/>
    <n v="711697"/>
    <n v="957725"/>
    <n v="167537"/>
    <n v="320875"/>
    <n v="32000"/>
    <n v="12194"/>
    <n v="4075"/>
    <n v="13290"/>
    <n v="2123"/>
    <n v="2364204"/>
    <n v="105502"/>
    <n v="29449"/>
    <n v="73293"/>
    <n v="1.735157556297592E-2"/>
  </r>
  <r>
    <x v="3"/>
    <s v="Cardiología"/>
    <s v="❤"/>
    <n v="609822"/>
    <n v="2123447"/>
    <n v="195951"/>
    <n v="141024"/>
    <n v="32000"/>
    <n v="11753"/>
    <n v="3475"/>
    <n v="11505"/>
    <n v="3445"/>
    <n v="2147228"/>
    <n v="95201"/>
    <n v="60178"/>
    <n v="194812"/>
    <n v="4.6120299872763636E-2"/>
  </r>
  <r>
    <x v="5"/>
    <s v="Cardiología"/>
    <s v="❤"/>
    <n v="439931"/>
    <n v="1738525"/>
    <n v="135816"/>
    <n v="238750"/>
    <n v="32000"/>
    <n v="10100"/>
    <n v="3558"/>
    <n v="11041"/>
    <n v="2865"/>
    <n v="983999"/>
    <n v="107639"/>
    <n v="30626"/>
    <n v="332620"/>
    <n v="7.8745324434216779E-2"/>
  </r>
  <r>
    <x v="10"/>
    <s v="Urgencias"/>
    <s v="🚑"/>
    <n v="589857"/>
    <n v="2356890"/>
    <n v="102548"/>
    <n v="304568"/>
    <n v="32000"/>
    <n v="9832"/>
    <n v="3476"/>
    <n v="11816"/>
    <n v="1772"/>
    <n v="1739739"/>
    <n v="81182"/>
    <n v="46361"/>
    <n v="179876"/>
    <n v="4.2584312362242735E-2"/>
  </r>
  <r>
    <x v="1"/>
    <s v="Cardiología"/>
    <s v="❤"/>
    <n v="192379"/>
    <n v="1631092"/>
    <n v="195307"/>
    <n v="241596"/>
    <n v="32000"/>
    <n v="12569"/>
    <n v="4047"/>
    <n v="10009"/>
    <n v="3865"/>
    <n v="2209767"/>
    <n v="101695"/>
    <n v="37269"/>
    <n v="68310"/>
    <n v="1.6171887174858242E-2"/>
  </r>
  <r>
    <x v="10"/>
    <s v="Cardiología"/>
    <s v="❤"/>
    <n v="416800"/>
    <n v="1491868"/>
    <n v="127822"/>
    <n v="252105"/>
    <n v="25000"/>
    <n v="9223"/>
    <n v="3405"/>
    <n v="10296"/>
    <n v="2635"/>
    <n v="830445"/>
    <n v="51756"/>
    <n v="40921"/>
    <n v="335786"/>
    <n v="7.9494851513642953E-2"/>
  </r>
  <r>
    <x v="11"/>
    <s v="Cardiología"/>
    <s v="❤"/>
    <n v="125820"/>
    <n v="710887"/>
    <n v="150042"/>
    <n v="167552"/>
    <n v="32000"/>
    <n v="11540"/>
    <n v="3057"/>
    <n v="10251"/>
    <n v="3946"/>
    <n v="1760418"/>
    <n v="59575"/>
    <n v="57933"/>
    <n v="254459"/>
    <n v="6.0241285882407458E-2"/>
  </r>
  <r>
    <x v="2"/>
    <s v="Oftamología"/>
    <s v="👀"/>
    <n v="706571"/>
    <n v="875509"/>
    <n v="194517"/>
    <n v="226207"/>
    <n v="28000"/>
    <n v="9963"/>
    <n v="3569"/>
    <n v="12228"/>
    <n v="1917"/>
    <n v="2505153"/>
    <n v="78225"/>
    <n v="33356"/>
    <n v="126632"/>
    <n v="2.9979189236226746E-2"/>
  </r>
  <r>
    <x v="4"/>
    <s v="Urgencias"/>
    <s v="🚑"/>
    <n v="401790"/>
    <n v="1893397"/>
    <n v="137482"/>
    <n v="233413"/>
    <n v="32000"/>
    <n v="12257"/>
    <n v="3680"/>
    <n v="13109"/>
    <n v="4179"/>
    <n v="2955694"/>
    <n v="52195"/>
    <n v="24223"/>
    <n v="304428"/>
    <n v="7.2071076985327845E-2"/>
  </r>
  <r>
    <x v="8"/>
    <s v="Cardiología"/>
    <s v="❤"/>
    <n v="552895"/>
    <n v="1521403"/>
    <n v="125242"/>
    <n v="124111"/>
    <n v="25000"/>
    <n v="11994"/>
    <n v="2983"/>
    <n v="12875"/>
    <n v="3386"/>
    <n v="2026674"/>
    <n v="101280"/>
    <n v="77356"/>
    <n v="271551"/>
    <n v="6.4287690443857862E-2"/>
  </r>
  <r>
    <x v="5"/>
    <s v="Cardiología"/>
    <s v="❤"/>
    <n v="394888"/>
    <n v="2106822"/>
    <n v="165891"/>
    <n v="285963"/>
    <n v="32000"/>
    <n v="9741"/>
    <n v="3832"/>
    <n v="13944"/>
    <n v="2830"/>
    <n v="2436619"/>
    <n v="118857"/>
    <n v="41252"/>
    <n v="145999"/>
    <n v="3.4564183218300813E-2"/>
  </r>
  <r>
    <x v="7"/>
    <s v="Cardiología"/>
    <s v="❤"/>
    <n v="430444"/>
    <n v="1339427"/>
    <n v="143315"/>
    <n v="266937"/>
    <n v="25000"/>
    <n v="11821"/>
    <n v="4146"/>
    <n v="13117"/>
    <n v="2454"/>
    <n v="932843"/>
    <n v="49726"/>
    <n v="46843"/>
    <n v="189064"/>
    <n v="4.4759503393754924E-2"/>
  </r>
  <r>
    <x v="11"/>
    <s v="Urgencias"/>
    <s v="🚑"/>
    <n v="198889"/>
    <n v="1270965"/>
    <n v="97246"/>
    <n v="122547"/>
    <n v="28000"/>
    <n v="12587"/>
    <n v="3165"/>
    <n v="11788"/>
    <n v="3805"/>
    <n v="1349484"/>
    <n v="62188"/>
    <n v="31726"/>
    <n v="233109"/>
    <n v="5.5186831319631535E-2"/>
  </r>
  <r>
    <x v="4"/>
    <s v="Urgencias"/>
    <s v="🚑"/>
    <n v="544869"/>
    <n v="1171351"/>
    <n v="136538"/>
    <n v="297154"/>
    <n v="20000"/>
    <n v="10136"/>
    <n v="3337"/>
    <n v="11892"/>
    <n v="2012"/>
    <n v="2374436"/>
    <n v="101571"/>
    <n v="61860"/>
    <n v="251871"/>
    <n v="5.962859602721008E-2"/>
  </r>
  <r>
    <x v="11"/>
    <s v="Cardiología"/>
    <s v="❤"/>
    <n v="465501"/>
    <n v="2236158"/>
    <n v="168946"/>
    <n v="168258"/>
    <n v="32000"/>
    <n v="12155"/>
    <n v="3543"/>
    <n v="11757"/>
    <n v="2105"/>
    <n v="2232884"/>
    <n v="100110"/>
    <n v="56776"/>
    <n v="118198"/>
    <n v="2.7982502126978399E-2"/>
  </r>
  <r>
    <x v="10"/>
    <s v="Oftamología"/>
    <s v="👀"/>
    <n v="595916"/>
    <n v="1903870"/>
    <n v="143567"/>
    <n v="307399"/>
    <n v="28000"/>
    <n v="8923"/>
    <n v="3823"/>
    <n v="14226"/>
    <n v="2034"/>
    <n v="2942589"/>
    <n v="109089"/>
    <n v="50463"/>
    <n v="297190"/>
    <n v="7.035753402863594E-2"/>
  </r>
  <r>
    <x v="5"/>
    <s v="Cardiología"/>
    <s v="❤"/>
    <n v="594262"/>
    <n v="1458817"/>
    <n v="109330"/>
    <n v="104187"/>
    <n v="32000"/>
    <n v="11869"/>
    <n v="4022"/>
    <n v="11916"/>
    <n v="3442"/>
    <n v="2904092"/>
    <n v="47707"/>
    <n v="53204"/>
    <n v="226484"/>
    <n v="5.3618411578254928E-2"/>
  </r>
  <r>
    <x v="9"/>
    <s v="Oftamología"/>
    <s v="👀"/>
    <n v="631991"/>
    <n v="748080"/>
    <n v="206040"/>
    <n v="178270"/>
    <n v="25000"/>
    <n v="10245"/>
    <n v="3507"/>
    <n v="14750"/>
    <n v="3355"/>
    <n v="1932512"/>
    <n v="123849"/>
    <n v="61072"/>
    <n v="157845"/>
    <n v="3.7368636087183417E-2"/>
  </r>
  <r>
    <x v="0"/>
    <s v="Urgencias"/>
    <s v="🚑"/>
    <n v="446060"/>
    <n v="1216484"/>
    <n v="131568"/>
    <n v="209290"/>
    <n v="20000"/>
    <n v="10443"/>
    <n v="3639"/>
    <n v="13646"/>
    <n v="2012"/>
    <n v="2401808"/>
    <n v="94532"/>
    <n v="40462"/>
    <n v="236780"/>
    <n v="5.6055913413306027E-2"/>
  </r>
  <r>
    <x v="6"/>
    <s v="Urgencias"/>
    <s v="🚑"/>
    <n v="324797"/>
    <n v="1026648"/>
    <n v="117453"/>
    <n v="210705"/>
    <n v="32000"/>
    <n v="11717"/>
    <n v="4110"/>
    <n v="12292"/>
    <n v="1397"/>
    <n v="852724"/>
    <n v="75770"/>
    <n v="56071"/>
    <n v="239223"/>
    <n v="5.6634275591144978E-2"/>
  </r>
  <r>
    <x v="3"/>
    <s v="Cardiología"/>
    <s v="❤"/>
    <n v="616989"/>
    <n v="1164689"/>
    <n v="121328"/>
    <n v="141690"/>
    <n v="32000"/>
    <n v="12598"/>
    <n v="3486"/>
    <n v="14918"/>
    <n v="1621"/>
    <n v="2044275"/>
    <n v="65798"/>
    <n v="58236"/>
    <n v="329322"/>
    <n v="7.7964547331264331E-2"/>
  </r>
  <r>
    <x v="8"/>
    <s v="Oftamología"/>
    <s v="👀"/>
    <n v="342835"/>
    <n v="2305801"/>
    <n v="174926"/>
    <n v="85393"/>
    <n v="32000"/>
    <n v="12225"/>
    <n v="3344"/>
    <n v="11693"/>
    <n v="2180"/>
    <n v="938691"/>
    <n v="125945"/>
    <n v="51110"/>
    <n v="110912"/>
    <n v="2.6257595525367845E-2"/>
  </r>
  <r>
    <x v="1"/>
    <s v="Oftamología"/>
    <s v="👀"/>
    <n v="549335"/>
    <n v="1883665"/>
    <n v="99786"/>
    <n v="112947"/>
    <n v="32000"/>
    <n v="10590"/>
    <n v="3190"/>
    <n v="11003"/>
    <n v="4452"/>
    <n v="3096129"/>
    <n v="73179"/>
    <n v="41241"/>
    <n v="129245"/>
    <n v="3.0597797656485924E-2"/>
  </r>
  <r>
    <x v="3"/>
    <s v="Urgencias"/>
    <s v="🚑"/>
    <n v="427577"/>
    <n v="1866461"/>
    <n v="109288"/>
    <n v="76515"/>
    <n v="32000"/>
    <n v="9182"/>
    <n v="4108"/>
    <n v="14391"/>
    <n v="3891"/>
    <n v="2482578"/>
    <n v="81085"/>
    <n v="23014"/>
    <n v="207498"/>
    <n v="4.9123616527722673E-2"/>
  </r>
  <r>
    <x v="6"/>
    <s v="Urgencias"/>
    <s v="🚑"/>
    <n v="166271"/>
    <n v="2130903"/>
    <n v="117179"/>
    <n v="140358"/>
    <n v="32000"/>
    <n v="11975"/>
    <n v="3394"/>
    <n v="14720"/>
    <n v="3225"/>
    <n v="2526787"/>
    <n v="89080"/>
    <n v="28856"/>
    <n v="252920"/>
    <n v="5.9876939017203146E-2"/>
  </r>
  <r>
    <x v="4"/>
    <s v="Oftamología"/>
    <s v="👀"/>
    <n v="196035"/>
    <n v="1339775"/>
    <n v="185551"/>
    <n v="142718"/>
    <n v="32000"/>
    <n v="9577"/>
    <n v="2980"/>
    <n v="14518"/>
    <n v="3756"/>
    <n v="956681"/>
    <n v="120598"/>
    <n v="81738"/>
    <n v="155709"/>
    <n v="3.6862953888303351E-2"/>
  </r>
  <r>
    <x v="6"/>
    <s v="Cardiología"/>
    <s v="❤"/>
    <n v="586786"/>
    <n v="1369945"/>
    <n v="188670"/>
    <n v="148227"/>
    <n v="20000"/>
    <n v="12617"/>
    <n v="3266"/>
    <n v="11333"/>
    <n v="2629"/>
    <n v="2880906"/>
    <n v="103207"/>
    <n v="66452"/>
    <n v="290987"/>
    <n v="6.8889019665502496E-2"/>
  </r>
  <r>
    <x v="11"/>
    <s v="Urgencias"/>
    <s v="🚑"/>
    <n v="363917"/>
    <n v="946091"/>
    <n v="133044"/>
    <n v="102054"/>
    <n v="32000"/>
    <n v="11714"/>
    <n v="3742"/>
    <n v="11071"/>
    <n v="2876"/>
    <n v="2432978"/>
    <n v="124106"/>
    <n v="88973"/>
    <n v="202051"/>
    <n v="4.7834079572058014E-2"/>
  </r>
  <r>
    <x v="9"/>
    <s v="Cardiología"/>
    <s v="❤"/>
    <n v="520098"/>
    <n v="2118451"/>
    <n v="110495"/>
    <n v="279661"/>
    <n v="32000"/>
    <n v="11349"/>
    <n v="3483"/>
    <n v="14564"/>
    <n v="4177"/>
    <n v="2233036"/>
    <n v="115520"/>
    <n v="37236"/>
    <n v="88794"/>
    <n v="2.1021322643893468E-2"/>
  </r>
  <r>
    <x v="11"/>
    <s v="Cardiología"/>
    <s v="❤"/>
    <n v="455450"/>
    <n v="1683321"/>
    <n v="125503"/>
    <n v="322533"/>
    <n v="20000"/>
    <n v="10986"/>
    <n v="3405"/>
    <n v="12988"/>
    <n v="2636"/>
    <n v="2340225"/>
    <n v="116254"/>
    <n v="60930"/>
    <n v="81733"/>
    <n v="1.9349683127839096E-2"/>
  </r>
  <r>
    <x v="1"/>
    <s v="Oftamología"/>
    <s v="👀"/>
    <n v="168744"/>
    <n v="2300514"/>
    <n v="211663"/>
    <n v="121307"/>
    <n v="30000"/>
    <n v="10720"/>
    <n v="3109"/>
    <n v="12426"/>
    <n v="2341"/>
    <n v="2196304"/>
    <n v="78935"/>
    <n v="26255"/>
    <n v="223345"/>
    <n v="5.2875276549095511E-2"/>
  </r>
  <r>
    <x v="5"/>
    <s v="Oftamología"/>
    <s v="👀"/>
    <n v="513009"/>
    <n v="1945454"/>
    <n v="102632"/>
    <n v="144066"/>
    <n v="32000"/>
    <n v="10055"/>
    <n v="3308"/>
    <n v="10373"/>
    <n v="2565"/>
    <n v="1639752"/>
    <n v="47664"/>
    <n v="60334"/>
    <n v="201262"/>
    <n v="4.7647289658707653E-2"/>
  </r>
  <r>
    <x v="10"/>
    <s v="Oftamología"/>
    <s v="👀"/>
    <n v="531045"/>
    <n v="1031243"/>
    <n v="201844"/>
    <n v="303046"/>
    <n v="32000"/>
    <n v="9060"/>
    <n v="4170"/>
    <n v="14849"/>
    <n v="1475"/>
    <n v="2034792"/>
    <n v="93029"/>
    <n v="59804"/>
    <n v="215692"/>
    <n v="5.1063485412377749E-2"/>
  </r>
  <r>
    <x v="11"/>
    <s v="Cardiología"/>
    <s v="❤"/>
    <n v="582322"/>
    <n v="1362824"/>
    <n v="194960"/>
    <n v="124160"/>
    <n v="32000"/>
    <n v="10702"/>
    <n v="3756"/>
    <n v="14136"/>
    <n v="4203"/>
    <n v="1620888"/>
    <n v="70793"/>
    <n v="58842"/>
    <n v="210370"/>
    <n v="4.9803541282022086E-2"/>
  </r>
  <r>
    <x v="6"/>
    <s v="Cardiología"/>
    <s v="❤"/>
    <n v="570715"/>
    <n v="1645699"/>
    <n v="112549"/>
    <n v="208404"/>
    <n v="32000"/>
    <n v="12357"/>
    <n v="4042"/>
    <n v="10415"/>
    <n v="3467"/>
    <n v="1300236"/>
    <n v="52162"/>
    <n v="43576"/>
    <n v="172164"/>
    <n v="4.0758553411979134E-2"/>
  </r>
  <r>
    <x v="7"/>
    <s v="Urgencias"/>
    <s v="🚑"/>
    <n v="731713"/>
    <n v="1004704"/>
    <n v="173210"/>
    <n v="120728"/>
    <n v="30000"/>
    <n v="9428"/>
    <n v="3613"/>
    <n v="10517"/>
    <n v="1528"/>
    <n v="822167"/>
    <n v="116071"/>
    <n v="88336"/>
    <n v="327449"/>
    <n v="7.7521128436834383E-2"/>
  </r>
  <r>
    <x v="7"/>
    <s v="Urgencias"/>
    <s v="🚑"/>
    <n v="417716"/>
    <n v="790979"/>
    <n v="108201"/>
    <n v="93135"/>
    <n v="32000"/>
    <n v="11567"/>
    <n v="3522"/>
    <n v="14038"/>
    <n v="4165"/>
    <n v="2631891"/>
    <n v="121500"/>
    <n v="34111"/>
    <n v="317595"/>
    <n v="7.5188266832075884E-2"/>
  </r>
  <r>
    <x v="9"/>
    <s v="Cardiología"/>
    <s v="❤"/>
    <n v="245360"/>
    <n v="1261939"/>
    <n v="190399"/>
    <n v="225216"/>
    <n v="32000"/>
    <n v="11840"/>
    <n v="3131"/>
    <n v="10864"/>
    <n v="3330"/>
    <n v="1488360"/>
    <n v="71065"/>
    <n v="42793"/>
    <n v="270072"/>
    <n v="6.3937548134801861E-2"/>
  </r>
  <r>
    <x v="10"/>
    <s v="Oftamología"/>
    <s v="👀"/>
    <n v="459021"/>
    <n v="1897079"/>
    <n v="173888"/>
    <n v="80667"/>
    <n v="32000"/>
    <n v="11452"/>
    <n v="3787"/>
    <n v="14785"/>
    <n v="3013"/>
    <n v="858231"/>
    <n v="84069"/>
    <n v="44121"/>
    <n v="119687"/>
    <n v="2.8335011862059119E-2"/>
  </r>
  <r>
    <x v="0"/>
    <s v="Urgencias"/>
    <s v="🚑"/>
    <n v="255157"/>
    <n v="1727360"/>
    <n v="105103"/>
    <n v="258337"/>
    <n v="32000"/>
    <n v="11249"/>
    <n v="3162"/>
    <n v="14858"/>
    <n v="1829"/>
    <n v="2216178"/>
    <n v="56668"/>
    <n v="69743"/>
    <n v="218587"/>
    <n v="5.1748855246534019E-2"/>
  </r>
  <r>
    <x v="1"/>
    <s v="Cardiología"/>
    <s v="❤"/>
    <n v="345458"/>
    <n v="769048"/>
    <n v="125559"/>
    <n v="296354"/>
    <n v="32000"/>
    <n v="12275"/>
    <n v="2965"/>
    <n v="10859"/>
    <n v="2578"/>
    <n v="1381329"/>
    <n v="68078"/>
    <n v="82152"/>
    <n v="237339"/>
    <n v="5.6188252528087838E-2"/>
  </r>
  <r>
    <x v="3"/>
    <s v="Oftamología"/>
    <s v="👀"/>
    <n v="657030"/>
    <n v="1288610"/>
    <n v="161246"/>
    <n v="259045"/>
    <n v="32000"/>
    <n v="11031"/>
    <n v="2806"/>
    <n v="10443"/>
    <n v="3631"/>
    <n v="1041462"/>
    <n v="68099"/>
    <n v="43351"/>
    <n v="295617"/>
    <n v="6.9985137914947579E-2"/>
  </r>
  <r>
    <x v="9"/>
    <s v="Oftamología"/>
    <s v="👀"/>
    <n v="272182"/>
    <n v="2321209"/>
    <n v="156701"/>
    <n v="121602"/>
    <n v="20000"/>
    <n v="11456"/>
    <n v="4023"/>
    <n v="11403"/>
    <n v="3241"/>
    <n v="1631981"/>
    <n v="66915"/>
    <n v="82436"/>
    <n v="324157"/>
    <n v="7.674177178949676E-2"/>
  </r>
  <r>
    <x v="7"/>
    <s v="Oftamología"/>
    <s v="👀"/>
    <n v="524676"/>
    <n v="1220864"/>
    <n v="197970"/>
    <n v="231981"/>
    <n v="32000"/>
    <n v="10995"/>
    <n v="2833"/>
    <n v="13086"/>
    <n v="1786"/>
    <n v="925155"/>
    <n v="100060"/>
    <n v="64766"/>
    <n v="222073"/>
    <n v="5.2574139958751202E-2"/>
  </r>
  <r>
    <x v="2"/>
    <s v="Cardiología"/>
    <s v="❤"/>
    <n v="458289"/>
    <n v="1461372"/>
    <n v="146758"/>
    <n v="125032"/>
    <n v="32000"/>
    <n v="11945"/>
    <n v="3454"/>
    <n v="10735"/>
    <n v="3864"/>
    <n v="1308521"/>
    <n v="97239"/>
    <n v="70505"/>
    <n v="189064"/>
    <n v="4.4759503393754924E-2"/>
  </r>
  <r>
    <x v="9"/>
    <s v="Urgencias"/>
    <s v="🚑"/>
    <n v="739015"/>
    <n v="1627400"/>
    <n v="165040"/>
    <n v="210676"/>
    <n v="32000"/>
    <n v="9576"/>
    <n v="4025"/>
    <n v="12802"/>
    <n v="2412"/>
    <n v="1699345"/>
    <n v="87852"/>
    <n v="83180"/>
    <n v="142654"/>
    <n v="3.3772279213032171E-2"/>
  </r>
  <r>
    <x v="2"/>
    <s v="Oftamología"/>
    <s v="👀"/>
    <n v="206981"/>
    <n v="1033454"/>
    <n v="154149"/>
    <n v="74230"/>
    <n v="32000"/>
    <n v="9024"/>
    <n v="2800"/>
    <n v="12029"/>
    <n v="2875"/>
    <n v="1564382"/>
    <n v="94418"/>
    <n v="46711"/>
    <n v="134542"/>
    <n v="3.185182322177979E-2"/>
  </r>
  <r>
    <x v="8"/>
    <s v="Oftamología"/>
    <s v="👀"/>
    <n v="649024"/>
    <n v="738368"/>
    <n v="170264"/>
    <n v="93073"/>
    <n v="32000"/>
    <n v="9792"/>
    <n v="3130"/>
    <n v="14373"/>
    <n v="1261"/>
    <n v="3034981"/>
    <n v="74982"/>
    <n v="81623"/>
    <n v="129863"/>
    <n v="3.0744104584813584E-2"/>
  </r>
  <r>
    <x v="3"/>
    <s v="Oftamología"/>
    <s v="👀"/>
    <n v="169150"/>
    <n v="697843"/>
    <n v="202252"/>
    <n v="81226"/>
    <n v="32000"/>
    <n v="9718"/>
    <n v="3929"/>
    <n v="14072"/>
    <n v="2319"/>
    <n v="1047051"/>
    <n v="122687"/>
    <n v="86819"/>
    <n v="264005"/>
    <n v="6.2501230765604598E-2"/>
  </r>
  <r>
    <x v="7"/>
    <s v="Urgencias"/>
    <s v="🚑"/>
    <n v="189334"/>
    <n v="1299463"/>
    <n v="95982"/>
    <n v="107974"/>
    <n v="32000"/>
    <n v="12362"/>
    <n v="4166"/>
    <n v="12128"/>
    <n v="1763"/>
    <n v="3091736"/>
    <n v="58379"/>
    <n v="75146"/>
    <n v="200716"/>
    <n v="4.7518028197757974E-2"/>
  </r>
  <r>
    <x v="11"/>
    <s v="Cardiología"/>
    <s v="❤"/>
    <n v="191717"/>
    <n v="1514525"/>
    <n v="104558"/>
    <n v="168565"/>
    <n v="32000"/>
    <n v="11731"/>
    <n v="3170"/>
    <n v="10840"/>
    <n v="4360"/>
    <n v="2246492"/>
    <n v="52784"/>
    <n v="70333"/>
    <n v="327215"/>
    <n v="7.7465730667855948E-2"/>
  </r>
  <r>
    <x v="6"/>
    <s v="Urgencias"/>
    <s v="🚑"/>
    <n v="658408"/>
    <n v="1119576"/>
    <n v="201396"/>
    <n v="81615"/>
    <n v="32000"/>
    <n v="9927"/>
    <n v="4096"/>
    <n v="13302"/>
    <n v="3739"/>
    <n v="1712683"/>
    <n v="80156"/>
    <n v="67330"/>
    <n v="313163"/>
    <n v="7.4139023617920241E-2"/>
  </r>
  <r>
    <x v="9"/>
    <s v="Oftamología"/>
    <s v="👀"/>
    <n v="466704"/>
    <n v="2327523"/>
    <n v="167937"/>
    <n v="109896"/>
    <n v="32000"/>
    <n v="9159"/>
    <n v="3171"/>
    <n v="11381"/>
    <n v="3610"/>
    <n v="1358647"/>
    <n v="75513"/>
    <n v="27955"/>
    <n v="160913"/>
    <n v="3.809496239156733E-2"/>
  </r>
  <r>
    <x v="6"/>
    <s v="Cardiología"/>
    <s v="❤"/>
    <n v="430338"/>
    <n v="936518"/>
    <n v="166948"/>
    <n v="283101"/>
    <n v="32000"/>
    <n v="9307"/>
    <n v="3357"/>
    <n v="11215"/>
    <n v="1383"/>
    <n v="836396"/>
    <n v="100981"/>
    <n v="86756"/>
    <n v="266823"/>
    <n v="6.3168371419370525E-2"/>
  </r>
  <r>
    <x v="4"/>
    <s v="Cardiología"/>
    <s v="❤"/>
    <n v="459760"/>
    <n v="1231240"/>
    <n v="122582"/>
    <n v="243216"/>
    <n v="20000"/>
    <n v="9540"/>
    <n v="2973"/>
    <n v="14056"/>
    <n v="1386"/>
    <n v="1633870"/>
    <n v="106242"/>
    <n v="30343"/>
    <n v="200134"/>
    <n v="4.7380244003119298E-2"/>
  </r>
  <r>
    <x v="8"/>
    <s v="Cardiología"/>
    <s v="❤"/>
    <n v="457686"/>
    <n v="2184862"/>
    <n v="148280"/>
    <n v="107807"/>
    <n v="32000"/>
    <n v="12592"/>
    <n v="4028"/>
    <n v="13062"/>
    <n v="1846"/>
    <n v="3019224"/>
    <n v="119218"/>
    <n v="37469"/>
    <n v="192454"/>
    <n v="4.55620608161348E-2"/>
  </r>
  <r>
    <x v="5"/>
    <s v="Cardiología"/>
    <s v="❤"/>
    <n v="321007"/>
    <n v="689551"/>
    <n v="190896"/>
    <n v="206742"/>
    <n v="32000"/>
    <n v="12406"/>
    <n v="3899"/>
    <n v="13372"/>
    <n v="1234"/>
    <n v="1021321"/>
    <n v="71962"/>
    <n v="47017"/>
    <n v="70797"/>
    <n v="1.6760666027205957E-2"/>
  </r>
  <r>
    <x v="6"/>
    <s v="Urgencias"/>
    <s v="🚑"/>
    <n v="301844"/>
    <n v="2155886"/>
    <n v="116993"/>
    <n v="311763"/>
    <n v="20000"/>
    <n v="9608"/>
    <n v="3927"/>
    <n v="14782"/>
    <n v="1372"/>
    <n v="1706713"/>
    <n v="57381"/>
    <n v="47264"/>
    <n v="250862"/>
    <n v="5.938972274131589E-2"/>
  </r>
  <r>
    <x v="7"/>
    <s v="Urgencias"/>
    <s v="🚑"/>
    <n v="139971"/>
    <n v="1449682"/>
    <n v="179473"/>
    <n v="311957"/>
    <n v="32000"/>
    <n v="10197"/>
    <n v="3890"/>
    <n v="12097"/>
    <n v="1883"/>
    <n v="2463443"/>
    <n v="126319"/>
    <n v="21829"/>
    <n v="312736"/>
    <n v="7.4037934526664725E-2"/>
  </r>
  <r>
    <x v="6"/>
    <s v="Urgencias"/>
    <s v="🚑"/>
    <n v="381092"/>
    <n v="1405290"/>
    <n v="175623"/>
    <n v="126891"/>
    <n v="25000"/>
    <n v="10285"/>
    <n v="3898"/>
    <n v="10681"/>
    <n v="2163"/>
    <n v="2003036"/>
    <n v="91693"/>
    <n v="41642"/>
    <n v="40034"/>
    <n v="9.4777533473616588E-3"/>
  </r>
  <r>
    <x v="4"/>
    <s v="Oftamología"/>
    <s v="👀"/>
    <n v="457674"/>
    <n v="924761"/>
    <n v="107357"/>
    <n v="313483"/>
    <n v="30000"/>
    <n v="10811"/>
    <n v="3216"/>
    <n v="10271"/>
    <n v="4435"/>
    <n v="2404361"/>
    <n v="96856"/>
    <n v="66817"/>
    <n v="269859"/>
    <n v="6.3887121960475343E-2"/>
  </r>
  <r>
    <x v="0"/>
    <s v="Cardiología"/>
    <s v="❤"/>
    <n v="713948"/>
    <n v="1551971"/>
    <n v="128480"/>
    <n v="138983"/>
    <n v="32000"/>
    <n v="11156"/>
    <n v="3084"/>
    <n v="10553"/>
    <n v="3144"/>
    <n v="2619440"/>
    <n v="69839"/>
    <n v="87939"/>
    <n v="317555"/>
    <n v="7.517879712797701E-2"/>
  </r>
  <r>
    <x v="2"/>
    <s v="Oftamología"/>
    <s v="👀"/>
    <n v="642180"/>
    <n v="826182"/>
    <n v="122912"/>
    <n v="119276"/>
    <n v="20000"/>
    <n v="9860"/>
    <n v="2816"/>
    <n v="12131"/>
    <n v="4401"/>
    <n v="951476"/>
    <n v="53020"/>
    <n v="85038"/>
    <n v="101513"/>
    <n v="2.4032451804734078E-2"/>
  </r>
  <r>
    <x v="3"/>
    <s v="Cardiología"/>
    <s v="❤"/>
    <n v="147769"/>
    <n v="1702417"/>
    <n v="124398"/>
    <n v="173934"/>
    <n v="32000"/>
    <n v="11332"/>
    <n v="4019"/>
    <n v="14981"/>
    <n v="3841"/>
    <n v="2597387"/>
    <n v="120949"/>
    <n v="22511"/>
    <n v="313876"/>
    <n v="7.4307821093482732E-2"/>
  </r>
  <r>
    <x v="5"/>
    <s v="Oftamología"/>
    <s v="👀"/>
    <n v="237991"/>
    <n v="839034"/>
    <n v="134306"/>
    <n v="119169"/>
    <n v="32000"/>
    <n v="12302"/>
    <n v="3971"/>
    <n v="12760"/>
    <n v="1945"/>
    <n v="3033403"/>
    <n v="105224"/>
    <n v="77699"/>
    <n v="319452"/>
    <n v="7.5627897844866274E-2"/>
  </r>
  <r>
    <x v="7"/>
    <s v="Urgencias"/>
    <s v="🚑"/>
    <n v="248630"/>
    <n v="1276348"/>
    <n v="135623"/>
    <n v="139107"/>
    <n v="32000"/>
    <n v="9853"/>
    <n v="2832"/>
    <n v="12008"/>
    <n v="1897"/>
    <n v="1796200"/>
    <n v="97601"/>
    <n v="61619"/>
    <n v="307215"/>
    <n v="7.2730878618417136E-2"/>
  </r>
  <r>
    <x v="5"/>
    <s v="Urgencias"/>
    <s v="🚑"/>
    <n v="374801"/>
    <n v="1887969"/>
    <n v="160096"/>
    <n v="97927"/>
    <n v="20000"/>
    <n v="10207"/>
    <n v="4091"/>
    <n v="14386"/>
    <n v="4387"/>
    <n v="1470167"/>
    <n v="84765"/>
    <n v="21008"/>
    <n v="310033"/>
    <n v="7.3398019272183063E-2"/>
  </r>
  <r>
    <x v="0"/>
    <s v="Cardiología"/>
    <s v="❤"/>
    <n v="280630"/>
    <n v="833942"/>
    <n v="122424"/>
    <n v="196807"/>
    <n v="32000"/>
    <n v="9730"/>
    <n v="3962"/>
    <n v="14050"/>
    <n v="1234"/>
    <n v="1322560"/>
    <n v="61329"/>
    <n v="67146"/>
    <n v="249765"/>
    <n v="5.9130016106404171E-2"/>
  </r>
  <r>
    <x v="4"/>
    <s v="Urgencias"/>
    <s v="🚑"/>
    <n v="223526"/>
    <n v="2334093"/>
    <n v="192611"/>
    <n v="310672"/>
    <n v="32000"/>
    <n v="12562"/>
    <n v="4183"/>
    <n v="14894"/>
    <n v="4449"/>
    <n v="1967299"/>
    <n v="111385"/>
    <n v="81528"/>
    <n v="286485"/>
    <n v="6.7823204469173823E-2"/>
  </r>
  <r>
    <x v="5"/>
    <s v="Oftamología"/>
    <s v="👀"/>
    <n v="417774"/>
    <n v="783822"/>
    <n v="167433"/>
    <n v="253366"/>
    <n v="32000"/>
    <n v="9556"/>
    <n v="2958"/>
    <n v="12143"/>
    <n v="1762"/>
    <n v="838197"/>
    <n v="54624"/>
    <n v="60060"/>
    <n v="239600"/>
    <n v="5.6723527552276901E-2"/>
  </r>
  <r>
    <x v="10"/>
    <s v="Oftamología"/>
    <s v="👀"/>
    <n v="653914"/>
    <n v="1915744"/>
    <n v="145791"/>
    <n v="289344"/>
    <n v="32000"/>
    <n v="11501"/>
    <n v="3047"/>
    <n v="12279"/>
    <n v="3037"/>
    <n v="2547347"/>
    <n v="86221"/>
    <n v="44455"/>
    <n v="339264"/>
    <n v="8.031824228504035E-2"/>
  </r>
  <r>
    <x v="7"/>
    <s v="Oftamología"/>
    <s v="👀"/>
    <n v="490470"/>
    <n v="841871"/>
    <n v="132764"/>
    <n v="184788"/>
    <n v="32000"/>
    <n v="9993"/>
    <n v="2976"/>
    <n v="13712"/>
    <n v="4467"/>
    <n v="1722135"/>
    <n v="102286"/>
    <n v="86140"/>
    <n v="167613"/>
    <n v="3.9681137828129334E-2"/>
  </r>
  <r>
    <x v="4"/>
    <s v="Urgencias"/>
    <s v="🚑"/>
    <n v="486327"/>
    <n v="1557444"/>
    <n v="148667"/>
    <n v="294719"/>
    <n v="32000"/>
    <n v="11003"/>
    <n v="3581"/>
    <n v="11767"/>
    <n v="3091"/>
    <n v="2429312"/>
    <n v="111755"/>
    <n v="71153"/>
    <n v="245986"/>
    <n v="5.8235365811662707E-2"/>
  </r>
  <r>
    <x v="10"/>
    <s v="Urgencias"/>
    <s v="🚑"/>
    <n v="251836"/>
    <n v="1557963"/>
    <n v="139438"/>
    <n v="83510"/>
    <n v="25000"/>
    <n v="10640"/>
    <n v="4013"/>
    <n v="12136"/>
    <n v="1966"/>
    <n v="2389466"/>
    <n v="121530"/>
    <n v="69982"/>
    <n v="94908"/>
    <n v="2.2468766915406911E-2"/>
  </r>
  <r>
    <x v="4"/>
    <s v="Urgencias"/>
    <s v="🚑"/>
    <n v="567154"/>
    <n v="1028012"/>
    <n v="110748"/>
    <n v="145136"/>
    <n v="32000"/>
    <n v="11752"/>
    <n v="3878"/>
    <n v="13563"/>
    <n v="1566"/>
    <n v="2144671"/>
    <n v="43748"/>
    <n v="61276"/>
    <n v="278981"/>
    <n v="6.6046687980224381E-2"/>
  </r>
  <r>
    <x v="4"/>
    <s v="Cardiología"/>
    <s v="❤"/>
    <n v="638508"/>
    <n v="852515"/>
    <n v="167333"/>
    <n v="245402"/>
    <n v="25000"/>
    <n v="10664"/>
    <n v="3402"/>
    <n v="10594"/>
    <n v="2656"/>
    <n v="1128015"/>
    <n v="76298"/>
    <n v="82603"/>
    <n v="299427"/>
    <n v="7.0887127230365665E-2"/>
  </r>
  <r>
    <x v="4"/>
    <s v="Cardiología"/>
    <s v="❤"/>
    <n v="495424"/>
    <n v="1949697"/>
    <n v="201172"/>
    <n v="155875"/>
    <n v="25000"/>
    <n v="9943"/>
    <n v="3633"/>
    <n v="10039"/>
    <n v="3270"/>
    <n v="1278642"/>
    <n v="106010"/>
    <n v="35886"/>
    <n v="321774"/>
    <n v="7.6177614167806121E-2"/>
  </r>
  <r>
    <x v="2"/>
    <s v="Cardiología"/>
    <s v="❤"/>
    <n v="593632"/>
    <n v="1377373"/>
    <n v="128192"/>
    <n v="212550"/>
    <n v="28000"/>
    <n v="8900"/>
    <n v="3109"/>
    <n v="13888"/>
    <n v="4297"/>
    <n v="1580214"/>
    <n v="127745"/>
    <n v="74855"/>
    <n v="97621"/>
    <n v="2.3111049595913286E-2"/>
  </r>
  <r>
    <x v="2"/>
    <s v="Cardiología"/>
    <s v="❤"/>
    <n v="535445"/>
    <n v="1497360"/>
    <n v="165015"/>
    <n v="265431"/>
    <n v="32000"/>
    <n v="9136"/>
    <n v="3394"/>
    <n v="13487"/>
    <n v="2640"/>
    <n v="2117705"/>
    <n v="123141"/>
    <n v="51704"/>
    <n v="163555"/>
    <n v="3.8720436347298194E-2"/>
  </r>
  <r>
    <x v="7"/>
    <s v="Urgencias"/>
    <s v="🚑"/>
    <n v="136362"/>
    <n v="2249955"/>
    <n v="208604"/>
    <n v="180675"/>
    <n v="32000"/>
    <n v="10047"/>
    <n v="3029"/>
    <n v="10973"/>
    <n v="1541"/>
    <n v="1343759"/>
    <n v="49786"/>
    <n v="66383"/>
    <n v="65426"/>
    <n v="1.5489121509329167E-2"/>
  </r>
  <r>
    <x v="8"/>
    <s v="Oftamología"/>
    <s v="👀"/>
    <n v="233486"/>
    <n v="1420879"/>
    <n v="193265"/>
    <n v="111311"/>
    <n v="32000"/>
    <n v="9367"/>
    <n v="3671"/>
    <n v="11778"/>
    <n v="3601"/>
    <n v="2887959"/>
    <n v="99963"/>
    <n v="22163"/>
    <n v="88751"/>
    <n v="2.1011142711987174E-2"/>
  </r>
  <r>
    <x v="3"/>
    <s v="Cardiología"/>
    <s v="❤"/>
    <n v="681172"/>
    <n v="983418"/>
    <n v="202955"/>
    <n v="90782"/>
    <n v="32000"/>
    <n v="9364"/>
    <n v="2952"/>
    <n v="12932"/>
    <n v="4086"/>
    <n v="1019685"/>
    <n v="43755"/>
    <n v="58396"/>
    <n v="101663"/>
    <n v="2.4067963195104868E-2"/>
  </r>
  <r>
    <x v="3"/>
    <s v="Cardiología"/>
    <s v="❤"/>
    <n v="446512"/>
    <n v="886110"/>
    <n v="96392"/>
    <n v="147976"/>
    <n v="32000"/>
    <n v="9247"/>
    <n v="3388"/>
    <n v="13899"/>
    <n v="3397"/>
    <n v="1673037"/>
    <n v="127106"/>
    <n v="41800"/>
    <n v="323032"/>
    <n v="7.6475436361715818E-2"/>
  </r>
  <r>
    <x v="8"/>
    <s v="Oftamología"/>
    <s v="👀"/>
    <n v="499194"/>
    <n v="1164181"/>
    <n v="114363"/>
    <n v="153530"/>
    <n v="32000"/>
    <n v="11139"/>
    <n v="3998"/>
    <n v="12541"/>
    <n v="2110"/>
    <n v="1985160"/>
    <n v="122417"/>
    <n v="37304"/>
    <n v="227626"/>
    <n v="5.3888771630277887E-2"/>
  </r>
  <r>
    <x v="3"/>
    <s v="Cardiología"/>
    <s v="❤"/>
    <n v="338844"/>
    <n v="2014118"/>
    <n v="207955"/>
    <n v="196248"/>
    <n v="20000"/>
    <n v="12408"/>
    <n v="3464"/>
    <n v="11215"/>
    <n v="4106"/>
    <n v="1228522"/>
    <n v="100383"/>
    <n v="28634"/>
    <n v="215843"/>
    <n v="5.1099233545351015E-2"/>
  </r>
  <r>
    <x v="2"/>
    <s v="Oftamología"/>
    <s v="👀"/>
    <n v="146797"/>
    <n v="1837333"/>
    <n v="208460"/>
    <n v="223237"/>
    <n v="28000"/>
    <n v="11060"/>
    <n v="2831"/>
    <n v="10731"/>
    <n v="3372"/>
    <n v="3067463"/>
    <n v="115369"/>
    <n v="37743"/>
    <n v="282570"/>
    <n v="6.6896357180496177E-2"/>
  </r>
  <r>
    <x v="7"/>
    <s v="Oftamología"/>
    <s v="👀"/>
    <n v="128779"/>
    <n v="958364"/>
    <n v="130902"/>
    <n v="79180"/>
    <n v="20000"/>
    <n v="10996"/>
    <n v="3316"/>
    <n v="12215"/>
    <n v="2628"/>
    <n v="823114"/>
    <n v="88133"/>
    <n v="61294"/>
    <n v="110329"/>
    <n v="2.6119574588126703E-2"/>
  </r>
  <r>
    <x v="10"/>
    <s v="Urgencias"/>
    <s v="🚑"/>
    <n v="626221"/>
    <n v="682462"/>
    <n v="95299"/>
    <n v="254508"/>
    <n v="25000"/>
    <n v="10821"/>
    <n v="3851"/>
    <n v="10585"/>
    <n v="1749"/>
    <n v="2292901"/>
    <n v="65703"/>
    <n v="43445"/>
    <n v="176616"/>
    <n v="4.1812531478184208E-2"/>
  </r>
  <r>
    <x v="2"/>
    <s v="Cardiología"/>
    <s v="❤"/>
    <n v="704195"/>
    <n v="1980795"/>
    <n v="173108"/>
    <n v="151788"/>
    <n v="32000"/>
    <n v="10919"/>
    <n v="3635"/>
    <n v="13844"/>
    <n v="3731"/>
    <n v="1888080"/>
    <n v="93525"/>
    <n v="25683"/>
    <n v="59798"/>
    <n v="1.4156734142617087E-2"/>
  </r>
  <r>
    <x v="0"/>
    <s v="Cardiología"/>
    <s v="❤"/>
    <n v="563873"/>
    <n v="1246815"/>
    <n v="131798"/>
    <n v="137466"/>
    <n v="32000"/>
    <n v="10906"/>
    <n v="4026"/>
    <n v="13199"/>
    <n v="3636"/>
    <n v="1464680"/>
    <n v="120593"/>
    <n v="37771"/>
    <n v="163171"/>
    <n v="3.8629527187948973E-2"/>
  </r>
  <r>
    <x v="4"/>
    <s v="Urgencias"/>
    <s v="🚑"/>
    <n v="243174"/>
    <n v="1943253"/>
    <n v="153232"/>
    <n v="245757"/>
    <n v="25000"/>
    <n v="10582"/>
    <n v="3093"/>
    <n v="13004"/>
    <n v="1688"/>
    <n v="925086"/>
    <n v="120966"/>
    <n v="42702"/>
    <n v="261677"/>
    <n v="6.1950093987049926E-2"/>
  </r>
  <r>
    <x v="7"/>
    <s v="Urgencias"/>
    <s v="🚑"/>
    <n v="527813"/>
    <n v="1028916"/>
    <n v="168535"/>
    <n v="145514"/>
    <n v="32000"/>
    <n v="10543"/>
    <n v="3792"/>
    <n v="11523"/>
    <n v="2810"/>
    <n v="2570195"/>
    <n v="88974"/>
    <n v="35846"/>
    <n v="221179"/>
    <n v="5.2362492072141283E-2"/>
  </r>
  <r>
    <x v="6"/>
    <s v="Urgencias"/>
    <s v="🚑"/>
    <n v="520772"/>
    <n v="1410367"/>
    <n v="125334"/>
    <n v="202593"/>
    <n v="32000"/>
    <n v="12074"/>
    <n v="3778"/>
    <n v="11316"/>
    <n v="2540"/>
    <n v="1101328"/>
    <n v="71302"/>
    <n v="80867"/>
    <n v="251623"/>
    <n v="5.9569883861797034E-2"/>
  </r>
  <r>
    <x v="1"/>
    <s v="Oftamología"/>
    <s v="👀"/>
    <n v="235216"/>
    <n v="753024"/>
    <n v="218463"/>
    <n v="224199"/>
    <n v="32000"/>
    <n v="11077"/>
    <n v="3857"/>
    <n v="14254"/>
    <n v="1838"/>
    <n v="1336988"/>
    <n v="61524"/>
    <n v="63182"/>
    <n v="62633"/>
    <n v="1.4827899420625037E-2"/>
  </r>
  <r>
    <x v="6"/>
    <s v="Urgencias"/>
    <s v="🚑"/>
    <n v="397638"/>
    <n v="1156483"/>
    <n v="105570"/>
    <n v="238782"/>
    <n v="32000"/>
    <n v="9650"/>
    <n v="3276"/>
    <n v="14229"/>
    <n v="3897"/>
    <n v="968829"/>
    <n v="53145"/>
    <n v="81429"/>
    <n v="190362"/>
    <n v="4.5066795291763502E-2"/>
  </r>
  <r>
    <x v="9"/>
    <s v="Cardiología"/>
    <s v="❤"/>
    <n v="431736"/>
    <n v="1095605"/>
    <n v="144518"/>
    <n v="255308"/>
    <n v="32000"/>
    <n v="10444"/>
    <n v="3176"/>
    <n v="11324"/>
    <n v="4469"/>
    <n v="2206580"/>
    <n v="107280"/>
    <n v="26875"/>
    <n v="81244"/>
    <n v="1.9233915995230319E-2"/>
  </r>
  <r>
    <x v="11"/>
    <s v="Oftamología"/>
    <s v="👀"/>
    <n v="384353"/>
    <n v="2000033"/>
    <n v="116396"/>
    <n v="310477"/>
    <n v="32000"/>
    <n v="9325"/>
    <n v="2983"/>
    <n v="14278"/>
    <n v="2927"/>
    <n v="1875545"/>
    <n v="127932"/>
    <n v="48048"/>
    <n v="71948"/>
    <n v="1.7033156762651162E-2"/>
  </r>
  <r>
    <x v="10"/>
    <s v="Urgencias"/>
    <s v="🚑"/>
    <n v="548932"/>
    <n v="856931"/>
    <n v="99519"/>
    <n v="262543"/>
    <n v="20000"/>
    <n v="10807"/>
    <n v="3197"/>
    <n v="14336"/>
    <n v="2344"/>
    <n v="1871288"/>
    <n v="45999"/>
    <n v="43780"/>
    <n v="57457"/>
    <n v="1.3602519710230274E-2"/>
  </r>
  <r>
    <x v="9"/>
    <s v="Urgencias"/>
    <s v="🚑"/>
    <n v="697068"/>
    <n v="1889311"/>
    <n v="168660"/>
    <n v="174097"/>
    <n v="20000"/>
    <n v="10645"/>
    <n v="3504"/>
    <n v="14887"/>
    <n v="3079"/>
    <n v="1523404"/>
    <n v="93022"/>
    <n v="83787"/>
    <n v="172243"/>
    <n v="4.0777256077574417E-2"/>
  </r>
  <r>
    <x v="2"/>
    <s v="Oftamología"/>
    <s v="👀"/>
    <n v="346722"/>
    <n v="1517529"/>
    <n v="173794"/>
    <n v="316204"/>
    <n v="28000"/>
    <n v="10210"/>
    <n v="3954"/>
    <n v="14239"/>
    <n v="2596"/>
    <n v="2519038"/>
    <n v="117926"/>
    <n v="21697"/>
    <n v="156996"/>
    <n v="3.7167641617684738E-2"/>
  </r>
  <r>
    <x v="4"/>
    <s v="Urgencias"/>
    <s v="🚑"/>
    <n v="472304"/>
    <n v="2075695"/>
    <n v="180627"/>
    <n v="248634"/>
    <n v="32000"/>
    <n v="11535"/>
    <n v="3434"/>
    <n v="11137"/>
    <n v="2036"/>
    <n v="2605352"/>
    <n v="55683"/>
    <n v="67600"/>
    <n v="247192"/>
    <n v="5.8520877390243871E-2"/>
  </r>
  <r>
    <x v="8"/>
    <s v="Oftamología"/>
    <s v="👀"/>
    <n v="575452"/>
    <n v="1477116"/>
    <n v="205652"/>
    <n v="124060"/>
    <n v="32000"/>
    <n v="11689"/>
    <n v="3510"/>
    <n v="12083"/>
    <n v="2364"/>
    <n v="899053"/>
    <n v="53250"/>
    <n v="83521"/>
    <n v="53708"/>
    <n v="1.2714971693562969E-2"/>
  </r>
  <r>
    <x v="7"/>
    <s v="Cardiología"/>
    <s v="❤"/>
    <n v="622129"/>
    <n v="1696164"/>
    <n v="125232"/>
    <n v="149628"/>
    <n v="25000"/>
    <n v="10303"/>
    <n v="3995"/>
    <n v="11632"/>
    <n v="3369"/>
    <n v="1226642"/>
    <n v="110768"/>
    <n v="57312"/>
    <n v="183855"/>
    <n v="4.3526311177478585E-2"/>
  </r>
  <r>
    <x v="11"/>
    <s v="Urgencias"/>
    <s v="🚑"/>
    <n v="140096"/>
    <n v="1373057"/>
    <n v="104295"/>
    <n v="98665"/>
    <n v="32000"/>
    <n v="9302"/>
    <n v="3602"/>
    <n v="10434"/>
    <n v="4001"/>
    <n v="1240962"/>
    <n v="84148"/>
    <n v="84801"/>
    <n v="100845"/>
    <n v="2.3874307746282821E-2"/>
  </r>
  <r>
    <x v="10"/>
    <s v="Urgencias"/>
    <s v="🚑"/>
    <n v="270246"/>
    <n v="1737808"/>
    <n v="165072"/>
    <n v="136388"/>
    <n v="32000"/>
    <n v="12007"/>
    <n v="3926"/>
    <n v="10795"/>
    <n v="1808"/>
    <n v="2918300"/>
    <n v="119114"/>
    <n v="64955"/>
    <n v="221431"/>
    <n v="5.2422151207964215E-2"/>
  </r>
  <r>
    <x v="1"/>
    <s v="Cardiología"/>
    <s v="❤"/>
    <n v="272982"/>
    <n v="829380"/>
    <n v="144385"/>
    <n v="141234"/>
    <n v="32000"/>
    <n v="10457"/>
    <n v="3411"/>
    <n v="14227"/>
    <n v="1496"/>
    <n v="2237566"/>
    <n v="116227"/>
    <n v="62309"/>
    <n v="116194"/>
    <n v="2.7508069951624633E-2"/>
  </r>
  <r>
    <x v="10"/>
    <s v="Oftamología"/>
    <s v="👀"/>
    <n v="580418"/>
    <n v="1014569"/>
    <n v="131433"/>
    <n v="284625"/>
    <n v="25000"/>
    <n v="11039"/>
    <n v="4165"/>
    <n v="14899"/>
    <n v="3958"/>
    <n v="907153"/>
    <n v="73282"/>
    <n v="37924"/>
    <n v="318546"/>
    <n v="7.5413409047026703E-2"/>
  </r>
  <r>
    <x v="2"/>
    <s v="Urgencias"/>
    <s v="🚑"/>
    <n v="733680"/>
    <n v="1784307"/>
    <n v="204051"/>
    <n v="258212"/>
    <n v="32000"/>
    <n v="12575"/>
    <n v="4046"/>
    <n v="13385"/>
    <n v="2924"/>
    <n v="2479363"/>
    <n v="114801"/>
    <n v="44184"/>
    <n v="199175"/>
    <n v="4.7153207847348708E-2"/>
  </r>
  <r>
    <x v="11"/>
    <s v="Oftamología"/>
    <s v="👀"/>
    <n v="731881"/>
    <n v="1203689"/>
    <n v="185929"/>
    <n v="132541"/>
    <n v="32000"/>
    <n v="9948"/>
    <n v="3633"/>
    <n v="11965"/>
    <n v="1820"/>
    <n v="1901651"/>
    <n v="52825"/>
    <n v="52403"/>
    <n v="157268"/>
    <n v="3.7232035605557108E-2"/>
  </r>
  <r>
    <x v="1"/>
    <s v="Cardiología"/>
    <s v="❤"/>
    <n v="626695"/>
    <n v="692447"/>
    <n v="195142"/>
    <n v="211107"/>
    <n v="32000"/>
    <n v="9639"/>
    <n v="3957"/>
    <n v="13485"/>
    <n v="3838"/>
    <n v="906901"/>
    <n v="92095"/>
    <n v="21857"/>
    <n v="94372"/>
    <n v="2.234187288048195E-2"/>
  </r>
  <r>
    <x v="4"/>
    <s v="Oftamología"/>
    <s v="👀"/>
    <n v="658665"/>
    <n v="1780308"/>
    <n v="215949"/>
    <n v="110192"/>
    <n v="20000"/>
    <n v="9726"/>
    <n v="4089"/>
    <n v="12697"/>
    <n v="3269"/>
    <n v="3067652"/>
    <n v="50918"/>
    <n v="66582"/>
    <n v="68971"/>
    <n v="1.6328374035092196E-2"/>
  </r>
  <r>
    <x v="5"/>
    <s v="Cardiología"/>
    <s v="❤"/>
    <n v="622250"/>
    <n v="1317435"/>
    <n v="213580"/>
    <n v="297986"/>
    <n v="32000"/>
    <n v="9076"/>
    <n v="3401"/>
    <n v="10206"/>
    <n v="1595"/>
    <n v="2811797"/>
    <n v="113053"/>
    <n v="38261"/>
    <n v="216567"/>
    <n v="5.1270635189540698E-2"/>
  </r>
  <r>
    <x v="11"/>
    <s v="Urgencias"/>
    <s v="🚑"/>
    <n v="219380"/>
    <n v="1434502"/>
    <n v="195263"/>
    <n v="252988"/>
    <n v="32000"/>
    <n v="11666"/>
    <n v="3454"/>
    <n v="13654"/>
    <n v="3211"/>
    <n v="2270676"/>
    <n v="94220"/>
    <n v="30190"/>
    <n v="216813"/>
    <n v="5.1328873869748791E-2"/>
  </r>
  <r>
    <x v="10"/>
    <s v="Urgencias"/>
    <s v="🚑"/>
    <n v="570993"/>
    <n v="1763269"/>
    <n v="212827"/>
    <n v="238530"/>
    <n v="32000"/>
    <n v="9655"/>
    <n v="3151"/>
    <n v="10191"/>
    <n v="3107"/>
    <n v="2356165"/>
    <n v="71247"/>
    <n v="30531"/>
    <n v="265512"/>
    <n v="6.2858001867529809E-2"/>
  </r>
  <r>
    <x v="7"/>
    <s v="Cardiología"/>
    <s v="❤"/>
    <n v="432197"/>
    <n v="740485"/>
    <n v="178557"/>
    <n v="224755"/>
    <n v="32000"/>
    <n v="12425"/>
    <n v="3602"/>
    <n v="11992"/>
    <n v="4214"/>
    <n v="2036430"/>
    <n v="108731"/>
    <n v="22577"/>
    <n v="78479"/>
    <n v="1.8579322699395405E-2"/>
  </r>
  <r>
    <x v="10"/>
    <s v="Oftamología"/>
    <s v="👀"/>
    <n v="212482"/>
    <n v="1049335"/>
    <n v="188936"/>
    <n v="323689"/>
    <n v="32000"/>
    <n v="9036"/>
    <n v="3479"/>
    <n v="14377"/>
    <n v="2835"/>
    <n v="1136448"/>
    <n v="54938"/>
    <n v="30893"/>
    <n v="141860"/>
    <n v="3.3584305586669451E-2"/>
  </r>
  <r>
    <x v="3"/>
    <s v="Cardiología"/>
    <s v="❤"/>
    <n v="446296"/>
    <n v="1604008"/>
    <n v="171676"/>
    <n v="75142"/>
    <n v="20000"/>
    <n v="12670"/>
    <n v="3617"/>
    <n v="14100"/>
    <n v="3715"/>
    <n v="1809097"/>
    <n v="88701"/>
    <n v="28294"/>
    <n v="130238"/>
    <n v="3.083288306074056E-2"/>
  </r>
  <r>
    <x v="4"/>
    <s v="Urgencias"/>
    <s v="🚑"/>
    <n v="126456"/>
    <n v="2033442"/>
    <n v="174118"/>
    <n v="136943"/>
    <n v="28000"/>
    <n v="10287"/>
    <n v="3029"/>
    <n v="11878"/>
    <n v="4380"/>
    <n v="1867176"/>
    <n v="50831"/>
    <n v="45160"/>
    <n v="227101"/>
    <n v="5.3764481763980118E-2"/>
  </r>
  <r>
    <x v="6"/>
    <s v="Oftamología"/>
    <s v="👀"/>
    <n v="591502"/>
    <n v="1206764"/>
    <n v="145351"/>
    <n v="162203"/>
    <n v="32000"/>
    <n v="12614"/>
    <n v="3006"/>
    <n v="14967"/>
    <n v="2973"/>
    <n v="1381319"/>
    <n v="63276"/>
    <n v="71247"/>
    <n v="177970"/>
    <n v="4.2133080961931219E-2"/>
  </r>
  <r>
    <x v="7"/>
    <s v="Cardiología"/>
    <s v="❤"/>
    <n v="559912"/>
    <n v="2018103"/>
    <n v="193838"/>
    <n v="89819"/>
    <n v="32000"/>
    <n v="9777"/>
    <n v="3725"/>
    <n v="10746"/>
    <n v="2593"/>
    <n v="1524977"/>
    <n v="47469"/>
    <n v="82453"/>
    <n v="162118"/>
    <n v="3.8380237227546021E-2"/>
  </r>
  <r>
    <x v="1"/>
    <s v="Oftamología"/>
    <s v="👀"/>
    <n v="543506"/>
    <n v="2189393"/>
    <n v="105691"/>
    <n v="186949"/>
    <n v="28000"/>
    <n v="12648"/>
    <n v="4048"/>
    <n v="11530"/>
    <n v="1632"/>
    <n v="1749029"/>
    <n v="120279"/>
    <n v="80037"/>
    <n v="204521"/>
    <n v="4.8418833800163701E-2"/>
  </r>
  <r>
    <x v="11"/>
    <s v="Cardiología"/>
    <s v="❤"/>
    <n v="268040"/>
    <n v="699410"/>
    <n v="103861"/>
    <n v="290741"/>
    <n v="32000"/>
    <n v="10376"/>
    <n v="3414"/>
    <n v="13887"/>
    <n v="3431"/>
    <n v="2979316"/>
    <n v="114210"/>
    <n v="75459"/>
    <n v="137060"/>
    <n v="3.2447941094804138E-2"/>
  </r>
  <r>
    <x v="6"/>
    <s v="Cardiología"/>
    <s v="❤"/>
    <n v="365819"/>
    <n v="1817788"/>
    <n v="173440"/>
    <n v="312370"/>
    <n v="32000"/>
    <n v="10424"/>
    <n v="3441"/>
    <n v="13334"/>
    <n v="1375"/>
    <n v="2538541"/>
    <n v="53888"/>
    <n v="61769"/>
    <n v="181198"/>
    <n v="4.2897286082710637E-2"/>
  </r>
  <r>
    <x v="11"/>
    <s v="Oftamología"/>
    <s v="👀"/>
    <n v="577960"/>
    <n v="1776297"/>
    <n v="152470"/>
    <n v="239521"/>
    <n v="32000"/>
    <n v="12243"/>
    <n v="3801"/>
    <n v="12917"/>
    <n v="3147"/>
    <n v="1858783"/>
    <n v="99286"/>
    <n v="62159"/>
    <n v="331205"/>
    <n v="7.8410333651718983E-2"/>
  </r>
  <r>
    <x v="4"/>
    <s v="Urgencias"/>
    <s v="🚑"/>
    <n v="710611"/>
    <n v="1724451"/>
    <n v="209253"/>
    <n v="240914"/>
    <n v="32000"/>
    <n v="10902"/>
    <n v="2957"/>
    <n v="14469"/>
    <n v="4344"/>
    <n v="857787"/>
    <n v="66398"/>
    <n v="43444"/>
    <n v="299179"/>
    <n v="7.0828415064952632E-2"/>
  </r>
  <r>
    <x v="11"/>
    <s v="Cardiología"/>
    <s v="❤"/>
    <n v="336787"/>
    <n v="1527295"/>
    <n v="109353"/>
    <n v="234799"/>
    <n v="28000"/>
    <n v="11697"/>
    <n v="3540"/>
    <n v="11195"/>
    <n v="3879"/>
    <n v="827805"/>
    <n v="83322"/>
    <n v="41187"/>
    <n v="69375"/>
    <n v="1.6424018046490858E-2"/>
  </r>
  <r>
    <x v="10"/>
    <s v="Oftamología"/>
    <s v="👀"/>
    <n v="683819"/>
    <n v="1428303"/>
    <n v="205601"/>
    <n v="116513"/>
    <n v="32000"/>
    <n v="12501"/>
    <n v="3949"/>
    <n v="12066"/>
    <n v="2591"/>
    <n v="1088287"/>
    <n v="76836"/>
    <n v="23549"/>
    <n v="240685"/>
    <n v="5.6980393275958954E-2"/>
  </r>
  <r>
    <x v="8"/>
    <s v="Oftamología"/>
    <s v="👀"/>
    <n v="315875"/>
    <n v="2182714"/>
    <n v="121984"/>
    <n v="144786"/>
    <n v="20000"/>
    <n v="11194"/>
    <n v="3650"/>
    <n v="14918"/>
    <n v="1951"/>
    <n v="1784052"/>
    <n v="124293"/>
    <n v="76183"/>
    <n v="100602"/>
    <n v="2.3816779293882141E-2"/>
  </r>
  <r>
    <x v="9"/>
    <s v="Oftamología"/>
    <s v="👀"/>
    <n v="438249"/>
    <n v="704105"/>
    <n v="198851"/>
    <n v="272121"/>
    <n v="32000"/>
    <n v="9425"/>
    <n v="3039"/>
    <n v="12261"/>
    <n v="2755"/>
    <n v="1974259"/>
    <n v="68242"/>
    <n v="74604"/>
    <n v="249468"/>
    <n v="5.9059703553470004E-2"/>
  </r>
  <r>
    <x v="3"/>
    <s v="Oftamología"/>
    <s v="👀"/>
    <n v="407650"/>
    <n v="883685"/>
    <n v="133568"/>
    <n v="143099"/>
    <n v="32000"/>
    <n v="11705"/>
    <n v="3525"/>
    <n v="14118"/>
    <n v="3450"/>
    <n v="2310590"/>
    <n v="86301"/>
    <n v="74050"/>
    <n v="68182"/>
    <n v="1.6141584121741832E-2"/>
  </r>
  <r>
    <x v="4"/>
    <s v="Cardiología"/>
    <s v="❤"/>
    <n v="436960"/>
    <n v="2227869"/>
    <n v="98322"/>
    <n v="161631"/>
    <n v="20000"/>
    <n v="9683"/>
    <n v="3873"/>
    <n v="10609"/>
    <n v="1682"/>
    <n v="1513844"/>
    <n v="57232"/>
    <n v="86838"/>
    <n v="285709"/>
    <n v="6.7639492209655594E-2"/>
  </r>
  <r>
    <x v="10"/>
    <s v="Oftamología"/>
    <s v="👀"/>
    <n v="517582"/>
    <n v="1953865"/>
    <n v="194743"/>
    <n v="100874"/>
    <n v="32000"/>
    <n v="11605"/>
    <n v="3879"/>
    <n v="10500"/>
    <n v="2537"/>
    <n v="1728222"/>
    <n v="80266"/>
    <n v="76878"/>
    <n v="306362"/>
    <n v="7.2528937178508571E-2"/>
  </r>
  <r>
    <x v="2"/>
    <s v="Oftamología"/>
    <s v="👀"/>
    <n v="271889"/>
    <n v="1826037"/>
    <n v="130682"/>
    <n v="263416"/>
    <n v="25000"/>
    <n v="11001"/>
    <n v="3196"/>
    <n v="13111"/>
    <n v="3455"/>
    <n v="1571936"/>
    <n v="105506"/>
    <n v="67531"/>
    <n v="174436"/>
    <n v="4.1296432604795381E-2"/>
  </r>
  <r>
    <x v="5"/>
    <s v="Cardiología"/>
    <s v="❤"/>
    <n v="243608"/>
    <n v="1273303"/>
    <n v="107943"/>
    <n v="315928"/>
    <n v="32000"/>
    <n v="10525"/>
    <n v="3131"/>
    <n v="12085"/>
    <n v="2552"/>
    <n v="1625927"/>
    <n v="122782"/>
    <n v="83130"/>
    <n v="111786"/>
    <n v="2.646450855992832E-2"/>
  </r>
  <r>
    <x v="8"/>
    <s v="Urgencias"/>
    <s v="🚑"/>
    <n v="323386"/>
    <n v="789583"/>
    <n v="217797"/>
    <n v="196579"/>
    <n v="32000"/>
    <n v="8925"/>
    <n v="3197"/>
    <n v="12965"/>
    <n v="2071"/>
    <n v="1260421"/>
    <n v="89739"/>
    <n v="83044"/>
    <n v="176296"/>
    <n v="4.1736773845393191E-2"/>
  </r>
  <r>
    <x v="8"/>
    <s v="Urgencias"/>
    <s v="🚑"/>
    <n v="549320"/>
    <n v="703858"/>
    <n v="118775"/>
    <n v="170797"/>
    <n v="20000"/>
    <n v="12102"/>
    <n v="4179"/>
    <n v="10157"/>
    <n v="1482"/>
    <n v="2043270"/>
    <n v="112442"/>
    <n v="66835"/>
    <n v="76091"/>
    <n v="1.801398136469241E-2"/>
  </r>
  <r>
    <x v="8"/>
    <s v="Oftamología"/>
    <s v="👀"/>
    <n v="578332"/>
    <n v="2094648"/>
    <n v="177800"/>
    <n v="255784"/>
    <n v="32000"/>
    <n v="11754"/>
    <n v="3937"/>
    <n v="10847"/>
    <n v="4222"/>
    <n v="2319007"/>
    <n v="108305"/>
    <n v="74700"/>
    <n v="294929"/>
    <n v="6.9822259004446885E-2"/>
  </r>
  <r>
    <x v="2"/>
    <s v="Cardiología"/>
    <s v="❤"/>
    <n v="248637"/>
    <n v="2095839"/>
    <n v="176648"/>
    <n v="258724"/>
    <n v="32000"/>
    <n v="10773"/>
    <n v="2998"/>
    <n v="14993"/>
    <n v="3942"/>
    <n v="2340361"/>
    <n v="57322"/>
    <n v="51747"/>
    <n v="103135"/>
    <n v="2.4416448305943562E-2"/>
  </r>
  <r>
    <x v="3"/>
    <s v="Cardiología"/>
    <s v="❤"/>
    <n v="730258"/>
    <n v="1268525"/>
    <n v="122254"/>
    <n v="212077"/>
    <n v="32000"/>
    <n v="12376"/>
    <n v="3751"/>
    <n v="12715"/>
    <n v="3127"/>
    <n v="1811580"/>
    <n v="67551"/>
    <n v="79769"/>
    <n v="127786"/>
    <n v="3.0252390199479364E-2"/>
  </r>
  <r>
    <x v="10"/>
    <s v="Oftamología"/>
    <s v="👀"/>
    <n v="664979"/>
    <n v="1185916"/>
    <n v="105433"/>
    <n v="326669"/>
    <n v="32000"/>
    <n v="11201"/>
    <n v="3063"/>
    <n v="10167"/>
    <n v="1508"/>
    <n v="1382464"/>
    <n v="98652"/>
    <n v="48150"/>
    <n v="134513"/>
    <n v="3.1844957686308108E-2"/>
  </r>
  <r>
    <x v="6"/>
    <s v="Urgencias"/>
    <s v="🚑"/>
    <n v="392976"/>
    <n v="1936710"/>
    <n v="201279"/>
    <n v="105080"/>
    <n v="32000"/>
    <n v="11430"/>
    <n v="4172"/>
    <n v="13027"/>
    <n v="3159"/>
    <n v="2991393"/>
    <n v="66840"/>
    <n v="37785"/>
    <n v="114118"/>
    <n v="2.7016592308892882E-2"/>
  </r>
  <r>
    <x v="1"/>
    <s v="Urgencias"/>
    <s v="🚑"/>
    <n v="358239"/>
    <n v="665912"/>
    <n v="135894"/>
    <n v="296976"/>
    <n v="32000"/>
    <n v="10199"/>
    <n v="3077"/>
    <n v="12406"/>
    <n v="2959"/>
    <n v="3081854"/>
    <n v="111135"/>
    <n v="72195"/>
    <n v="135160"/>
    <n v="3.1998130150107454E-2"/>
  </r>
  <r>
    <x v="0"/>
    <s v="Urgencias"/>
    <s v="🚑"/>
    <n v="691000"/>
    <n v="2144549"/>
    <n v="213553"/>
    <n v="181702"/>
    <n v="32000"/>
    <n v="9106"/>
    <n v="3119"/>
    <n v="10183"/>
    <n v="4127"/>
    <n v="1826610"/>
    <n v="52513"/>
    <n v="87055"/>
    <n v="307445"/>
    <n v="7.2785329416985692E-2"/>
  </r>
  <r>
    <x v="11"/>
    <s v="Cardiología"/>
    <s v="❤"/>
    <n v="124563"/>
    <n v="720963"/>
    <n v="102955"/>
    <n v="160344"/>
    <n v="32000"/>
    <n v="10151"/>
    <n v="4022"/>
    <n v="12529"/>
    <n v="4292"/>
    <n v="1766588"/>
    <n v="98314"/>
    <n v="83732"/>
    <n v="115982"/>
    <n v="2.7457880519900581E-2"/>
  </r>
  <r>
    <x v="7"/>
    <s v="Cardiología"/>
    <s v="❤"/>
    <n v="624651"/>
    <n v="2045960"/>
    <n v="182376"/>
    <n v="111018"/>
    <n v="32000"/>
    <n v="10821"/>
    <n v="2802"/>
    <n v="14549"/>
    <n v="2102"/>
    <n v="1390843"/>
    <n v="80349"/>
    <n v="78253"/>
    <n v="82225"/>
    <n v="1.9466160488255294E-2"/>
  </r>
  <r>
    <x v="9"/>
    <s v="Oftamología"/>
    <s v="👀"/>
    <n v="179365"/>
    <n v="2132104"/>
    <n v="121365"/>
    <n v="87862"/>
    <n v="32000"/>
    <n v="9959"/>
    <n v="3723"/>
    <n v="11394"/>
    <n v="2789"/>
    <n v="2492820"/>
    <n v="86145"/>
    <n v="66387"/>
    <n v="177044"/>
    <n v="4.1913857312042196E-2"/>
  </r>
  <r>
    <x v="10"/>
    <s v="Oftamología"/>
    <s v="👀"/>
    <n v="524537"/>
    <n v="2065990"/>
    <n v="153785"/>
    <n v="232636"/>
    <n v="32000"/>
    <n v="10807"/>
    <n v="2944"/>
    <n v="10053"/>
    <n v="4481"/>
    <n v="1214175"/>
    <n v="120898"/>
    <n v="28953"/>
    <n v="85601"/>
    <n v="2.0265403514200562E-2"/>
  </r>
  <r>
    <x v="8"/>
    <s v="Cardiología"/>
    <s v="❤"/>
    <n v="602511"/>
    <n v="1704107"/>
    <n v="93779"/>
    <n v="148365"/>
    <n v="32000"/>
    <n v="10449"/>
    <n v="3489"/>
    <n v="13359"/>
    <n v="2476"/>
    <n v="1098737"/>
    <n v="112755"/>
    <n v="78064"/>
    <n v="277219"/>
    <n v="6.5629547514668818E-2"/>
  </r>
  <r>
    <x v="9"/>
    <s v="Oftamología"/>
    <s v="👀"/>
    <n v="450985"/>
    <n v="2164323"/>
    <n v="115040"/>
    <n v="314087"/>
    <n v="32000"/>
    <n v="11262"/>
    <n v="2930"/>
    <n v="14760"/>
    <n v="1297"/>
    <n v="2976631"/>
    <n v="58321"/>
    <n v="85224"/>
    <n v="190766"/>
    <n v="4.5162439303162168E-2"/>
  </r>
  <r>
    <x v="9"/>
    <s v="Cardiología"/>
    <s v="❤"/>
    <n v="375247"/>
    <n v="1434834"/>
    <n v="118762"/>
    <n v="182360"/>
    <n v="32000"/>
    <n v="10477"/>
    <n v="3930"/>
    <n v="10556"/>
    <n v="1741"/>
    <n v="2025359"/>
    <n v="77957"/>
    <n v="54970"/>
    <n v="251253"/>
    <n v="5.9482289098882417E-2"/>
  </r>
  <r>
    <x v="10"/>
    <s v="Urgencias"/>
    <s v="🚑"/>
    <n v="640639"/>
    <n v="1025296"/>
    <n v="213415"/>
    <n v="260428"/>
    <n v="32000"/>
    <n v="10561"/>
    <n v="3739"/>
    <n v="14260"/>
    <n v="1627"/>
    <n v="2291015"/>
    <n v="95612"/>
    <n v="69364"/>
    <n v="171978"/>
    <n v="4.0714519287919353E-2"/>
  </r>
  <r>
    <x v="10"/>
    <s v="Cardiología"/>
    <s v="❤"/>
    <n v="490936"/>
    <n v="1217982"/>
    <n v="122963"/>
    <n v="109039"/>
    <n v="32000"/>
    <n v="12532"/>
    <n v="3168"/>
    <n v="14821"/>
    <n v="1208"/>
    <n v="1013805"/>
    <n v="50313"/>
    <n v="84414"/>
    <n v="334374"/>
    <n v="7.916057095895257E-2"/>
  </r>
  <r>
    <x v="5"/>
    <s v="Oftamología"/>
    <s v="👀"/>
    <n v="476662"/>
    <n v="1018531"/>
    <n v="100393"/>
    <n v="139893"/>
    <n v="25000"/>
    <n v="9049"/>
    <n v="2967"/>
    <n v="10298"/>
    <n v="3072"/>
    <n v="1183562"/>
    <n v="111858"/>
    <n v="74350"/>
    <n v="107138"/>
    <n v="2.536412894363874E-2"/>
  </r>
  <r>
    <x v="3"/>
    <s v="Urgencias"/>
    <s v="🚑"/>
    <n v="607136"/>
    <n v="812628"/>
    <n v="142308"/>
    <n v="98000"/>
    <n v="32000"/>
    <n v="10490"/>
    <n v="3680"/>
    <n v="12591"/>
    <n v="3001"/>
    <n v="938874"/>
    <n v="71037"/>
    <n v="36438"/>
    <n v="141681"/>
    <n v="3.3541928660826975E-2"/>
  </r>
  <r>
    <x v="11"/>
    <s v="Cardiología"/>
    <s v="❤"/>
    <n v="619422"/>
    <n v="1075325"/>
    <n v="96884"/>
    <n v="264307"/>
    <n v="32000"/>
    <n v="11113"/>
    <n v="3232"/>
    <n v="13925"/>
    <n v="2447"/>
    <n v="2782709"/>
    <n v="110744"/>
    <n v="63570"/>
    <n v="55089"/>
    <n v="1.304191322757672E-2"/>
  </r>
  <r>
    <x v="8"/>
    <s v="Oftamología"/>
    <s v="👀"/>
    <n v="699088"/>
    <n v="1424580"/>
    <n v="95830"/>
    <n v="275567"/>
    <n v="25000"/>
    <n v="12653"/>
    <n v="2895"/>
    <n v="13158"/>
    <n v="1823"/>
    <n v="2563092"/>
    <n v="60736"/>
    <n v="83259"/>
    <n v="66022"/>
    <n v="1.5630220100402444E-2"/>
  </r>
  <r>
    <x v="8"/>
    <s v="Oftamología"/>
    <s v="👀"/>
    <n v="124415"/>
    <n v="1135056"/>
    <n v="126873"/>
    <n v="269528"/>
    <n v="32000"/>
    <n v="9909"/>
    <n v="3570"/>
    <n v="14104"/>
    <n v="3935"/>
    <n v="2245002"/>
    <n v="102804"/>
    <n v="86490"/>
    <n v="333107"/>
    <n v="7.886061808162062E-2"/>
  </r>
  <r>
    <x v="8"/>
    <s v="Urgencias"/>
    <s v="🚑"/>
    <n v="394963"/>
    <n v="1794595"/>
    <n v="207906"/>
    <n v="90097"/>
    <n v="32000"/>
    <n v="8941"/>
    <n v="3166"/>
    <n v="11423"/>
    <n v="4374"/>
    <n v="2777519"/>
    <n v="123787"/>
    <n v="28783"/>
    <n v="216332"/>
    <n v="5.1215000677959789E-2"/>
  </r>
  <r>
    <x v="8"/>
    <s v="Urgencias"/>
    <s v="🚑"/>
    <n v="195496"/>
    <n v="1794993"/>
    <n v="125710"/>
    <n v="268621"/>
    <n v="32000"/>
    <n v="10023"/>
    <n v="3614"/>
    <n v="13048"/>
    <n v="4382"/>
    <n v="1933144"/>
    <n v="61180"/>
    <n v="88659"/>
    <n v="65473"/>
    <n v="1.5500248411645347E-2"/>
  </r>
  <r>
    <x v="10"/>
    <s v="Urgencias"/>
    <s v="🚑"/>
    <n v="194694"/>
    <n v="1178854"/>
    <n v="145880"/>
    <n v="268282"/>
    <n v="32000"/>
    <n v="11109"/>
    <n v="3984"/>
    <n v="14667"/>
    <n v="4300"/>
    <n v="3094590"/>
    <n v="52626"/>
    <n v="81242"/>
    <n v="212691"/>
    <n v="5.0353020862359453E-2"/>
  </r>
  <r>
    <x v="4"/>
    <s v="Oftamología"/>
    <s v="👀"/>
    <n v="600015"/>
    <n v="788223"/>
    <n v="214682"/>
    <n v="229823"/>
    <n v="32000"/>
    <n v="10884"/>
    <n v="4155"/>
    <n v="10953"/>
    <n v="3101"/>
    <n v="1914192"/>
    <n v="103024"/>
    <n v="74469"/>
    <n v="165301"/>
    <n v="3.9133788931214206E-2"/>
  </r>
  <r>
    <x v="6"/>
    <s v="Oftamología"/>
    <s v="👀"/>
    <n v="344477"/>
    <n v="825046"/>
    <n v="119277"/>
    <n v="265254"/>
    <n v="32000"/>
    <n v="9594"/>
    <n v="2846"/>
    <n v="10191"/>
    <n v="2870"/>
    <n v="1057346"/>
    <n v="89774"/>
    <n v="58042"/>
    <n v="303910"/>
    <n v="7.1948444317247381E-2"/>
  </r>
  <r>
    <x v="3"/>
    <s v="Oftamología"/>
    <s v="👀"/>
    <n v="403441"/>
    <n v="2347290"/>
    <n v="125485"/>
    <n v="258234"/>
    <n v="32000"/>
    <n v="12495"/>
    <n v="3208"/>
    <n v="11878"/>
    <n v="2946"/>
    <n v="2740411"/>
    <n v="103195"/>
    <n v="67290"/>
    <n v="282443"/>
    <n v="6.6866290869982234E-2"/>
  </r>
  <r>
    <x v="8"/>
    <s v="Urgencias"/>
    <s v="🚑"/>
    <n v="628456"/>
    <n v="1963952"/>
    <n v="127987"/>
    <n v="115558"/>
    <n v="32000"/>
    <n v="12255"/>
    <n v="3517"/>
    <n v="14335"/>
    <n v="3547"/>
    <n v="1718287"/>
    <n v="101920"/>
    <n v="32122"/>
    <n v="109367"/>
    <n v="2.5891828204548696E-2"/>
  </r>
  <r>
    <x v="8"/>
    <s v="Oftamología"/>
    <s v="👀"/>
    <n v="341002"/>
    <n v="2323148"/>
    <n v="170955"/>
    <n v="132805"/>
    <n v="32000"/>
    <n v="9442"/>
    <n v="3484"/>
    <n v="10317"/>
    <n v="2687"/>
    <n v="2353128"/>
    <n v="48616"/>
    <n v="48077"/>
    <n v="242401"/>
    <n v="5.7386643581800803E-2"/>
  </r>
  <r>
    <x v="7"/>
    <s v="Cardiología"/>
    <s v="❤"/>
    <n v="453776"/>
    <n v="1672429"/>
    <n v="196511"/>
    <n v="180786"/>
    <n v="32000"/>
    <n v="12271"/>
    <n v="3016"/>
    <n v="14557"/>
    <n v="3755"/>
    <n v="959985"/>
    <n v="74575"/>
    <n v="45338"/>
    <n v="192550"/>
    <n v="4.5584788105972107E-2"/>
  </r>
  <r>
    <x v="2"/>
    <s v="Urgencias"/>
    <s v="🚑"/>
    <n v="645477"/>
    <n v="2283661"/>
    <n v="203973"/>
    <n v="117060"/>
    <n v="32000"/>
    <n v="9383"/>
    <n v="3050"/>
    <n v="13158"/>
    <n v="1377"/>
    <n v="2985235"/>
    <n v="121530"/>
    <n v="35857"/>
    <n v="114566"/>
    <n v="2.7122652994800312E-2"/>
  </r>
  <r>
    <x v="2"/>
    <s v="Oftamología"/>
    <s v="👀"/>
    <n v="491543"/>
    <n v="1814534"/>
    <n v="193098"/>
    <n v="107185"/>
    <n v="32000"/>
    <n v="10674"/>
    <n v="3446"/>
    <n v="14080"/>
    <n v="2471"/>
    <n v="2284713"/>
    <n v="80648"/>
    <n v="51511"/>
    <n v="332679"/>
    <n v="7.8759292247762624E-2"/>
  </r>
  <r>
    <x v="7"/>
    <s v="Urgencias"/>
    <s v="🚑"/>
    <n v="651610"/>
    <n v="656395"/>
    <n v="175562"/>
    <n v="180627"/>
    <n v="32000"/>
    <n v="9995"/>
    <n v="3973"/>
    <n v="12689"/>
    <n v="1936"/>
    <n v="2794759"/>
    <n v="97579"/>
    <n v="37574"/>
    <n v="54555"/>
    <n v="1.2915492677856704E-2"/>
  </r>
  <r>
    <x v="10"/>
    <s v="Urgencias"/>
    <s v="🚑"/>
    <n v="321579"/>
    <n v="703468"/>
    <n v="161405"/>
    <n v="78450"/>
    <n v="20000"/>
    <n v="10642"/>
    <n v="2918"/>
    <n v="12149"/>
    <n v="3819"/>
    <n v="2343261"/>
    <n v="76866"/>
    <n v="29452"/>
    <n v="312363"/>
    <n v="7.3949629535942696E-2"/>
  </r>
  <r>
    <x v="5"/>
    <s v="Oftamología"/>
    <s v="👀"/>
    <n v="346222"/>
    <n v="1166592"/>
    <n v="182582"/>
    <n v="158829"/>
    <n v="32000"/>
    <n v="12123"/>
    <n v="3792"/>
    <n v="10269"/>
    <n v="2766"/>
    <n v="2514414"/>
    <n v="85311"/>
    <n v="76581"/>
    <n v="142486"/>
    <n v="3.3732506455816887E-2"/>
  </r>
  <r>
    <x v="8"/>
    <s v="Cardiología"/>
    <s v="❤"/>
    <n v="370741"/>
    <n v="1536600"/>
    <n v="124180"/>
    <n v="182226"/>
    <n v="20000"/>
    <n v="10132"/>
    <n v="3858"/>
    <n v="11569"/>
    <n v="4215"/>
    <n v="1968029"/>
    <n v="72017"/>
    <n v="68599"/>
    <n v="195356"/>
    <n v="4.6249087848508369E-2"/>
  </r>
  <r>
    <x v="1"/>
    <s v="Urgencias"/>
    <s v="🚑"/>
    <n v="583879"/>
    <n v="820735"/>
    <n v="166272"/>
    <n v="94652"/>
    <n v="32000"/>
    <n v="12421"/>
    <n v="2943"/>
    <n v="14354"/>
    <n v="2946"/>
    <n v="1654264"/>
    <n v="43776"/>
    <n v="36355"/>
    <n v="313563"/>
    <n v="7.4233720658909014E-2"/>
  </r>
  <r>
    <x v="10"/>
    <s v="Urgencias"/>
    <s v="🚑"/>
    <n v="191601"/>
    <n v="725894"/>
    <n v="198049"/>
    <n v="286245"/>
    <n v="32000"/>
    <n v="12376"/>
    <n v="3228"/>
    <n v="10338"/>
    <n v="2702"/>
    <n v="2724873"/>
    <n v="58863"/>
    <n v="65732"/>
    <n v="328506"/>
    <n v="7.7771365367647227E-2"/>
  </r>
  <r>
    <x v="9"/>
    <s v="Urgencias"/>
    <s v="🚑"/>
    <n v="394851"/>
    <n v="1786351"/>
    <n v="148344"/>
    <n v="149039"/>
    <n v="32000"/>
    <n v="11535"/>
    <n v="3976"/>
    <n v="12181"/>
    <n v="3981"/>
    <n v="2493218"/>
    <n v="92619"/>
    <n v="63187"/>
    <n v="287374"/>
    <n v="6.8033668642771369E-2"/>
  </r>
  <r>
    <x v="5"/>
    <s v="Urgencias"/>
    <s v="🚑"/>
    <n v="681289"/>
    <n v="917153"/>
    <n v="168896"/>
    <n v="103264"/>
    <n v="25000"/>
    <n v="10788"/>
    <n v="3407"/>
    <n v="10645"/>
    <n v="3097"/>
    <n v="1411438"/>
    <n v="60138"/>
    <n v="79859"/>
    <n v="182857"/>
    <n v="4.3290042060211587E-2"/>
  </r>
  <r>
    <x v="0"/>
    <s v="Urgencias"/>
    <s v="🚑"/>
    <n v="549515"/>
    <n v="2147989"/>
    <n v="138837"/>
    <n v="127123"/>
    <n v="20000"/>
    <n v="10160"/>
    <n v="3869"/>
    <n v="14230"/>
    <n v="2917"/>
    <n v="2224284"/>
    <n v="108638"/>
    <n v="88431"/>
    <n v="327981"/>
    <n v="7.7647075501349458E-2"/>
  </r>
  <r>
    <x v="9"/>
    <s v="Cardiología"/>
    <s v="❤"/>
    <n v="656172"/>
    <n v="730930"/>
    <n v="169343"/>
    <n v="215658"/>
    <n v="32000"/>
    <n v="9521"/>
    <n v="3337"/>
    <n v="14137"/>
    <n v="1999"/>
    <n v="966145"/>
    <n v="80927"/>
    <n v="73003"/>
    <n v="99889"/>
    <n v="2.3647981818319647E-2"/>
  </r>
  <r>
    <x v="10"/>
    <s v="Oftamología"/>
    <s v="👀"/>
    <n v="255043"/>
    <n v="1883113"/>
    <n v="216256"/>
    <n v="178294"/>
    <n v="28000"/>
    <n v="9483"/>
    <n v="3981"/>
    <n v="13813"/>
    <n v="3421"/>
    <n v="1020966"/>
    <n v="75974"/>
    <n v="47064"/>
    <n v="270771"/>
    <n v="6.4103031213929754E-2"/>
  </r>
  <r>
    <x v="7"/>
    <s v="Urgencias"/>
    <s v="🚑"/>
    <n v="128884"/>
    <n v="767604"/>
    <n v="155498"/>
    <n v="238335"/>
    <n v="32000"/>
    <n v="11204"/>
    <n v="3671"/>
    <n v="10683"/>
    <n v="4052"/>
    <n v="2932838"/>
    <n v="96348"/>
    <n v="54517"/>
    <n v="294246"/>
    <n v="6.966056380695855E-2"/>
  </r>
  <r>
    <x v="10"/>
    <s v="Cardiología"/>
    <s v="❤"/>
    <n v="674721"/>
    <n v="1845029"/>
    <n v="210639"/>
    <n v="104383"/>
    <n v="32000"/>
    <n v="10892"/>
    <n v="3211"/>
    <n v="10831"/>
    <n v="1281"/>
    <n v="2295368"/>
    <n v="75162"/>
    <n v="54770"/>
    <n v="219788"/>
    <n v="5.2033183112102817E-2"/>
  </r>
  <r>
    <x v="10"/>
    <s v="Cardiología"/>
    <s v="❤"/>
    <n v="707567"/>
    <n v="1637819"/>
    <n v="102824"/>
    <n v="218061"/>
    <n v="32000"/>
    <n v="12004"/>
    <n v="2845"/>
    <n v="11778"/>
    <n v="2148"/>
    <n v="2705769"/>
    <n v="75674"/>
    <n v="36551"/>
    <n v="186957"/>
    <n v="4.4260686730346548E-2"/>
  </r>
  <r>
    <x v="0"/>
    <s v="Urgencias"/>
    <s v="🚑"/>
    <n v="733204"/>
    <n v="2183800"/>
    <n v="109938"/>
    <n v="248743"/>
    <n v="32000"/>
    <n v="10059"/>
    <n v="3390"/>
    <n v="10249"/>
    <n v="3251"/>
    <n v="2427093"/>
    <n v="117581"/>
    <n v="81968"/>
    <n v="314708"/>
    <n v="7.4504790938739393E-2"/>
  </r>
  <r>
    <x v="2"/>
    <s v="Cardiología"/>
    <s v="❤"/>
    <n v="384387"/>
    <n v="1192141"/>
    <n v="200128"/>
    <n v="304802"/>
    <n v="20000"/>
    <n v="10520"/>
    <n v="3661"/>
    <n v="13746"/>
    <n v="2866"/>
    <n v="2795170"/>
    <n v="67103"/>
    <n v="65279"/>
    <n v="258652"/>
    <n v="6.1233947614572307E-2"/>
  </r>
  <r>
    <x v="2"/>
    <s v="Urgencias"/>
    <s v="🚑"/>
    <n v="178233"/>
    <n v="2069012"/>
    <n v="216154"/>
    <n v="95023"/>
    <n v="32000"/>
    <n v="10610"/>
    <n v="3380"/>
    <n v="10572"/>
    <n v="2100"/>
    <n v="2984843"/>
    <n v="93369"/>
    <n v="70951"/>
    <n v="180955"/>
    <n v="4.2839757630309956E-2"/>
  </r>
  <r>
    <x v="9"/>
    <s v="Urgencias"/>
    <s v="🚑"/>
    <n v="527867"/>
    <n v="728994"/>
    <n v="218273"/>
    <n v="127077"/>
    <n v="32000"/>
    <n v="11467"/>
    <n v="4149"/>
    <n v="14382"/>
    <n v="1404"/>
    <n v="2240920"/>
    <n v="58177"/>
    <n v="34699"/>
    <n v="88345"/>
    <n v="2.0915025215383565E-2"/>
  </r>
  <r>
    <x v="4"/>
    <s v="Cardiología"/>
    <s v="❤"/>
    <n v="235331"/>
    <n v="702848"/>
    <n v="182901"/>
    <n v="92197"/>
    <n v="32000"/>
    <n v="12524"/>
    <n v="3080"/>
    <n v="11658"/>
    <n v="4397"/>
    <n v="1146112"/>
    <n v="71166"/>
    <n v="53990"/>
    <n v="323097"/>
    <n v="7.6490824630876503E-2"/>
  </r>
  <r>
    <x v="11"/>
    <s v="Urgencias"/>
    <s v="🚑"/>
    <n v="308907"/>
    <n v="1169600"/>
    <n v="100392"/>
    <n v="114201"/>
    <n v="20000"/>
    <n v="9755"/>
    <n v="3212"/>
    <n v="12524"/>
    <n v="1776"/>
    <n v="971271"/>
    <n v="67565"/>
    <n v="52355"/>
    <n v="114316"/>
    <n v="2.7063467344182329E-2"/>
  </r>
  <r>
    <x v="9"/>
    <s v="Oftamología"/>
    <s v="👀"/>
    <n v="727164"/>
    <n v="805245"/>
    <n v="182296"/>
    <n v="112671"/>
    <n v="32000"/>
    <n v="10922"/>
    <n v="4117"/>
    <n v="13746"/>
    <n v="3289"/>
    <n v="2263018"/>
    <n v="122352"/>
    <n v="23698"/>
    <n v="243562"/>
    <n v="5.7661501743270727E-2"/>
  </r>
  <r>
    <x v="2"/>
    <s v="Oftamología"/>
    <s v="👀"/>
    <n v="288775"/>
    <n v="972024"/>
    <n v="179978"/>
    <n v="125583"/>
    <n v="32000"/>
    <n v="9549"/>
    <n v="3443"/>
    <n v="14610"/>
    <n v="1364"/>
    <n v="1421132"/>
    <n v="91635"/>
    <n v="83176"/>
    <n v="75609"/>
    <n v="1.7899871430300935E-2"/>
  </r>
  <r>
    <x v="9"/>
    <s v="Urgencias"/>
    <s v="🚑"/>
    <n v="492213"/>
    <n v="935703"/>
    <n v="155754"/>
    <n v="277500"/>
    <n v="32000"/>
    <n v="11750"/>
    <n v="4123"/>
    <n v="12271"/>
    <n v="3918"/>
    <n v="2614680"/>
    <n v="66705"/>
    <n v="66443"/>
    <n v="278955"/>
    <n v="6.6040532672560104E-2"/>
  </r>
  <r>
    <x v="8"/>
    <s v="Urgencias"/>
    <s v="🚑"/>
    <n v="469294"/>
    <n v="945997"/>
    <n v="133092"/>
    <n v="104864"/>
    <n v="32000"/>
    <n v="9796"/>
    <n v="3495"/>
    <n v="14112"/>
    <n v="2693"/>
    <n v="1064029"/>
    <n v="81402"/>
    <n v="46100"/>
    <n v="206168"/>
    <n v="4.8808748866434992E-2"/>
  </r>
  <r>
    <x v="2"/>
    <s v="Urgencias"/>
    <s v="🚑"/>
    <n v="482511"/>
    <n v="1956479"/>
    <n v="105863"/>
    <n v="115487"/>
    <n v="32000"/>
    <n v="11996"/>
    <n v="3332"/>
    <n v="11227"/>
    <n v="4484"/>
    <n v="2495306"/>
    <n v="85135"/>
    <n v="82497"/>
    <n v="181716"/>
    <n v="4.3019918750791107E-2"/>
  </r>
  <r>
    <x v="5"/>
    <s v="Oftamología"/>
    <s v="👀"/>
    <n v="519389"/>
    <n v="1307009"/>
    <n v="190653"/>
    <n v="218076"/>
    <n v="20000"/>
    <n v="11293"/>
    <n v="3460"/>
    <n v="14496"/>
    <n v="3241"/>
    <n v="1515216"/>
    <n v="56312"/>
    <n v="25331"/>
    <n v="250053"/>
    <n v="5.9198197975916092E-2"/>
  </r>
  <r>
    <x v="7"/>
    <s v="Oftamología"/>
    <s v="👀"/>
    <n v="524637"/>
    <n v="972705"/>
    <n v="206330"/>
    <n v="85528"/>
    <n v="32000"/>
    <n v="9268"/>
    <n v="4107"/>
    <n v="13770"/>
    <n v="1466"/>
    <n v="2650120"/>
    <n v="60506"/>
    <n v="63367"/>
    <n v="164456"/>
    <n v="3.8933741432125413E-2"/>
  </r>
  <r>
    <x v="0"/>
    <s v="Urgencias"/>
    <s v="🚑"/>
    <n v="271837"/>
    <n v="685018"/>
    <n v="218173"/>
    <n v="266761"/>
    <n v="32000"/>
    <n v="11193"/>
    <n v="3832"/>
    <n v="10889"/>
    <n v="1502"/>
    <n v="3108780"/>
    <n v="44466"/>
    <n v="37121"/>
    <n v="42902"/>
    <n v="1.0156731131251182E-2"/>
  </r>
  <r>
    <x v="10"/>
    <s v="Oftamología"/>
    <s v="👀"/>
    <n v="395641"/>
    <n v="1564182"/>
    <n v="184963"/>
    <n v="252670"/>
    <n v="25000"/>
    <n v="12080"/>
    <n v="3766"/>
    <n v="13097"/>
    <n v="3219"/>
    <n v="2925528"/>
    <n v="82040"/>
    <n v="37650"/>
    <n v="325515"/>
    <n v="7.7063268243653643E-2"/>
  </r>
  <r>
    <x v="1"/>
    <s v="Urgencias"/>
    <s v="🚑"/>
    <n v="646187"/>
    <n v="2360324"/>
    <n v="151810"/>
    <n v="212160"/>
    <n v="20000"/>
    <n v="8979"/>
    <n v="3208"/>
    <n v="11478"/>
    <n v="1669"/>
    <n v="2455813"/>
    <n v="89747"/>
    <n v="79512"/>
    <n v="81362"/>
    <n v="1.9261851622322006E-2"/>
  </r>
  <r>
    <x v="5"/>
    <s v="Cardiología"/>
    <s v="❤"/>
    <n v="315967"/>
    <n v="998334"/>
    <n v="112982"/>
    <n v="174517"/>
    <n v="32000"/>
    <n v="12290"/>
    <n v="2854"/>
    <n v="14247"/>
    <n v="3492"/>
    <n v="2589528"/>
    <n v="128033"/>
    <n v="88365"/>
    <n v="169845"/>
    <n v="4.02095473168467E-2"/>
  </r>
  <r>
    <x v="5"/>
    <s v="Urgencias"/>
    <s v="🚑"/>
    <n v="462224"/>
    <n v="1094037"/>
    <n v="209814"/>
    <n v="319610"/>
    <n v="32000"/>
    <n v="10640"/>
    <n v="3300"/>
    <n v="14645"/>
    <n v="3726"/>
    <n v="2114677"/>
    <n v="92262"/>
    <n v="81597"/>
    <n v="257358"/>
    <n v="6.0927602686973614E-2"/>
  </r>
  <r>
    <x v="3"/>
    <s v="Oftamología"/>
    <s v="👀"/>
    <n v="627273"/>
    <n v="1534339"/>
    <n v="172688"/>
    <n v="145655"/>
    <n v="32000"/>
    <n v="9939"/>
    <n v="3733"/>
    <n v="13047"/>
    <n v="2256"/>
    <n v="2520218"/>
    <n v="45844"/>
    <n v="31648"/>
    <n v="271787"/>
    <n v="6.4343561698041243E-2"/>
  </r>
  <r>
    <x v="5"/>
    <s v="Urgencias"/>
    <s v="🚑"/>
    <n v="712700"/>
    <n v="993430"/>
    <n v="114288"/>
    <n v="74206"/>
    <n v="32000"/>
    <n v="9409"/>
    <n v="3454"/>
    <n v="14405"/>
    <n v="3016"/>
    <n v="2495201"/>
    <n v="106253"/>
    <n v="36244"/>
    <n v="226072"/>
    <n v="5.352087362603649E-2"/>
  </r>
  <r>
    <x v="1"/>
    <s v="Urgencias"/>
    <s v="🚑"/>
    <n v="119368"/>
    <n v="922986"/>
    <n v="136970"/>
    <n v="217289"/>
    <n v="32000"/>
    <n v="11555"/>
    <n v="3213"/>
    <n v="13702"/>
    <n v="3951"/>
    <n v="3023013"/>
    <n v="103581"/>
    <n v="44628"/>
    <n v="120908"/>
    <n v="2.8624074579677358E-2"/>
  </r>
  <r>
    <x v="3"/>
    <s v="Oftamología"/>
    <s v="👀"/>
    <n v="448106"/>
    <n v="1314623"/>
    <n v="196521"/>
    <n v="91635"/>
    <n v="32000"/>
    <n v="11089"/>
    <n v="3142"/>
    <n v="12364"/>
    <n v="3300"/>
    <n v="1276177"/>
    <n v="112213"/>
    <n v="68835"/>
    <n v="89398"/>
    <n v="2.116431517578652E-2"/>
  </r>
  <r>
    <x v="6"/>
    <s v="Oftamología"/>
    <s v="👀"/>
    <n v="726465"/>
    <n v="1776064"/>
    <n v="216008"/>
    <n v="152407"/>
    <n v="32000"/>
    <n v="11690"/>
    <n v="4148"/>
    <n v="12340"/>
    <n v="1860"/>
    <n v="2925789"/>
    <n v="66107"/>
    <n v="82654"/>
    <n v="65306"/>
    <n v="1.5460712397032533E-2"/>
  </r>
  <r>
    <x v="0"/>
    <s v="Urgencias"/>
    <s v="🚑"/>
    <n v="720476"/>
    <n v="760196"/>
    <n v="215552"/>
    <n v="134095"/>
    <n v="32000"/>
    <n v="9382"/>
    <n v="3666"/>
    <n v="13545"/>
    <n v="3716"/>
    <n v="1456326"/>
    <n v="91675"/>
    <n v="48169"/>
    <n v="305021"/>
    <n v="7.2211465348593698E-2"/>
  </r>
  <r>
    <x v="5"/>
    <s v="Oftamología"/>
    <s v="👀"/>
    <n v="450363"/>
    <n v="1160011"/>
    <n v="203675"/>
    <n v="297429"/>
    <n v="28000"/>
    <n v="11908"/>
    <n v="3825"/>
    <n v="10537"/>
    <n v="4196"/>
    <n v="1248875"/>
    <n v="83313"/>
    <n v="68481"/>
    <n v="62959"/>
    <n v="1.490507750903089E-2"/>
  </r>
  <r>
    <x v="2"/>
    <s v="Cardiología"/>
    <s v="❤"/>
    <n v="505879"/>
    <n v="2346239"/>
    <n v="123668"/>
    <n v="195463"/>
    <n v="28000"/>
    <n v="11471"/>
    <n v="2992"/>
    <n v="14154"/>
    <n v="1683"/>
    <n v="1390807"/>
    <n v="66551"/>
    <n v="84709"/>
    <n v="285724"/>
    <n v="6.7643043348692672E-2"/>
  </r>
  <r>
    <x v="7"/>
    <s v="Urgencias"/>
    <s v="🚑"/>
    <n v="162610"/>
    <n v="1469582"/>
    <n v="189317"/>
    <n v="277015"/>
    <n v="32000"/>
    <n v="9406"/>
    <n v="4121"/>
    <n v="13880"/>
    <n v="2622"/>
    <n v="1828042"/>
    <n v="64860"/>
    <n v="22644"/>
    <n v="282298"/>
    <n v="6.68319631926238E-2"/>
  </r>
  <r>
    <x v="3"/>
    <s v="Urgencias"/>
    <s v="🚑"/>
    <n v="722489"/>
    <n v="2107178"/>
    <n v="110037"/>
    <n v="111554"/>
    <n v="32000"/>
    <n v="11602"/>
    <n v="3921"/>
    <n v="12690"/>
    <n v="3378"/>
    <n v="1980744"/>
    <n v="117177"/>
    <n v="52768"/>
    <n v="135270"/>
    <n v="3.2024171836379366E-2"/>
  </r>
  <r>
    <x v="4"/>
    <s v="Urgencias"/>
    <s v="🚑"/>
    <n v="607673"/>
    <n v="794890"/>
    <n v="200213"/>
    <n v="137798"/>
    <n v="25000"/>
    <n v="9292"/>
    <n v="2881"/>
    <n v="13572"/>
    <n v="3815"/>
    <n v="2318148"/>
    <n v="116383"/>
    <n v="35941"/>
    <n v="39929"/>
    <n v="9.4528953741021046E-3"/>
  </r>
  <r>
    <x v="5"/>
    <s v="Oftamología"/>
    <s v="👀"/>
    <n v="724057"/>
    <n v="1660606"/>
    <n v="128818"/>
    <n v="136568"/>
    <n v="32000"/>
    <n v="12021"/>
    <n v="3555"/>
    <n v="13400"/>
    <n v="3595"/>
    <n v="2309737"/>
    <n v="117703"/>
    <n v="50259"/>
    <n v="151871"/>
    <n v="3.5954335780016049E-2"/>
  </r>
  <r>
    <x v="6"/>
    <s v="Cardiología"/>
    <s v="❤"/>
    <n v="408470"/>
    <n v="2146533"/>
    <n v="99243"/>
    <n v="324516"/>
    <n v="32000"/>
    <n v="12281"/>
    <n v="3703"/>
    <n v="10514"/>
    <n v="1986"/>
    <n v="3069525"/>
    <n v="78003"/>
    <n v="39068"/>
    <n v="315531"/>
    <n v="7.4699630100573802E-2"/>
  </r>
  <r>
    <x v="1"/>
    <s v="Urgencias"/>
    <s v="🚑"/>
    <n v="262081"/>
    <n v="2140352"/>
    <n v="149505"/>
    <n v="277883"/>
    <n v="32000"/>
    <n v="10358"/>
    <n v="3432"/>
    <n v="11477"/>
    <n v="4169"/>
    <n v="2081378"/>
    <n v="78028"/>
    <n v="33107"/>
    <n v="237460"/>
    <n v="5.6216898382986949E-2"/>
  </r>
  <r>
    <x v="11"/>
    <s v="Urgencias"/>
    <s v="🚑"/>
    <n v="294188"/>
    <n v="2219723"/>
    <n v="159787"/>
    <n v="150001"/>
    <n v="32000"/>
    <n v="11264"/>
    <n v="2923"/>
    <n v="12363"/>
    <n v="4040"/>
    <n v="2608809"/>
    <n v="49946"/>
    <n v="48195"/>
    <n v="131686"/>
    <n v="3.1175686349119932E-2"/>
  </r>
  <r>
    <x v="1"/>
    <s v="Cardiología"/>
    <s v="❤"/>
    <n v="588322"/>
    <n v="1252674"/>
    <n v="205260"/>
    <n v="317768"/>
    <n v="32000"/>
    <n v="11850"/>
    <n v="3354"/>
    <n v="14390"/>
    <n v="4235"/>
    <n v="2608391"/>
    <n v="62015"/>
    <n v="76676"/>
    <n v="79233"/>
    <n v="1.8757826621659247E-2"/>
  </r>
  <r>
    <x v="3"/>
    <s v="Urgencias"/>
    <s v="🚑"/>
    <n v="126139"/>
    <n v="1712252"/>
    <n v="115393"/>
    <n v="244806"/>
    <n v="32000"/>
    <n v="10132"/>
    <n v="3629"/>
    <n v="14321"/>
    <n v="2113"/>
    <n v="1763032"/>
    <n v="45405"/>
    <n v="54878"/>
    <n v="324022"/>
    <n v="7.6709811538163045E-2"/>
  </r>
  <r>
    <x v="11"/>
    <s v="Oftamología"/>
    <s v="👀"/>
    <n v="360185"/>
    <n v="1311879"/>
    <n v="133619"/>
    <n v="217905"/>
    <n v="32000"/>
    <n v="10448"/>
    <n v="4118"/>
    <n v="12250"/>
    <n v="1888"/>
    <n v="1402586"/>
    <n v="97159"/>
    <n v="80181"/>
    <n v="251099"/>
    <n v="5.9445830738101738E-2"/>
  </r>
  <r>
    <x v="5"/>
    <s v="Urgencias"/>
    <s v="🚑"/>
    <n v="296667"/>
    <n v="749046"/>
    <n v="189095"/>
    <n v="152435"/>
    <n v="32000"/>
    <n v="10125"/>
    <n v="2981"/>
    <n v="12815"/>
    <n v="3038"/>
    <n v="1668881"/>
    <n v="79015"/>
    <n v="54619"/>
    <n v="246128"/>
    <n v="5.8268983261213721E-2"/>
  </r>
  <r>
    <x v="5"/>
    <s v="Urgencias"/>
    <s v="🚑"/>
    <n v="291209"/>
    <n v="1813034"/>
    <n v="93611"/>
    <n v="192556"/>
    <n v="32000"/>
    <n v="9889"/>
    <n v="4046"/>
    <n v="14672"/>
    <n v="3988"/>
    <n v="1201340"/>
    <n v="59801"/>
    <n v="42367"/>
    <n v="311041"/>
    <n v="7.363665581547478E-2"/>
  </r>
  <r>
    <x v="5"/>
    <s v="Cardiología"/>
    <s v="❤"/>
    <n v="489599"/>
    <n v="1856347"/>
    <n v="196621"/>
    <n v="130959"/>
    <n v="32000"/>
    <n v="9299"/>
    <n v="3173"/>
    <n v="10195"/>
    <n v="3893"/>
    <n v="2350363"/>
    <n v="81028"/>
    <n v="83050"/>
    <n v="293669"/>
    <n v="6.9523963325332241E-2"/>
  </r>
  <r>
    <x v="9"/>
    <s v="Urgencias"/>
    <s v="🚑"/>
    <n v="281255"/>
    <n v="1199265"/>
    <n v="191980"/>
    <n v="303961"/>
    <n v="32000"/>
    <n v="9148"/>
    <n v="3371"/>
    <n v="13826"/>
    <n v="1771"/>
    <n v="2121007"/>
    <n v="118598"/>
    <n v="81602"/>
    <n v="320351"/>
    <n v="7.5840729444488553E-2"/>
  </r>
  <r>
    <x v="10"/>
    <s v="Cardiología"/>
    <s v="❤"/>
    <n v="223601"/>
    <n v="1189203"/>
    <n v="193927"/>
    <n v="182077"/>
    <n v="32000"/>
    <n v="9072"/>
    <n v="2859"/>
    <n v="12592"/>
    <n v="2608"/>
    <n v="1882980"/>
    <n v="73630"/>
    <n v="46238"/>
    <n v="136772"/>
    <n v="3.2379759225292216E-2"/>
  </r>
  <r>
    <x v="1"/>
    <s v="Cardiología"/>
    <s v="❤"/>
    <n v="403880"/>
    <n v="1947254"/>
    <n v="179086"/>
    <n v="309354"/>
    <n v="25000"/>
    <n v="12159"/>
    <n v="2959"/>
    <n v="10295"/>
    <n v="1361"/>
    <n v="2118186"/>
    <n v="127614"/>
    <n v="49956"/>
    <n v="308747"/>
    <n v="7.3093568285404156E-2"/>
  </r>
  <r>
    <x v="4"/>
    <s v="Oftamología"/>
    <s v="👀"/>
    <n v="593825"/>
    <n v="2045054"/>
    <n v="217267"/>
    <n v="200101"/>
    <n v="32000"/>
    <n v="11852"/>
    <n v="3445"/>
    <n v="14444"/>
    <n v="1837"/>
    <n v="2767567"/>
    <n v="98598"/>
    <n v="32160"/>
    <n v="299153"/>
    <n v="7.0822259757288356E-2"/>
  </r>
  <r>
    <x v="9"/>
    <s v="Cardiología"/>
    <s v="❤"/>
    <n v="592343"/>
    <n v="825190"/>
    <n v="119547"/>
    <n v="208202"/>
    <n v="32000"/>
    <n v="12631"/>
    <n v="3505"/>
    <n v="13478"/>
    <n v="3189"/>
    <n v="2395346"/>
    <n v="43053"/>
    <n v="48656"/>
    <n v="326976"/>
    <n v="7.7409149185865153E-2"/>
  </r>
  <r>
    <x v="9"/>
    <s v="Cardiología"/>
    <s v="❤"/>
    <n v="266371"/>
    <n v="1705140"/>
    <n v="93248"/>
    <n v="231028"/>
    <n v="20000"/>
    <n v="10867"/>
    <n v="3652"/>
    <n v="11524"/>
    <n v="2072"/>
    <n v="1684381"/>
    <n v="51885"/>
    <n v="21586"/>
    <n v="100927"/>
    <n v="2.389372063968552E-2"/>
  </r>
  <r>
    <x v="7"/>
    <s v="Oftamología"/>
    <s v="👀"/>
    <n v="458844"/>
    <n v="1035106"/>
    <n v="109261"/>
    <n v="154433"/>
    <n v="20000"/>
    <n v="8984"/>
    <n v="3702"/>
    <n v="14647"/>
    <n v="2349"/>
    <n v="2086474"/>
    <n v="47634"/>
    <n v="43901"/>
    <n v="335805"/>
    <n v="7.949934962308991E-2"/>
  </r>
  <r>
    <x v="2"/>
    <s v="Urgencias"/>
    <s v="🚑"/>
    <n v="339312"/>
    <n v="1366620"/>
    <n v="203549"/>
    <n v="319226"/>
    <n v="32000"/>
    <n v="9276"/>
    <n v="3016"/>
    <n v="11887"/>
    <n v="2071"/>
    <n v="3065802"/>
    <n v="118240"/>
    <n v="67359"/>
    <n v="58163"/>
    <n v="1.3769659987575464E-2"/>
  </r>
  <r>
    <x v="5"/>
    <s v="Oftamología"/>
    <s v="👀"/>
    <n v="480932"/>
    <n v="1019281"/>
    <n v="115583"/>
    <n v="230716"/>
    <n v="32000"/>
    <n v="9326"/>
    <n v="4073"/>
    <n v="14024"/>
    <n v="2806"/>
    <n v="2333896"/>
    <n v="84292"/>
    <n v="89472"/>
    <n v="122964"/>
    <n v="2.9110817370359667E-2"/>
  </r>
  <r>
    <x v="6"/>
    <s v="Cardiología"/>
    <s v="❤"/>
    <n v="300640"/>
    <n v="2103766"/>
    <n v="99218"/>
    <n v="320131"/>
    <n v="20000"/>
    <n v="12442"/>
    <n v="3223"/>
    <n v="11710"/>
    <n v="2188"/>
    <n v="3085506"/>
    <n v="88081"/>
    <n v="60537"/>
    <n v="162188"/>
    <n v="3.8396809209719052E-2"/>
  </r>
  <r>
    <x v="9"/>
    <s v="Cardiología"/>
    <s v="❤"/>
    <n v="500853"/>
    <n v="2206099"/>
    <n v="200691"/>
    <n v="192551"/>
    <n v="32000"/>
    <n v="9657"/>
    <n v="3791"/>
    <n v="12308"/>
    <n v="2594"/>
    <n v="1056348"/>
    <n v="102682"/>
    <n v="30585"/>
    <n v="179765"/>
    <n v="4.255803393336835E-2"/>
  </r>
  <r>
    <x v="6"/>
    <s v="Cardiología"/>
    <s v="❤"/>
    <n v="380244"/>
    <n v="1326481"/>
    <n v="176108"/>
    <n v="87453"/>
    <n v="32000"/>
    <n v="12449"/>
    <n v="3871"/>
    <n v="10766"/>
    <n v="3950"/>
    <n v="1983698"/>
    <n v="48643"/>
    <n v="67066"/>
    <n v="218461"/>
    <n v="5.1719025678622549E-2"/>
  </r>
  <r>
    <x v="9"/>
    <s v="Oftamología"/>
    <s v="👀"/>
    <n v="504552"/>
    <n v="1498043"/>
    <n v="134082"/>
    <n v="118183"/>
    <n v="32000"/>
    <n v="11805"/>
    <n v="2906"/>
    <n v="11816"/>
    <n v="4322"/>
    <n v="3030984"/>
    <n v="90714"/>
    <n v="75850"/>
    <n v="250795"/>
    <n v="5.9373860986950272E-2"/>
  </r>
  <r>
    <x v="0"/>
    <s v="Oftamología"/>
    <s v="👀"/>
    <n v="506562"/>
    <n v="1289921"/>
    <n v="199906"/>
    <n v="127264"/>
    <n v="32000"/>
    <n v="12374"/>
    <n v="3176"/>
    <n v="11743"/>
    <n v="2976"/>
    <n v="2907151"/>
    <n v="109382"/>
    <n v="70481"/>
    <n v="328493"/>
    <n v="7.7768287713815082E-2"/>
  </r>
  <r>
    <x v="9"/>
    <s v="Urgencias"/>
    <s v="🚑"/>
    <n v="196059"/>
    <n v="2313248"/>
    <n v="159343"/>
    <n v="72814"/>
    <n v="32000"/>
    <n v="9510"/>
    <n v="3261"/>
    <n v="13026"/>
    <n v="2673"/>
    <n v="2296499"/>
    <n v="96272"/>
    <n v="38474"/>
    <n v="164334"/>
    <n v="3.8904858834623836E-2"/>
  </r>
  <r>
    <x v="0"/>
    <s v="Urgencias"/>
    <s v="🚑"/>
    <n v="395029"/>
    <n v="1000981"/>
    <n v="153393"/>
    <n v="309548"/>
    <n v="32000"/>
    <n v="11920"/>
    <n v="3042"/>
    <n v="13560"/>
    <n v="3967"/>
    <n v="2798486"/>
    <n v="68127"/>
    <n v="47898"/>
    <n v="169896"/>
    <n v="4.0221621189572773E-2"/>
  </r>
  <r>
    <x v="0"/>
    <s v="Urgencias"/>
    <s v="🚑"/>
    <n v="205529"/>
    <n v="1157223"/>
    <n v="199596"/>
    <n v="300839"/>
    <n v="25000"/>
    <n v="11769"/>
    <n v="4159"/>
    <n v="12240"/>
    <n v="3775"/>
    <n v="2799838"/>
    <n v="97408"/>
    <n v="74171"/>
    <n v="134375"/>
    <n v="3.181228720716698E-2"/>
  </r>
  <r>
    <x v="9"/>
    <s v="Cardiología"/>
    <s v="❤"/>
    <n v="661339"/>
    <n v="1364755"/>
    <n v="174700"/>
    <n v="196921"/>
    <n v="32000"/>
    <n v="10798"/>
    <n v="2805"/>
    <n v="12149"/>
    <n v="3959"/>
    <n v="1121985"/>
    <n v="107230"/>
    <n v="85759"/>
    <n v="50504"/>
    <n v="1.1956448395242873E-2"/>
  </r>
  <r>
    <x v="10"/>
    <s v="Cardiología"/>
    <s v="❤"/>
    <n v="168500"/>
    <n v="1988381"/>
    <n v="157283"/>
    <n v="223088"/>
    <n v="32000"/>
    <n v="10826"/>
    <n v="2947"/>
    <n v="10059"/>
    <n v="3470"/>
    <n v="2997423"/>
    <n v="101178"/>
    <n v="31596"/>
    <n v="279730"/>
    <n v="6.6224008189475866E-2"/>
  </r>
  <r>
    <x v="8"/>
    <s v="Urgencias"/>
    <s v="🚑"/>
    <n v="386609"/>
    <n v="1971216"/>
    <n v="196934"/>
    <n v="227216"/>
    <n v="32000"/>
    <n v="12470"/>
    <n v="3434"/>
    <n v="14100"/>
    <n v="4489"/>
    <n v="2983017"/>
    <n v="126038"/>
    <n v="71436"/>
    <n v="141676"/>
    <n v="3.3540744947814616E-2"/>
  </r>
  <r>
    <x v="9"/>
    <s v="Urgencias"/>
    <s v="🚑"/>
    <n v="310609"/>
    <n v="1509287"/>
    <n v="116233"/>
    <n v="256233"/>
    <n v="30000"/>
    <n v="10547"/>
    <n v="4068"/>
    <n v="13187"/>
    <n v="3933"/>
    <n v="1626618"/>
    <n v="116570"/>
    <n v="61764"/>
    <n v="303324"/>
    <n v="7.180971315219882E-2"/>
  </r>
  <r>
    <x v="10"/>
    <s v="Cardiología"/>
    <s v="❤"/>
    <n v="446104"/>
    <n v="811672"/>
    <n v="102184"/>
    <n v="136802"/>
    <n v="32000"/>
    <n v="10628"/>
    <n v="2872"/>
    <n v="12415"/>
    <n v="1248"/>
    <n v="2286968"/>
    <n v="124803"/>
    <n v="52661"/>
    <n v="174595"/>
    <n v="4.133407467858842E-2"/>
  </r>
  <r>
    <x v="10"/>
    <s v="Urgencias"/>
    <s v="🚑"/>
    <n v="728570"/>
    <n v="2252012"/>
    <n v="109902"/>
    <n v="186072"/>
    <n v="32000"/>
    <n v="12006"/>
    <n v="3616"/>
    <n v="14629"/>
    <n v="1408"/>
    <n v="2876272"/>
    <n v="65823"/>
    <n v="28367"/>
    <n v="228416"/>
    <n v="5.4075798286230714E-2"/>
  </r>
  <r>
    <x v="3"/>
    <s v="Cardiología"/>
    <s v="❤"/>
    <n v="709566"/>
    <n v="2232487"/>
    <n v="196735"/>
    <n v="253344"/>
    <n v="32000"/>
    <n v="11531"/>
    <n v="3997"/>
    <n v="14913"/>
    <n v="3660"/>
    <n v="1453410"/>
    <n v="71815"/>
    <n v="82478"/>
    <n v="52612"/>
    <n v="1.2455501801253724E-2"/>
  </r>
  <r>
    <x v="5"/>
    <s v="Oftamología"/>
    <s v="👀"/>
    <n v="601295"/>
    <n v="829005"/>
    <n v="119957"/>
    <n v="85871"/>
    <n v="20000"/>
    <n v="9040"/>
    <n v="3602"/>
    <n v="13232"/>
    <n v="1694"/>
    <n v="2224801"/>
    <n v="76087"/>
    <n v="69038"/>
    <n v="255476"/>
    <n v="6.0482053109121421E-2"/>
  </r>
  <r>
    <x v="5"/>
    <s v="Oftamología"/>
    <s v="👀"/>
    <n v="309653"/>
    <n v="1911650"/>
    <n v="111648"/>
    <n v="169913"/>
    <n v="32000"/>
    <n v="9674"/>
    <n v="3930"/>
    <n v="14382"/>
    <n v="1998"/>
    <n v="1009587"/>
    <n v="91710"/>
    <n v="71740"/>
    <n v="209941"/>
    <n v="4.9701978705561617E-2"/>
  </r>
  <r>
    <x v="1"/>
    <s v="Cardiología"/>
    <s v="❤"/>
    <n v="609766"/>
    <n v="1931221"/>
    <n v="166642"/>
    <n v="269741"/>
    <n v="25000"/>
    <n v="11214"/>
    <n v="3778"/>
    <n v="11814"/>
    <n v="3771"/>
    <n v="1763016"/>
    <n v="110649"/>
    <n v="83807"/>
    <n v="200820"/>
    <n v="4.7542649428415053E-2"/>
  </r>
  <r>
    <x v="7"/>
    <s v="Urgencias"/>
    <s v="🚑"/>
    <n v="145576"/>
    <n v="2353182"/>
    <n v="167642"/>
    <n v="164476"/>
    <n v="32000"/>
    <n v="11543"/>
    <n v="3700"/>
    <n v="10699"/>
    <n v="4065"/>
    <n v="2134698"/>
    <n v="92420"/>
    <n v="74088"/>
    <n v="300015"/>
    <n v="7.1026331880619173E-2"/>
  </r>
  <r>
    <x v="8"/>
    <s v="Cardiología"/>
    <s v="❤"/>
    <n v="144262"/>
    <n v="1309157"/>
    <n v="165295"/>
    <n v="188269"/>
    <n v="32000"/>
    <n v="10587"/>
    <n v="3311"/>
    <n v="14785"/>
    <n v="1791"/>
    <n v="2801917"/>
    <n v="117721"/>
    <n v="70276"/>
    <n v="319831"/>
    <n v="7.5717623291203143E-2"/>
  </r>
  <r>
    <x v="4"/>
    <s v="Oftamología"/>
    <s v="👀"/>
    <n v="589522"/>
    <n v="1476054"/>
    <n v="95675"/>
    <n v="325621"/>
    <n v="32000"/>
    <n v="9061"/>
    <n v="4144"/>
    <n v="12528"/>
    <n v="1298"/>
    <n v="2701209"/>
    <n v="109023"/>
    <n v="70046"/>
    <n v="141855"/>
    <n v="3.3583121873657092E-2"/>
  </r>
  <r>
    <x v="6"/>
    <s v="Cardiología"/>
    <s v="❤"/>
    <n v="456134"/>
    <n v="1823501"/>
    <n v="137343"/>
    <n v="240482"/>
    <n v="32000"/>
    <n v="12210"/>
    <n v="3120"/>
    <n v="13170"/>
    <n v="4423"/>
    <n v="2439598"/>
    <n v="113947"/>
    <n v="61233"/>
    <n v="113090"/>
    <n v="2.6773220913551731E-2"/>
  </r>
  <r>
    <x v="7"/>
    <s v="Urgencias"/>
    <s v="🚑"/>
    <n v="217319"/>
    <n v="1069558"/>
    <n v="164308"/>
    <n v="78140"/>
    <n v="32000"/>
    <n v="10658"/>
    <n v="4163"/>
    <n v="13633"/>
    <n v="2925"/>
    <n v="1410737"/>
    <n v="72252"/>
    <n v="59702"/>
    <n v="339608"/>
    <n v="8.0399681740290704E-2"/>
  </r>
  <r>
    <x v="4"/>
    <s v="Urgencias"/>
    <s v="🚑"/>
    <n v="721280"/>
    <n v="836282"/>
    <n v="126258"/>
    <n v="184579"/>
    <n v="32000"/>
    <n v="12597"/>
    <n v="2854"/>
    <n v="10584"/>
    <n v="2839"/>
    <n v="1910918"/>
    <n v="118545"/>
    <n v="56153"/>
    <n v="325679"/>
    <n v="7.7102094030459048E-2"/>
  </r>
  <r>
    <x v="2"/>
    <s v="Oftamología"/>
    <s v="👀"/>
    <n v="188564"/>
    <n v="942837"/>
    <n v="155309"/>
    <n v="118627"/>
    <n v="32000"/>
    <n v="9783"/>
    <n v="3684"/>
    <n v="11794"/>
    <n v="2277"/>
    <n v="2697669"/>
    <n v="98576"/>
    <n v="77508"/>
    <n v="194755"/>
    <n v="4.6106805544422737E-2"/>
  </r>
  <r>
    <x v="1"/>
    <s v="Oftamología"/>
    <s v="👀"/>
    <n v="182075"/>
    <n v="1603659"/>
    <n v="164277"/>
    <n v="151372"/>
    <n v="25000"/>
    <n v="9159"/>
    <n v="3065"/>
    <n v="14498"/>
    <n v="2115"/>
    <n v="2345529"/>
    <n v="64521"/>
    <n v="43510"/>
    <n v="134942"/>
    <n v="3.194652026276857E-2"/>
  </r>
  <r>
    <x v="7"/>
    <s v="Oftamología"/>
    <s v="👀"/>
    <n v="211255"/>
    <n v="1247739"/>
    <n v="138119"/>
    <n v="133129"/>
    <n v="32000"/>
    <n v="10852"/>
    <n v="3850"/>
    <n v="10850"/>
    <n v="3927"/>
    <n v="1733702"/>
    <n v="67665"/>
    <n v="45070"/>
    <n v="154152"/>
    <n v="3.6494345656254541E-2"/>
  </r>
  <r>
    <x v="5"/>
    <s v="Cardiología"/>
    <s v="❤"/>
    <n v="616507"/>
    <n v="715786"/>
    <n v="181607"/>
    <n v="154918"/>
    <n v="32000"/>
    <n v="11095"/>
    <n v="3479"/>
    <n v="12760"/>
    <n v="3853"/>
    <n v="2762975"/>
    <n v="50970"/>
    <n v="56174"/>
    <n v="74919"/>
    <n v="1.7736519034595295E-2"/>
  </r>
  <r>
    <x v="0"/>
    <s v="Urgencias"/>
    <s v="🚑"/>
    <n v="638758"/>
    <n v="1630076"/>
    <n v="206936"/>
    <n v="218162"/>
    <n v="32000"/>
    <n v="9305"/>
    <n v="3023"/>
    <n v="13062"/>
    <n v="3261"/>
    <n v="2213458"/>
    <n v="74028"/>
    <n v="51997"/>
    <n v="305631"/>
    <n v="7.2355878336101589E-2"/>
  </r>
  <r>
    <x v="7"/>
    <s v="Cardiología"/>
    <s v="❤"/>
    <n v="316680"/>
    <n v="1112303"/>
    <n v="212782"/>
    <n v="162335"/>
    <n v="32000"/>
    <n v="9342"/>
    <n v="3316"/>
    <n v="14647"/>
    <n v="1983"/>
    <n v="2730947"/>
    <n v="105591"/>
    <n v="79972"/>
    <n v="197593"/>
    <n v="4.6778681050238101E-2"/>
  </r>
  <r>
    <x v="7"/>
    <s v="Cardiología"/>
    <s v="❤"/>
    <n v="638587"/>
    <n v="1662764"/>
    <n v="198539"/>
    <n v="113908"/>
    <n v="32000"/>
    <n v="9551"/>
    <n v="3692"/>
    <n v="11643"/>
    <n v="2731"/>
    <n v="2869756"/>
    <n v="112954"/>
    <n v="64995"/>
    <n v="178956"/>
    <n v="4.2366509167968552E-2"/>
  </r>
  <r>
    <x v="3"/>
    <s v="Urgencias"/>
    <s v="🚑"/>
    <n v="137822"/>
    <n v="2283845"/>
    <n v="179352"/>
    <n v="173896"/>
    <n v="32000"/>
    <n v="10024"/>
    <n v="3878"/>
    <n v="11557"/>
    <n v="2735"/>
    <n v="2212488"/>
    <n v="104985"/>
    <n v="34098"/>
    <n v="79567"/>
    <n v="1.8836898650884875E-2"/>
  </r>
  <r>
    <x v="3"/>
    <s v="Urgencias"/>
    <s v="🚑"/>
    <n v="314859"/>
    <n v="1934120"/>
    <n v="113311"/>
    <n v="210048"/>
    <n v="28000"/>
    <n v="10991"/>
    <n v="3855"/>
    <n v="11200"/>
    <n v="3671"/>
    <n v="1917184"/>
    <n v="121019"/>
    <n v="84010"/>
    <n v="198822"/>
    <n v="4.7069637708676115E-2"/>
  </r>
  <r>
    <x v="8"/>
    <s v="Cardiología"/>
    <s v="❤"/>
    <n v="534467"/>
    <n v="1638730"/>
    <n v="208190"/>
    <n v="94338"/>
    <n v="32000"/>
    <n v="10665"/>
    <n v="3399"/>
    <n v="12617"/>
    <n v="3816"/>
    <n v="1121760"/>
    <n v="51980"/>
    <n v="65332"/>
    <n v="212159"/>
    <n v="5.0227073797844385E-2"/>
  </r>
  <r>
    <x v="5"/>
    <s v="Oftamología"/>
    <s v="👀"/>
    <n v="257894"/>
    <n v="1287582"/>
    <n v="171868"/>
    <n v="74787"/>
    <n v="32000"/>
    <n v="9830"/>
    <n v="3862"/>
    <n v="11617"/>
    <n v="3205"/>
    <n v="1027689"/>
    <n v="52012"/>
    <n v="68359"/>
    <n v="242221"/>
    <n v="5.7344029913355854E-2"/>
  </r>
  <r>
    <x v="9"/>
    <s v="Urgencias"/>
    <s v="🚑"/>
    <n v="251138"/>
    <n v="1198002"/>
    <n v="201184"/>
    <n v="124701"/>
    <n v="32000"/>
    <n v="10819"/>
    <n v="2993"/>
    <n v="12613"/>
    <n v="3797"/>
    <n v="2395794"/>
    <n v="46945"/>
    <n v="88045"/>
    <n v="125330"/>
    <n v="2.9670950367808278E-2"/>
  </r>
  <r>
    <x v="5"/>
    <s v="Urgencias"/>
    <s v="🚑"/>
    <n v="126120"/>
    <n v="1046355"/>
    <n v="134374"/>
    <n v="236026"/>
    <n v="20000"/>
    <n v="11526"/>
    <n v="3201"/>
    <n v="13494"/>
    <n v="3758"/>
    <n v="1854725"/>
    <n v="45421"/>
    <n v="67059"/>
    <n v="90156"/>
    <n v="2.1343766068460251E-2"/>
  </r>
  <r>
    <x v="4"/>
    <s v="Cardiología"/>
    <s v="❤"/>
    <n v="577782"/>
    <n v="1746157"/>
    <n v="205712"/>
    <n v="275447"/>
    <n v="32000"/>
    <n v="12310"/>
    <n v="3735"/>
    <n v="12372"/>
    <n v="1415"/>
    <n v="1027920"/>
    <n v="76209"/>
    <n v="21132"/>
    <n v="60368"/>
    <n v="1.4291677426026092E-2"/>
  </r>
  <r>
    <x v="9"/>
    <s v="Cardiología"/>
    <s v="❤"/>
    <n v="434671"/>
    <n v="1566430"/>
    <n v="190376"/>
    <n v="167595"/>
    <n v="32000"/>
    <n v="10520"/>
    <n v="4149"/>
    <n v="11878"/>
    <n v="3576"/>
    <n v="1159122"/>
    <n v="103977"/>
    <n v="74810"/>
    <n v="271876"/>
    <n v="6.4364631789661245E-2"/>
  </r>
  <r>
    <x v="8"/>
    <s v="Oftamología"/>
    <s v="👀"/>
    <n v="333682"/>
    <n v="1748855"/>
    <n v="106614"/>
    <n v="250142"/>
    <n v="32000"/>
    <n v="10120"/>
    <n v="3890"/>
    <n v="10660"/>
    <n v="3813"/>
    <n v="972697"/>
    <n v="83099"/>
    <n v="49665"/>
    <n v="328110"/>
    <n v="7.7677615297068334E-2"/>
  </r>
  <r>
    <x v="7"/>
    <s v="Cardiología"/>
    <s v="❤"/>
    <n v="607762"/>
    <n v="1399856"/>
    <n v="200042"/>
    <n v="99038"/>
    <n v="30000"/>
    <n v="11075"/>
    <n v="3564"/>
    <n v="10173"/>
    <n v="3526"/>
    <n v="1238503"/>
    <n v="117089"/>
    <n v="40205"/>
    <n v="307429"/>
    <n v="7.2781541535346134E-2"/>
  </r>
  <r>
    <x v="11"/>
    <s v="Urgencias"/>
    <s v="🚑"/>
    <n v="639797"/>
    <n v="1355687"/>
    <n v="182012"/>
    <n v="325984"/>
    <n v="32000"/>
    <n v="9240"/>
    <n v="3671"/>
    <n v="13244"/>
    <n v="2681"/>
    <n v="1821530"/>
    <n v="126866"/>
    <n v="71924"/>
    <n v="189432"/>
    <n v="4.4846624671464594E-2"/>
  </r>
  <r>
    <x v="4"/>
    <s v="Cardiología"/>
    <s v="❤"/>
    <n v="220003"/>
    <n v="2061464"/>
    <n v="109311"/>
    <n v="203310"/>
    <n v="20000"/>
    <n v="10316"/>
    <n v="2928"/>
    <n v="14335"/>
    <n v="2437"/>
    <n v="2345767"/>
    <n v="53248"/>
    <n v="37535"/>
    <n v="215975"/>
    <n v="5.1130483568877311E-2"/>
  </r>
  <r>
    <x v="4"/>
    <s v="Urgencias"/>
    <s v="🚑"/>
    <n v="316520"/>
    <n v="1227046"/>
    <n v="146963"/>
    <n v="241511"/>
    <n v="32000"/>
    <n v="12509"/>
    <n v="3863"/>
    <n v="12286"/>
    <n v="1994"/>
    <n v="2022997"/>
    <n v="109172"/>
    <n v="69166"/>
    <n v="206751"/>
    <n v="4.8946769803676134E-2"/>
  </r>
  <r>
    <x v="3"/>
    <s v="Urgencias"/>
    <s v="🚑"/>
    <n v="717373"/>
    <n v="2257905"/>
    <n v="201940"/>
    <n v="217858"/>
    <n v="32000"/>
    <n v="9967"/>
    <n v="3273"/>
    <n v="12810"/>
    <n v="1287"/>
    <n v="2089022"/>
    <n v="122425"/>
    <n v="36619"/>
    <n v="179781"/>
    <n v="4.2561821815007901E-2"/>
  </r>
  <r>
    <x v="8"/>
    <s v="Urgencias"/>
    <s v="🚑"/>
    <n v="473249"/>
    <n v="1535249"/>
    <n v="189583"/>
    <n v="222930"/>
    <n v="32000"/>
    <n v="12298"/>
    <n v="4187"/>
    <n v="10521"/>
    <n v="2956"/>
    <n v="1280903"/>
    <n v="57732"/>
    <n v="31319"/>
    <n v="130296"/>
    <n v="3.0846614131683936E-2"/>
  </r>
  <r>
    <x v="0"/>
    <s v="Oftamología"/>
    <s v="👀"/>
    <n v="228348"/>
    <n v="1214853"/>
    <n v="145647"/>
    <n v="303238"/>
    <n v="32000"/>
    <n v="11177"/>
    <n v="3184"/>
    <n v="13764"/>
    <n v="1681"/>
    <n v="2370771"/>
    <n v="106745"/>
    <n v="46442"/>
    <n v="103171"/>
    <n v="2.4424971039632554E-2"/>
  </r>
  <r>
    <x v="3"/>
    <s v="Oftamología"/>
    <s v="👀"/>
    <n v="494027"/>
    <n v="2086436"/>
    <n v="198355"/>
    <n v="171034"/>
    <n v="20000"/>
    <n v="9335"/>
    <n v="2804"/>
    <n v="12018"/>
    <n v="4243"/>
    <n v="2085539"/>
    <n v="79915"/>
    <n v="87091"/>
    <n v="311622"/>
    <n v="7.3774203267510982E-2"/>
  </r>
  <r>
    <x v="4"/>
    <s v="Urgencias"/>
    <s v="🚑"/>
    <n v="121946"/>
    <n v="2044856"/>
    <n v="108173"/>
    <n v="225051"/>
    <n v="32000"/>
    <n v="10348"/>
    <n v="3670"/>
    <n v="13737"/>
    <n v="3851"/>
    <n v="1838481"/>
    <n v="106504"/>
    <n v="37266"/>
    <n v="107189"/>
    <n v="2.537620281636481E-2"/>
  </r>
  <r>
    <x v="4"/>
    <s v="Urgencias"/>
    <s v="🚑"/>
    <n v="352698"/>
    <n v="1276747"/>
    <n v="207543"/>
    <n v="134866"/>
    <n v="32000"/>
    <n v="11501"/>
    <n v="3213"/>
    <n v="11715"/>
    <n v="3000"/>
    <n v="2647407"/>
    <n v="90241"/>
    <n v="29520"/>
    <n v="92663"/>
    <n v="2.1937279772857404E-2"/>
  </r>
  <r>
    <x v="10"/>
    <s v="Cardiología"/>
    <s v="❤"/>
    <n v="429337"/>
    <n v="1789243"/>
    <n v="196272"/>
    <n v="188296"/>
    <n v="32000"/>
    <n v="9577"/>
    <n v="2856"/>
    <n v="11037"/>
    <n v="4276"/>
    <n v="862042"/>
    <n v="103894"/>
    <n v="74814"/>
    <n v="344663"/>
    <n v="8.1596415595786356E-2"/>
  </r>
  <r>
    <x v="4"/>
    <s v="Cardiología"/>
    <s v="❤"/>
    <n v="520866"/>
    <n v="1581189"/>
    <n v="176970"/>
    <n v="283655"/>
    <n v="32000"/>
    <n v="12697"/>
    <n v="2968"/>
    <n v="12808"/>
    <n v="4090"/>
    <n v="2043231"/>
    <n v="64569"/>
    <n v="72546"/>
    <n v="201193"/>
    <n v="4.7630954419137089E-2"/>
  </r>
  <r>
    <x v="8"/>
    <s v="Urgencias"/>
    <s v="🚑"/>
    <n v="718153"/>
    <n v="2021807"/>
    <n v="192296"/>
    <n v="234784"/>
    <n v="20000"/>
    <n v="11060"/>
    <n v="3092"/>
    <n v="12208"/>
    <n v="2014"/>
    <n v="1490346"/>
    <n v="96842"/>
    <n v="47294"/>
    <n v="229005"/>
    <n v="5.4215239679086688E-2"/>
  </r>
  <r>
    <x v="9"/>
    <s v="Urgencias"/>
    <s v="🚑"/>
    <n v="278493"/>
    <n v="1940878"/>
    <n v="100865"/>
    <n v="210083"/>
    <n v="32000"/>
    <n v="11996"/>
    <n v="3121"/>
    <n v="11004"/>
    <n v="3396"/>
    <n v="1880736"/>
    <n v="51970"/>
    <n v="75967"/>
    <n v="140882"/>
    <n v="3.3352771321451896E-2"/>
  </r>
  <r>
    <x v="2"/>
    <s v="Urgencias"/>
    <s v="🚑"/>
    <n v="523319"/>
    <n v="1141038"/>
    <n v="173556"/>
    <n v="279886"/>
    <n v="32000"/>
    <n v="8957"/>
    <n v="3829"/>
    <n v="11013"/>
    <n v="2788"/>
    <n v="2177431"/>
    <n v="53522"/>
    <n v="82167"/>
    <n v="115568"/>
    <n v="2.7359869082477197E-2"/>
  </r>
  <r>
    <x v="3"/>
    <s v="Oftamología"/>
    <s v="👀"/>
    <n v="674343"/>
    <n v="2035504"/>
    <n v="203184"/>
    <n v="197950"/>
    <n v="32000"/>
    <n v="9616"/>
    <n v="2853"/>
    <n v="14689"/>
    <n v="1344"/>
    <n v="2423185"/>
    <n v="47001"/>
    <n v="32127"/>
    <n v="242555"/>
    <n v="5.7423101942581482E-2"/>
  </r>
  <r>
    <x v="0"/>
    <s v="Urgencias"/>
    <s v="🚑"/>
    <n v="336722"/>
    <n v="1179929"/>
    <n v="138631"/>
    <n v="154519"/>
    <n v="32000"/>
    <n v="12394"/>
    <n v="3108"/>
    <n v="11484"/>
    <n v="4065"/>
    <n v="1450451"/>
    <n v="51338"/>
    <n v="36131"/>
    <n v="117552"/>
    <n v="2.7829566405781526E-2"/>
  </r>
  <r>
    <x v="7"/>
    <s v="Cardiología"/>
    <s v="❤"/>
    <n v="288054"/>
    <n v="1546842"/>
    <n v="95229"/>
    <n v="303090"/>
    <n v="32000"/>
    <n v="10437"/>
    <n v="3310"/>
    <n v="13462"/>
    <n v="4169"/>
    <n v="2048381"/>
    <n v="106606"/>
    <n v="34216"/>
    <n v="70549"/>
    <n v="1.6701953861792917E-2"/>
  </r>
  <r>
    <x v="11"/>
    <s v="Cardiología"/>
    <s v="❤"/>
    <n v="639548"/>
    <n v="1821839"/>
    <n v="127853"/>
    <n v="80332"/>
    <n v="32000"/>
    <n v="11302"/>
    <n v="2845"/>
    <n v="11512"/>
    <n v="2127"/>
    <n v="2133543"/>
    <n v="116810"/>
    <n v="26326"/>
    <n v="258648"/>
    <n v="6.1233000644162414E-2"/>
  </r>
  <r>
    <x v="6"/>
    <s v="Oftamología"/>
    <s v="👀"/>
    <n v="258908"/>
    <n v="939034"/>
    <n v="167236"/>
    <n v="178793"/>
    <n v="25000"/>
    <n v="10797"/>
    <n v="3085"/>
    <n v="12361"/>
    <n v="4003"/>
    <n v="1192226"/>
    <n v="128747"/>
    <n v="31555"/>
    <n v="305747"/>
    <n v="7.2383340477988334E-2"/>
  </r>
  <r>
    <x v="1"/>
    <s v="Oftamología"/>
    <s v="👀"/>
    <n v="182237"/>
    <n v="1007789"/>
    <n v="176819"/>
    <n v="223584"/>
    <n v="28000"/>
    <n v="9359"/>
    <n v="2970"/>
    <n v="13265"/>
    <n v="2965"/>
    <n v="2851778"/>
    <n v="110439"/>
    <n v="59107"/>
    <n v="95086"/>
    <n v="2.2510907098646917E-2"/>
  </r>
  <r>
    <x v="10"/>
    <s v="Cardiología"/>
    <s v="❤"/>
    <n v="631713"/>
    <n v="2186092"/>
    <n v="206251"/>
    <n v="309797"/>
    <n v="32000"/>
    <n v="10489"/>
    <n v="3131"/>
    <n v="14269"/>
    <n v="3805"/>
    <n v="959035"/>
    <n v="122575"/>
    <n v="58061"/>
    <n v="67812"/>
    <n v="1.6053989358827216E-2"/>
  </r>
  <r>
    <x v="4"/>
    <s v="Oftamología"/>
    <s v="👀"/>
    <n v="529972"/>
    <n v="2298070"/>
    <n v="103050"/>
    <n v="75738"/>
    <n v="32000"/>
    <n v="10086"/>
    <n v="3758"/>
    <n v="10804"/>
    <n v="1469"/>
    <n v="1840750"/>
    <n v="65527"/>
    <n v="86404"/>
    <n v="217799"/>
    <n v="5.1562302075786125E-2"/>
  </r>
  <r>
    <x v="11"/>
    <s v="Oftamología"/>
    <s v="👀"/>
    <n v="122052"/>
    <n v="1788788"/>
    <n v="201934"/>
    <n v="81762"/>
    <n v="32000"/>
    <n v="10402"/>
    <n v="4184"/>
    <n v="14481"/>
    <n v="3106"/>
    <n v="1177022"/>
    <n v="111666"/>
    <n v="34990"/>
    <n v="259213"/>
    <n v="6.1366760214559064E-2"/>
  </r>
  <r>
    <x v="1"/>
    <s v="Urgencias"/>
    <s v="🚑"/>
    <n v="151643"/>
    <n v="2248361"/>
    <n v="98747"/>
    <n v="178329"/>
    <n v="32000"/>
    <n v="11176"/>
    <n v="3878"/>
    <n v="10663"/>
    <n v="1859"/>
    <n v="1531469"/>
    <n v="112701"/>
    <n v="51604"/>
    <n v="269425"/>
    <n v="6.3784375671002522E-2"/>
  </r>
  <r>
    <x v="4"/>
    <s v="Cardiología"/>
    <s v="❤"/>
    <n v="476322"/>
    <n v="1050310"/>
    <n v="171022"/>
    <n v="97011"/>
    <n v="32000"/>
    <n v="11239"/>
    <n v="4174"/>
    <n v="11575"/>
    <n v="4148"/>
    <n v="2092194"/>
    <n v="124896"/>
    <n v="52492"/>
    <n v="189180"/>
    <n v="4.4786965535641668E-2"/>
  </r>
  <r>
    <x v="6"/>
    <s v="Urgencias"/>
    <s v="🚑"/>
    <n v="167830"/>
    <n v="1870442"/>
    <n v="188903"/>
    <n v="145307"/>
    <n v="32000"/>
    <n v="9757"/>
    <n v="3079"/>
    <n v="13061"/>
    <n v="2608"/>
    <n v="1867072"/>
    <n v="106763"/>
    <n v="67022"/>
    <n v="200573"/>
    <n v="4.7484174005604486E-2"/>
  </r>
  <r>
    <x v="8"/>
    <s v="Oftamología"/>
    <s v="👀"/>
    <n v="272560"/>
    <n v="898676"/>
    <n v="103637"/>
    <n v="223942"/>
    <n v="32000"/>
    <n v="11148"/>
    <n v="3424"/>
    <n v="13112"/>
    <n v="2431"/>
    <n v="2861067"/>
    <n v="71994"/>
    <n v="79783"/>
    <n v="236419"/>
    <n v="5.5970449333813656E-2"/>
  </r>
  <r>
    <x v="9"/>
    <s v="Cardiología"/>
    <s v="❤"/>
    <n v="538040"/>
    <n v="1426608"/>
    <n v="175251"/>
    <n v="72812"/>
    <n v="28000"/>
    <n v="12499"/>
    <n v="3097"/>
    <n v="13784"/>
    <n v="3640"/>
    <n v="2200381"/>
    <n v="84991"/>
    <n v="61482"/>
    <n v="240309"/>
    <n v="5.6891378057429505E-2"/>
  </r>
  <r>
    <x v="8"/>
    <s v="Cardiología"/>
    <s v="❤"/>
    <n v="384683"/>
    <n v="1965032"/>
    <n v="123687"/>
    <n v="240117"/>
    <n v="32000"/>
    <n v="11748"/>
    <n v="4188"/>
    <n v="11975"/>
    <n v="2366"/>
    <n v="1199324"/>
    <n v="113824"/>
    <n v="44445"/>
    <n v="285723"/>
    <n v="6.7642806606090206E-2"/>
  </r>
  <r>
    <x v="9"/>
    <s v="Urgencias"/>
    <s v="🚑"/>
    <n v="323859"/>
    <n v="819333"/>
    <n v="149065"/>
    <n v="322578"/>
    <n v="32000"/>
    <n v="9356"/>
    <n v="2819"/>
    <n v="13415"/>
    <n v="2724"/>
    <n v="2861291"/>
    <n v="71485"/>
    <n v="51134"/>
    <n v="338910"/>
    <n v="8.0234435403765292E-2"/>
  </r>
  <r>
    <x v="9"/>
    <s v="Cardiología"/>
    <s v="❤"/>
    <n v="272360"/>
    <n v="1370182"/>
    <n v="131009"/>
    <n v="214259"/>
    <n v="32000"/>
    <n v="10327"/>
    <n v="3504"/>
    <n v="14037"/>
    <n v="1303"/>
    <n v="1177279"/>
    <n v="68539"/>
    <n v="77892"/>
    <n v="241413"/>
    <n v="5.7152741890558523E-2"/>
  </r>
  <r>
    <x v="11"/>
    <s v="Cardiología"/>
    <s v="❤"/>
    <n v="356805"/>
    <n v="2304463"/>
    <n v="126944"/>
    <n v="154893"/>
    <n v="32000"/>
    <n v="11599"/>
    <n v="3975"/>
    <n v="10593"/>
    <n v="2828"/>
    <n v="1191302"/>
    <n v="61617"/>
    <n v="47547"/>
    <n v="92940"/>
    <n v="2.2002857473742133E-2"/>
  </r>
  <r>
    <x v="10"/>
    <s v="Oftamología"/>
    <s v="👀"/>
    <n v="226701"/>
    <n v="781835"/>
    <n v="125522"/>
    <n v="246158"/>
    <n v="20000"/>
    <n v="10024"/>
    <n v="3088"/>
    <n v="12534"/>
    <n v="1956"/>
    <n v="1842005"/>
    <n v="44817"/>
    <n v="77869"/>
    <n v="47758"/>
    <n v="1.1306353208854925E-2"/>
  </r>
  <r>
    <x v="7"/>
    <s v="Urgencias"/>
    <s v="🚑"/>
    <n v="152051"/>
    <n v="1933064"/>
    <n v="107982"/>
    <n v="209988"/>
    <n v="22000"/>
    <n v="10377"/>
    <n v="3580"/>
    <n v="12507"/>
    <n v="1596"/>
    <n v="1762871"/>
    <n v="50829"/>
    <n v="87195"/>
    <n v="333721"/>
    <n v="7.9005978039538391E-2"/>
  </r>
  <r>
    <x v="5"/>
    <s v="Cardiología"/>
    <s v="❤"/>
    <n v="271107"/>
    <n v="961624"/>
    <n v="141181"/>
    <n v="250379"/>
    <n v="32000"/>
    <n v="10238"/>
    <n v="4137"/>
    <n v="10981"/>
    <n v="1649"/>
    <n v="1503827"/>
    <n v="49860"/>
    <n v="34064"/>
    <n v="85956"/>
    <n v="2.0349447138078101E-2"/>
  </r>
  <r>
    <x v="7"/>
    <s v="Oftamología"/>
    <s v="👀"/>
    <n v="377920"/>
    <n v="1212603"/>
    <n v="182441"/>
    <n v="84945"/>
    <n v="32000"/>
    <n v="10214"/>
    <n v="3682"/>
    <n v="13627"/>
    <n v="2049"/>
    <n v="1707688"/>
    <n v="47741"/>
    <n v="52537"/>
    <n v="115745"/>
    <n v="2.740177252311473E-2"/>
  </r>
  <r>
    <x v="2"/>
    <s v="Urgencias"/>
    <s v="🚑"/>
    <n v="485100"/>
    <n v="2007375"/>
    <n v="133141"/>
    <n v="310499"/>
    <n v="32000"/>
    <n v="10298"/>
    <n v="3625"/>
    <n v="11308"/>
    <n v="2676"/>
    <n v="1813347"/>
    <n v="75045"/>
    <n v="27088"/>
    <n v="185352"/>
    <n v="4.3880714853379077E-2"/>
  </r>
  <r>
    <x v="11"/>
    <s v="Urgencias"/>
    <s v="🚑"/>
    <n v="742639"/>
    <n v="1111621"/>
    <n v="195031"/>
    <n v="314410"/>
    <n v="32000"/>
    <n v="10227"/>
    <n v="4106"/>
    <n v="11635"/>
    <n v="1240"/>
    <n v="937568"/>
    <n v="73527"/>
    <n v="84445"/>
    <n v="91559"/>
    <n v="2.1675915939728382E-2"/>
  </r>
  <r>
    <x v="9"/>
    <s v="Oftamología"/>
    <s v="👀"/>
    <n v="507860"/>
    <n v="1366729"/>
    <n v="196035"/>
    <n v="167236"/>
    <n v="32000"/>
    <n v="11086"/>
    <n v="3841"/>
    <n v="12786"/>
    <n v="1536"/>
    <n v="2693800"/>
    <n v="49151"/>
    <n v="59620"/>
    <n v="100055"/>
    <n v="2.3687281090329988E-2"/>
  </r>
  <r>
    <x v="0"/>
    <s v="Oftamología"/>
    <s v="👀"/>
    <n v="291053"/>
    <n v="1649291"/>
    <n v="184034"/>
    <n v="296264"/>
    <n v="32000"/>
    <n v="10249"/>
    <n v="3062"/>
    <n v="11175"/>
    <n v="1893"/>
    <n v="952768"/>
    <n v="61432"/>
    <n v="80557"/>
    <n v="281404"/>
    <n v="6.6620315306013894E-2"/>
  </r>
  <r>
    <x v="8"/>
    <s v="Oftamología"/>
    <s v="👀"/>
    <n v="375554"/>
    <n v="1327764"/>
    <n v="179363"/>
    <n v="296994"/>
    <n v="20000"/>
    <n v="12591"/>
    <n v="3334"/>
    <n v="10563"/>
    <n v="3205"/>
    <n v="1908687"/>
    <n v="51146"/>
    <n v="47092"/>
    <n v="87371"/>
    <n v="2.0684437920575897E-2"/>
  </r>
  <r>
    <x v="4"/>
    <s v="Oftamología"/>
    <s v="👀"/>
    <n v="580269"/>
    <n v="875121"/>
    <n v="99471"/>
    <n v="94397"/>
    <n v="20000"/>
    <n v="9817"/>
    <n v="3426"/>
    <n v="10240"/>
    <n v="1315"/>
    <n v="1155181"/>
    <n v="81300"/>
    <n v="59333"/>
    <n v="338842"/>
    <n v="8.0218336906797194E-2"/>
  </r>
  <r>
    <x v="8"/>
    <s v="Cardiología"/>
    <s v="❤"/>
    <n v="283376"/>
    <n v="2169817"/>
    <n v="172689"/>
    <n v="154982"/>
    <n v="32000"/>
    <n v="9756"/>
    <n v="3381"/>
    <n v="11825"/>
    <n v="2165"/>
    <n v="3037976"/>
    <n v="45445"/>
    <n v="32603"/>
    <n v="215873"/>
    <n v="5.1106335823425171E-2"/>
  </r>
  <r>
    <x v="4"/>
    <s v="Cardiología"/>
    <s v="❤"/>
    <n v="630741"/>
    <n v="1686662"/>
    <n v="97292"/>
    <n v="312576"/>
    <n v="32000"/>
    <n v="12427"/>
    <n v="3457"/>
    <n v="10187"/>
    <n v="1871"/>
    <n v="1995179"/>
    <n v="98366"/>
    <n v="48042"/>
    <n v="226092"/>
    <n v="5.3525608478085927E-2"/>
  </r>
  <r>
    <x v="0"/>
    <s v="Urgencias"/>
    <s v="🚑"/>
    <n v="216251"/>
    <n v="1647274"/>
    <n v="133263"/>
    <n v="121978"/>
    <n v="32000"/>
    <n v="10398"/>
    <n v="3868"/>
    <n v="12981"/>
    <n v="2584"/>
    <n v="902921"/>
    <n v="106387"/>
    <n v="86976"/>
    <n v="154277"/>
    <n v="3.6523938481563538E-2"/>
  </r>
  <r>
    <x v="7"/>
    <s v="Urgencias"/>
    <s v="🚑"/>
    <n v="319837"/>
    <n v="2311268"/>
    <n v="122312"/>
    <n v="264922"/>
    <n v="32000"/>
    <n v="12173"/>
    <n v="3593"/>
    <n v="13907"/>
    <n v="1913"/>
    <n v="2161943"/>
    <n v="117091"/>
    <n v="65221"/>
    <n v="173225"/>
    <n v="4.1009737313201858E-2"/>
  </r>
  <r>
    <x v="5"/>
    <s v="Cardiología"/>
    <s v="❤"/>
    <n v="192417"/>
    <n v="2027367"/>
    <n v="148980"/>
    <n v="154093"/>
    <n v="20000"/>
    <n v="11743"/>
    <n v="3771"/>
    <n v="10322"/>
    <n v="1956"/>
    <n v="2225426"/>
    <n v="128830"/>
    <n v="24752"/>
    <n v="341582"/>
    <n v="8.0867011637570319E-2"/>
  </r>
  <r>
    <x v="9"/>
    <s v="Oftamología"/>
    <s v="👀"/>
    <n v="383136"/>
    <n v="811140"/>
    <n v="136782"/>
    <n v="146500"/>
    <n v="25000"/>
    <n v="12677"/>
    <n v="3106"/>
    <n v="12534"/>
    <n v="1858"/>
    <n v="1821908"/>
    <n v="75747"/>
    <n v="27334"/>
    <n v="314158"/>
    <n v="7.4374582507379827E-2"/>
  </r>
  <r>
    <x v="0"/>
    <s v="Oftamología"/>
    <s v="👀"/>
    <n v="133104"/>
    <n v="668613"/>
    <n v="149571"/>
    <n v="162448"/>
    <n v="20000"/>
    <n v="9065"/>
    <n v="3306"/>
    <n v="13064"/>
    <n v="2185"/>
    <n v="1388785"/>
    <n v="92614"/>
    <n v="58719"/>
    <n v="195595"/>
    <n v="4.6305669330499163E-2"/>
  </r>
  <r>
    <x v="6"/>
    <s v="Urgencias"/>
    <s v="🚑"/>
    <n v="489521"/>
    <n v="1437211"/>
    <n v="206933"/>
    <n v="225524"/>
    <n v="32000"/>
    <n v="10238"/>
    <n v="4125"/>
    <n v="13478"/>
    <n v="3611"/>
    <n v="2864703"/>
    <n v="122410"/>
    <n v="28973"/>
    <n v="292721"/>
    <n v="6.9299531338188836E-2"/>
  </r>
  <r>
    <x v="5"/>
    <s v="Oftamología"/>
    <s v="👀"/>
    <n v="180071"/>
    <n v="809043"/>
    <n v="195463"/>
    <n v="193772"/>
    <n v="28000"/>
    <n v="9079"/>
    <n v="3830"/>
    <n v="10005"/>
    <n v="3377"/>
    <n v="2936460"/>
    <n v="58524"/>
    <n v="22771"/>
    <n v="136740"/>
    <n v="3.2372183462013121E-2"/>
  </r>
  <r>
    <x v="6"/>
    <s v="Oftamología"/>
    <s v="👀"/>
    <n v="523901"/>
    <n v="682816"/>
    <n v="207264"/>
    <n v="79890"/>
    <n v="32000"/>
    <n v="11601"/>
    <n v="3539"/>
    <n v="14742"/>
    <n v="3310"/>
    <n v="1676526"/>
    <n v="101895"/>
    <n v="29532"/>
    <n v="62830"/>
    <n v="1.487453771331201E-2"/>
  </r>
  <r>
    <x v="5"/>
    <s v="Cardiología"/>
    <s v="❤"/>
    <n v="491995"/>
    <n v="995310"/>
    <n v="178479"/>
    <n v="315133"/>
    <n v="32000"/>
    <n v="9022"/>
    <n v="3850"/>
    <n v="10267"/>
    <n v="4172"/>
    <n v="3037912"/>
    <n v="84287"/>
    <n v="53589"/>
    <n v="291391"/>
    <n v="6.8984663676901162E-2"/>
  </r>
  <r>
    <x v="6"/>
    <s v="Urgencias"/>
    <s v="🚑"/>
    <n v="599968"/>
    <n v="1307183"/>
    <n v="121811"/>
    <n v="163555"/>
    <n v="32000"/>
    <n v="11600"/>
    <n v="3333"/>
    <n v="11978"/>
    <n v="3235"/>
    <n v="2179026"/>
    <n v="118490"/>
    <n v="44528"/>
    <n v="170691"/>
    <n v="4.0409831558537966E-2"/>
  </r>
  <r>
    <x v="1"/>
    <s v="Urgencias"/>
    <s v="🚑"/>
    <n v="472309"/>
    <n v="1102537"/>
    <n v="132310"/>
    <n v="314745"/>
    <n v="32000"/>
    <n v="12138"/>
    <n v="3752"/>
    <n v="12768"/>
    <n v="2572"/>
    <n v="2082540"/>
    <n v="66174"/>
    <n v="58285"/>
    <n v="226760"/>
    <n v="5.3683752536537184E-2"/>
  </r>
  <r>
    <x v="9"/>
    <s v="Urgencias"/>
    <s v="🚑"/>
    <n v="565153"/>
    <n v="2357138"/>
    <n v="142714"/>
    <n v="282851"/>
    <n v="32000"/>
    <n v="11046"/>
    <n v="3258"/>
    <n v="14963"/>
    <n v="2230"/>
    <n v="820225"/>
    <n v="72021"/>
    <n v="45561"/>
    <n v="150879"/>
    <n v="3.5719487118363882E-2"/>
  </r>
  <r>
    <x v="2"/>
    <s v="Urgencias"/>
    <s v="🚑"/>
    <n v="281867"/>
    <n v="1984210"/>
    <n v="146983"/>
    <n v="290884"/>
    <n v="32000"/>
    <n v="11029"/>
    <n v="4040"/>
    <n v="12026"/>
    <n v="1535"/>
    <n v="2304278"/>
    <n v="109763"/>
    <n v="52818"/>
    <n v="100972"/>
    <n v="2.3904374056796757E-2"/>
  </r>
  <r>
    <x v="0"/>
    <s v="Oftamología"/>
    <s v="👀"/>
    <n v="506168"/>
    <n v="1437439"/>
    <n v="130034"/>
    <n v="120442"/>
    <n v="32000"/>
    <n v="11946"/>
    <n v="3610"/>
    <n v="11291"/>
    <n v="4397"/>
    <n v="828639"/>
    <n v="79124"/>
    <n v="84370"/>
    <n v="97813"/>
    <n v="2.3156504175587896E-2"/>
  </r>
  <r>
    <x v="11"/>
    <s v="Urgencias"/>
    <s v="🚑"/>
    <n v="545997"/>
    <n v="1522960"/>
    <n v="99350"/>
    <n v="94396"/>
    <n v="32000"/>
    <n v="10655"/>
    <n v="3409"/>
    <n v="12226"/>
    <n v="1256"/>
    <n v="2692146"/>
    <n v="106706"/>
    <n v="55534"/>
    <n v="310389"/>
    <n v="7.3482299638663082E-2"/>
  </r>
  <r>
    <x v="6"/>
    <s v="Cardiología"/>
    <s v="❤"/>
    <n v="272989"/>
    <n v="2118422"/>
    <n v="148002"/>
    <n v="105750"/>
    <n v="32000"/>
    <n v="9480"/>
    <n v="3743"/>
    <n v="10618"/>
    <n v="4201"/>
    <n v="1518314"/>
    <n v="101238"/>
    <n v="67541"/>
    <n v="99256"/>
    <n v="2.3498123750954909E-2"/>
  </r>
  <r>
    <x v="10"/>
    <s v="Cardiología"/>
    <s v="❤"/>
    <n v="208324"/>
    <n v="2012442"/>
    <n v="209974"/>
    <n v="232022"/>
    <n v="32000"/>
    <n v="11190"/>
    <n v="3815"/>
    <n v="14870"/>
    <n v="3438"/>
    <n v="1831944"/>
    <n v="70892"/>
    <n v="71867"/>
    <n v="184329"/>
    <n v="4.3638527171050288E-2"/>
  </r>
  <r>
    <x v="7"/>
    <s v="Cardiología"/>
    <s v="❤"/>
    <n v="149931"/>
    <n v="2232395"/>
    <n v="122457"/>
    <n v="94355"/>
    <n v="32000"/>
    <n v="11879"/>
    <n v="3686"/>
    <n v="12848"/>
    <n v="3955"/>
    <n v="2697620"/>
    <n v="51833"/>
    <n v="24058"/>
    <n v="82548"/>
    <n v="1.954262834885373E-2"/>
  </r>
  <r>
    <x v="9"/>
    <s v="Cardiología"/>
    <s v="❤"/>
    <n v="348180"/>
    <n v="2333737"/>
    <n v="137009"/>
    <n v="84190"/>
    <n v="20000"/>
    <n v="9643"/>
    <n v="4092"/>
    <n v="14828"/>
    <n v="4216"/>
    <n v="1024497"/>
    <n v="72305"/>
    <n v="46696"/>
    <n v="121050"/>
    <n v="2.8657692029228375E-2"/>
  </r>
  <r>
    <x v="3"/>
    <s v="Cardiología"/>
    <s v="❤"/>
    <n v="324535"/>
    <n v="1456406"/>
    <n v="151929"/>
    <n v="240569"/>
    <n v="20000"/>
    <n v="11499"/>
    <n v="3245"/>
    <n v="11659"/>
    <n v="2014"/>
    <n v="1634458"/>
    <n v="60840"/>
    <n v="39346"/>
    <n v="89919"/>
    <n v="2.12876580716744E-2"/>
  </r>
  <r>
    <x v="8"/>
    <s v="Cardiología"/>
    <s v="❤"/>
    <n v="550747"/>
    <n v="1073839"/>
    <n v="190929"/>
    <n v="275560"/>
    <n v="32000"/>
    <n v="11084"/>
    <n v="3080"/>
    <n v="11526"/>
    <n v="1382"/>
    <n v="1866604"/>
    <n v="45196"/>
    <n v="72961"/>
    <n v="324138"/>
    <n v="7.6737273680049789E-2"/>
  </r>
  <r>
    <x v="0"/>
    <s v="Oftamología"/>
    <s v="👀"/>
    <n v="405094"/>
    <n v="1255604"/>
    <n v="181563"/>
    <n v="301091"/>
    <n v="32000"/>
    <n v="9222"/>
    <n v="3900"/>
    <n v="10988"/>
    <n v="2867"/>
    <n v="1669835"/>
    <n v="127216"/>
    <n v="23699"/>
    <n v="326955"/>
    <n v="7.740417759121325E-2"/>
  </r>
  <r>
    <x v="5"/>
    <s v="Cardiología"/>
    <s v="❤"/>
    <n v="585920"/>
    <n v="2319412"/>
    <n v="180354"/>
    <n v="139897"/>
    <n v="32000"/>
    <n v="12585"/>
    <n v="3464"/>
    <n v="10508"/>
    <n v="4345"/>
    <n v="1117035"/>
    <n v="60738"/>
    <n v="81853"/>
    <n v="140208"/>
    <n v="3.3193206807385807E-2"/>
  </r>
  <r>
    <x v="3"/>
    <s v="Urgencias"/>
    <s v="🚑"/>
    <n v="523799"/>
    <n v="961079"/>
    <n v="188471"/>
    <n v="226838"/>
    <n v="32000"/>
    <n v="11571"/>
    <n v="3657"/>
    <n v="12885"/>
    <n v="1302"/>
    <n v="1617394"/>
    <n v="103672"/>
    <n v="78479"/>
    <n v="315312"/>
    <n v="7.4647783470632445E-2"/>
  </r>
  <r>
    <x v="9"/>
    <s v="Cardiología"/>
    <s v="❤"/>
    <n v="349576"/>
    <n v="1416323"/>
    <n v="160994"/>
    <n v="197996"/>
    <n v="32000"/>
    <n v="9998"/>
    <n v="3487"/>
    <n v="12162"/>
    <n v="2097"/>
    <n v="1149982"/>
    <n v="80865"/>
    <n v="21691"/>
    <n v="223487"/>
    <n v="5.2908893998646525E-2"/>
  </r>
  <r>
    <x v="7"/>
    <s v="Urgencias"/>
    <s v="🚑"/>
    <n v="308270"/>
    <n v="2157405"/>
    <n v="155857"/>
    <n v="142879"/>
    <n v="32000"/>
    <n v="9150"/>
    <n v="2856"/>
    <n v="12675"/>
    <n v="1461"/>
    <n v="919635"/>
    <n v="85710"/>
    <n v="59699"/>
    <n v="206571"/>
    <n v="4.8904156135231185E-2"/>
  </r>
  <r>
    <x v="6"/>
    <s v="Cardiología"/>
    <s v="❤"/>
    <n v="720625"/>
    <n v="1524315"/>
    <n v="139509"/>
    <n v="191614"/>
    <n v="32000"/>
    <n v="9553"/>
    <n v="3378"/>
    <n v="12738"/>
    <n v="1809"/>
    <n v="887341"/>
    <n v="99902"/>
    <n v="69804"/>
    <n v="77658"/>
    <n v="1.8384957022765939E-2"/>
  </r>
  <r>
    <x v="10"/>
    <s v="Oftamología"/>
    <s v="👀"/>
    <n v="189269"/>
    <n v="1338939"/>
    <n v="202498"/>
    <n v="108109"/>
    <n v="32000"/>
    <n v="9056"/>
    <n v="3552"/>
    <n v="12708"/>
    <n v="1441"/>
    <n v="2682234"/>
    <n v="60767"/>
    <n v="21216"/>
    <n v="171281"/>
    <n v="4.0549509693996406E-2"/>
  </r>
  <r>
    <x v="1"/>
    <s v="Cardiología"/>
    <s v="❤"/>
    <n v="179498"/>
    <n v="1175165"/>
    <n v="131651"/>
    <n v="152304"/>
    <n v="32000"/>
    <n v="11705"/>
    <n v="3329"/>
    <n v="14017"/>
    <n v="3520"/>
    <n v="2605715"/>
    <n v="62134"/>
    <n v="69507"/>
    <n v="167120"/>
    <n v="3.9564423725110667E-2"/>
  </r>
  <r>
    <x v="7"/>
    <s v="Urgencias"/>
    <s v="🚑"/>
    <n v="599230"/>
    <n v="982780"/>
    <n v="207215"/>
    <n v="278042"/>
    <n v="32000"/>
    <n v="9666"/>
    <n v="3961"/>
    <n v="14333"/>
    <n v="2264"/>
    <n v="2263415"/>
    <n v="116066"/>
    <n v="22012"/>
    <n v="270980"/>
    <n v="6.4152510417846378E-2"/>
  </r>
  <r>
    <x v="2"/>
    <s v="Urgencias"/>
    <s v="🚑"/>
    <n v="152472"/>
    <n v="2040194"/>
    <n v="129655"/>
    <n v="91593"/>
    <n v="20000"/>
    <n v="10680"/>
    <n v="3269"/>
    <n v="12191"/>
    <n v="3306"/>
    <n v="2799603"/>
    <n v="59422"/>
    <n v="50695"/>
    <n v="141212"/>
    <n v="3.3430896380267631E-2"/>
  </r>
  <r>
    <x v="0"/>
    <s v="Urgencias"/>
    <s v="🚑"/>
    <n v="515026"/>
    <n v="1667647"/>
    <n v="127920"/>
    <n v="271904"/>
    <n v="32000"/>
    <n v="10747"/>
    <n v="4122"/>
    <n v="12691"/>
    <n v="3859"/>
    <n v="2088459"/>
    <n v="83640"/>
    <n v="39744"/>
    <n v="86189"/>
    <n v="2.0404608164454063E-2"/>
  </r>
  <r>
    <x v="5"/>
    <s v="Urgencias"/>
    <s v="🚑"/>
    <n v="357743"/>
    <n v="657267"/>
    <n v="203670"/>
    <n v="145659"/>
    <n v="28000"/>
    <n v="12039"/>
    <n v="3345"/>
    <n v="11613"/>
    <n v="4131"/>
    <n v="1900809"/>
    <n v="93217"/>
    <n v="71164"/>
    <n v="192071"/>
    <n v="4.5471388399388045E-2"/>
  </r>
  <r>
    <x v="9"/>
    <s v="Cardiología"/>
    <s v="❤"/>
    <n v="163874"/>
    <n v="1556012"/>
    <n v="113083"/>
    <n v="315535"/>
    <n v="20000"/>
    <n v="9919"/>
    <n v="3949"/>
    <n v="13679"/>
    <n v="2232"/>
    <n v="1167412"/>
    <n v="82667"/>
    <n v="57726"/>
    <n v="246642"/>
    <n v="5.8390668958884298E-2"/>
  </r>
  <r>
    <x v="9"/>
    <s v="Urgencias"/>
    <s v="🚑"/>
    <n v="679171"/>
    <n v="2130041"/>
    <n v="113980"/>
    <n v="222171"/>
    <n v="32000"/>
    <n v="12345"/>
    <n v="3857"/>
    <n v="13940"/>
    <n v="4303"/>
    <n v="1994858"/>
    <n v="98402"/>
    <n v="45448"/>
    <n v="248392"/>
    <n v="5.8804968513210196E-2"/>
  </r>
  <r>
    <x v="0"/>
    <s v="Urgencias"/>
    <s v="🚑"/>
    <n v="249016"/>
    <n v="903145"/>
    <n v="178142"/>
    <n v="178340"/>
    <n v="32000"/>
    <n v="10014"/>
    <n v="3192"/>
    <n v="11220"/>
    <n v="3456"/>
    <n v="1652405"/>
    <n v="95697"/>
    <n v="44392"/>
    <n v="215249"/>
    <n v="5.0958608439482682E-2"/>
  </r>
  <r>
    <x v="10"/>
    <s v="Urgencias"/>
    <s v="🚑"/>
    <n v="417805"/>
    <n v="1747064"/>
    <n v="123603"/>
    <n v="326857"/>
    <n v="32000"/>
    <n v="9338"/>
    <n v="3768"/>
    <n v="14223"/>
    <n v="3982"/>
    <n v="1543841"/>
    <n v="128846"/>
    <n v="45584"/>
    <n v="245733"/>
    <n v="5.8175469933237307E-2"/>
  </r>
  <r>
    <x v="10"/>
    <s v="Urgencias"/>
    <s v="🚑"/>
    <n v="353927"/>
    <n v="1078340"/>
    <n v="104641"/>
    <n v="74100"/>
    <n v="32000"/>
    <n v="10089"/>
    <n v="3448"/>
    <n v="13431"/>
    <n v="2525"/>
    <n v="1197628"/>
    <n v="100525"/>
    <n v="50944"/>
    <n v="116948"/>
    <n v="2.7686573873888475E-2"/>
  </r>
  <r>
    <x v="0"/>
    <s v="Urgencias"/>
    <s v="🚑"/>
    <n v="723552"/>
    <n v="1379945"/>
    <n v="111751"/>
    <n v="132475"/>
    <n v="32000"/>
    <n v="11450"/>
    <n v="4100"/>
    <n v="14294"/>
    <n v="2795"/>
    <n v="2732226"/>
    <n v="107524"/>
    <n v="46254"/>
    <n v="335102"/>
    <n v="7.9332919573552138E-2"/>
  </r>
  <r>
    <x v="5"/>
    <s v="Oftamología"/>
    <s v="👀"/>
    <n v="324356"/>
    <n v="900539"/>
    <n v="104979"/>
    <n v="99204"/>
    <n v="25000"/>
    <n v="11882"/>
    <n v="3962"/>
    <n v="13880"/>
    <n v="3660"/>
    <n v="2457318"/>
    <n v="102196"/>
    <n v="89181"/>
    <n v="102298"/>
    <n v="2.4218294747674549E-2"/>
  </r>
  <r>
    <x v="11"/>
    <s v="Urgencias"/>
    <s v="🚑"/>
    <n v="394431"/>
    <n v="751649"/>
    <n v="110047"/>
    <n v="89769"/>
    <n v="32000"/>
    <n v="9336"/>
    <n v="3245"/>
    <n v="10711"/>
    <n v="1694"/>
    <n v="1576479"/>
    <n v="107189"/>
    <n v="42259"/>
    <n v="242892"/>
    <n v="5.7502884199614523E-2"/>
  </r>
  <r>
    <x v="1"/>
    <s v="Cardiología"/>
    <s v="❤"/>
    <n v="535832"/>
    <n v="2264032"/>
    <n v="171344"/>
    <n v="230299"/>
    <n v="25000"/>
    <n v="10765"/>
    <n v="4029"/>
    <n v="10875"/>
    <n v="1358"/>
    <n v="2005768"/>
    <n v="113394"/>
    <n v="78846"/>
    <n v="69712"/>
    <n v="1.6503800303523903E-2"/>
  </r>
  <r>
    <x v="0"/>
    <s v="Oftamología"/>
    <s v="👀"/>
    <n v="722880"/>
    <n v="1184538"/>
    <n v="135884"/>
    <n v="240039"/>
    <n v="20000"/>
    <n v="11998"/>
    <n v="3509"/>
    <n v="14309"/>
    <n v="2671"/>
    <n v="1856389"/>
    <n v="69111"/>
    <n v="47838"/>
    <n v="189825"/>
    <n v="4.4939664514236068E-2"/>
  </r>
  <r>
    <x v="11"/>
    <s v="Oftamología"/>
    <s v="👀"/>
    <n v="649465"/>
    <n v="1156106"/>
    <n v="216137"/>
    <n v="256995"/>
    <n v="32000"/>
    <n v="11784"/>
    <n v="4163"/>
    <n v="10346"/>
    <n v="4255"/>
    <n v="2973405"/>
    <n v="104784"/>
    <n v="87676"/>
    <n v="96868"/>
    <n v="2.2932782416251914E-2"/>
  </r>
  <r>
    <x v="4"/>
    <s v="Cardiología"/>
    <s v="❤"/>
    <n v="691992"/>
    <n v="905497"/>
    <n v="106172"/>
    <n v="237502"/>
    <n v="32000"/>
    <n v="9574"/>
    <n v="3172"/>
    <n v="10459"/>
    <n v="1993"/>
    <n v="1744199"/>
    <n v="68688"/>
    <n v="63251"/>
    <n v="284517"/>
    <n v="6.7357295027509034E-2"/>
  </r>
  <r>
    <x v="10"/>
    <s v="Oftamología"/>
    <s v="👀"/>
    <n v="337373"/>
    <n v="1338110"/>
    <n v="187370"/>
    <n v="83878"/>
    <n v="32000"/>
    <n v="10636"/>
    <n v="3533"/>
    <n v="14611"/>
    <n v="2164"/>
    <n v="1484899"/>
    <n v="61670"/>
    <n v="85421"/>
    <n v="164467"/>
    <n v="3.8936345600752605E-2"/>
  </r>
  <r>
    <x v="10"/>
    <s v="Oftamología"/>
    <s v="👀"/>
    <n v="530871"/>
    <n v="2213018"/>
    <n v="173970"/>
    <n v="148565"/>
    <n v="32000"/>
    <n v="10355"/>
    <n v="3696"/>
    <n v="12503"/>
    <n v="4211"/>
    <n v="1989772"/>
    <n v="128847"/>
    <n v="66949"/>
    <n v="235036"/>
    <n v="5.5643034314594962E-2"/>
  </r>
  <r>
    <x v="5"/>
    <s v="Urgencias"/>
    <s v="🚑"/>
    <n v="431225"/>
    <n v="686905"/>
    <n v="135285"/>
    <n v="137796"/>
    <n v="32000"/>
    <n v="9750"/>
    <n v="3726"/>
    <n v="13884"/>
    <n v="1688"/>
    <n v="2547603"/>
    <n v="49525"/>
    <n v="72729"/>
    <n v="213023"/>
    <n v="5.0431619406380142E-2"/>
  </r>
  <r>
    <x v="10"/>
    <s v="Oftamología"/>
    <s v="👀"/>
    <n v="577287"/>
    <n v="1658303"/>
    <n v="106802"/>
    <n v="90747"/>
    <n v="32000"/>
    <n v="12005"/>
    <n v="3779"/>
    <n v="11139"/>
    <n v="3869"/>
    <n v="1051628"/>
    <n v="112000"/>
    <n v="28124"/>
    <n v="315595"/>
    <n v="7.4714781627132007E-2"/>
  </r>
  <r>
    <x v="5"/>
    <s v="Cardiología"/>
    <s v="❤"/>
    <n v="269413"/>
    <n v="705663"/>
    <n v="103014"/>
    <n v="226926"/>
    <n v="32000"/>
    <n v="8931"/>
    <n v="2839"/>
    <n v="11155"/>
    <n v="2411"/>
    <n v="2927829"/>
    <n v="54549"/>
    <n v="89740"/>
    <n v="310004"/>
    <n v="7.3391153736711387E-2"/>
  </r>
  <r>
    <x v="2"/>
    <s v="Oftamología"/>
    <s v="👀"/>
    <n v="577389"/>
    <n v="1789212"/>
    <n v="215873"/>
    <n v="77135"/>
    <n v="32000"/>
    <n v="12571"/>
    <n v="3219"/>
    <n v="14472"/>
    <n v="3689"/>
    <n v="1609199"/>
    <n v="112496"/>
    <n v="38755"/>
    <n v="260035"/>
    <n v="6.1561362633791E-2"/>
  </r>
  <r>
    <x v="4"/>
    <s v="Cardiología"/>
    <s v="❤"/>
    <n v="601358"/>
    <n v="1531261"/>
    <n v="214046"/>
    <n v="265846"/>
    <n v="25000"/>
    <n v="9740"/>
    <n v="3627"/>
    <n v="12546"/>
    <n v="1226"/>
    <n v="1763517"/>
    <n v="107463"/>
    <n v="66666"/>
    <n v="250907"/>
    <n v="5.940037615842713E-2"/>
  </r>
  <r>
    <x v="1"/>
    <s v="Cardiología"/>
    <s v="❤"/>
    <n v="622898"/>
    <n v="1826402"/>
    <n v="183256"/>
    <n v="239635"/>
    <n v="20000"/>
    <n v="11242"/>
    <n v="2989"/>
    <n v="11786"/>
    <n v="2591"/>
    <n v="1548365"/>
    <n v="89850"/>
    <n v="23708"/>
    <n v="138818"/>
    <n v="3.2864134589949807E-2"/>
  </r>
  <r>
    <x v="2"/>
    <s v="Urgencias"/>
    <s v="🚑"/>
    <n v="449073"/>
    <n v="1434929"/>
    <n v="118082"/>
    <n v="234410"/>
    <n v="32000"/>
    <n v="10632"/>
    <n v="3906"/>
    <n v="14618"/>
    <n v="1664"/>
    <n v="1677617"/>
    <n v="98192"/>
    <n v="32584"/>
    <n v="250308"/>
    <n v="5.9258567339546438E-2"/>
  </r>
  <r>
    <x v="3"/>
    <s v="Urgencias"/>
    <s v="🚑"/>
    <n v="400352"/>
    <n v="1509411"/>
    <n v="164232"/>
    <n v="197954"/>
    <n v="32000"/>
    <n v="10011"/>
    <n v="3405"/>
    <n v="12961"/>
    <n v="3403"/>
    <n v="1653354"/>
    <n v="113438"/>
    <n v="68157"/>
    <n v="184640"/>
    <n v="4.371215412041906E-2"/>
  </r>
  <r>
    <x v="5"/>
    <s v="Oftamología"/>
    <s v="👀"/>
    <n v="556584"/>
    <n v="2336554"/>
    <n v="211499"/>
    <n v="282344"/>
    <n v="25000"/>
    <n v="9730"/>
    <n v="3413"/>
    <n v="11394"/>
    <n v="3402"/>
    <n v="1330390"/>
    <n v="110194"/>
    <n v="42291"/>
    <n v="247494"/>
    <n v="5.8592373656190397E-2"/>
  </r>
  <r>
    <x v="0"/>
    <s v="Cardiología"/>
    <s v="❤"/>
    <n v="432483"/>
    <n v="2323757"/>
    <n v="202008"/>
    <n v="214482"/>
    <n v="32000"/>
    <n v="11811"/>
    <n v="3023"/>
    <n v="14828"/>
    <n v="1824"/>
    <n v="1833494"/>
    <n v="55687"/>
    <n v="70338"/>
    <n v="269546"/>
    <n v="6.3813021525901625E-2"/>
  </r>
  <r>
    <x v="6"/>
    <s v="Oftamología"/>
    <s v="👀"/>
    <n v="530191"/>
    <n v="876352"/>
    <n v="132558"/>
    <n v="152116"/>
    <n v="30000"/>
    <n v="11376"/>
    <n v="2999"/>
    <n v="11902"/>
    <n v="1867"/>
    <n v="1421785"/>
    <n v="61516"/>
    <n v="30106"/>
    <n v="72660"/>
    <n v="1.7201717495611182E-2"/>
  </r>
  <r>
    <x v="5"/>
    <s v="Oftamología"/>
    <s v="👀"/>
    <n v="703673"/>
    <n v="824156"/>
    <n v="136188"/>
    <n v="77562"/>
    <n v="20000"/>
    <n v="11851"/>
    <n v="2828"/>
    <n v="14185"/>
    <n v="2361"/>
    <n v="2585260"/>
    <n v="119211"/>
    <n v="64738"/>
    <n v="42426"/>
    <n v="1.004404165247454E-2"/>
  </r>
  <r>
    <x v="10"/>
    <s v="Oftamología"/>
    <s v="👀"/>
    <n v="247953"/>
    <n v="1318431"/>
    <n v="169378"/>
    <n v="197723"/>
    <n v="32000"/>
    <n v="10856"/>
    <n v="3681"/>
    <n v="14103"/>
    <n v="3982"/>
    <n v="1566940"/>
    <n v="77103"/>
    <n v="56325"/>
    <n v="70096"/>
    <n v="1.6594709462873128E-2"/>
  </r>
  <r>
    <x v="10"/>
    <s v="Oftamología"/>
    <s v="👀"/>
    <n v="586061"/>
    <n v="793274"/>
    <n v="156069"/>
    <n v="239246"/>
    <n v="32000"/>
    <n v="10484"/>
    <n v="2815"/>
    <n v="12079"/>
    <n v="3953"/>
    <n v="1027331"/>
    <n v="79817"/>
    <n v="42292"/>
    <n v="218809"/>
    <n v="5.1801412104282789E-2"/>
  </r>
  <r>
    <x v="7"/>
    <s v="Urgencias"/>
    <s v="🚑"/>
    <n v="346037"/>
    <n v="910004"/>
    <n v="150704"/>
    <n v="139008"/>
    <n v="32000"/>
    <n v="12575"/>
    <n v="3322"/>
    <n v="11431"/>
    <n v="2264"/>
    <n v="2152779"/>
    <n v="78035"/>
    <n v="27964"/>
    <n v="113759"/>
    <n v="2.6931601714605458E-2"/>
  </r>
  <r>
    <x v="1"/>
    <s v="Oftamología"/>
    <s v="👀"/>
    <n v="681513"/>
    <n v="953706"/>
    <n v="160698"/>
    <n v="80242"/>
    <n v="30000"/>
    <n v="11256"/>
    <n v="2831"/>
    <n v="11133"/>
    <n v="2237"/>
    <n v="2720696"/>
    <n v="108731"/>
    <n v="75759"/>
    <n v="324484"/>
    <n v="7.6819186620505076E-2"/>
  </r>
  <r>
    <x v="2"/>
    <s v="Cardiología"/>
    <s v="❤"/>
    <n v="605698"/>
    <n v="1763167"/>
    <n v="184566"/>
    <n v="169950"/>
    <n v="28000"/>
    <n v="10870"/>
    <n v="3045"/>
    <n v="10096"/>
    <n v="2996"/>
    <n v="1046050"/>
    <n v="120824"/>
    <n v="37618"/>
    <n v="214633"/>
    <n v="5.0812774996359965E-2"/>
  </r>
  <r>
    <x v="11"/>
    <s v="Oftamología"/>
    <s v="👀"/>
    <n v="220792"/>
    <n v="792654"/>
    <n v="191646"/>
    <n v="140488"/>
    <n v="25000"/>
    <n v="9474"/>
    <n v="3742"/>
    <n v="14191"/>
    <n v="3382"/>
    <n v="2093227"/>
    <n v="44179"/>
    <n v="70617"/>
    <n v="283822"/>
    <n v="6.7192758918791048E-2"/>
  </r>
  <r>
    <x v="8"/>
    <s v="Oftamología"/>
    <s v="👀"/>
    <n v="256225"/>
    <n v="2008793"/>
    <n v="187750"/>
    <n v="294479"/>
    <n v="28000"/>
    <n v="8908"/>
    <n v="3810"/>
    <n v="12555"/>
    <n v="4361"/>
    <n v="2961902"/>
    <n v="51866"/>
    <n v="57300"/>
    <n v="113422"/>
    <n v="2.6851819457572413E-2"/>
  </r>
  <r>
    <x v="7"/>
    <s v="Cardiología"/>
    <s v="❤"/>
    <n v="720371"/>
    <n v="1331447"/>
    <n v="92223"/>
    <n v="127451"/>
    <n v="32000"/>
    <n v="10842"/>
    <n v="4058"/>
    <n v="13246"/>
    <n v="2240"/>
    <n v="1035033"/>
    <n v="70153"/>
    <n v="37641"/>
    <n v="135964"/>
    <n v="3.2188471202494892E-2"/>
  </r>
  <r>
    <x v="4"/>
    <s v="Cardiología"/>
    <s v="❤"/>
    <n v="560439"/>
    <n v="1116732"/>
    <n v="159828"/>
    <n v="221344"/>
    <n v="32000"/>
    <n v="11921"/>
    <n v="2934"/>
    <n v="14995"/>
    <n v="4109"/>
    <n v="1179058"/>
    <n v="111503"/>
    <n v="86128"/>
    <n v="182596"/>
    <n v="4.3228252240966415E-2"/>
  </r>
  <r>
    <x v="4"/>
    <s v="Cardiología"/>
    <s v="❤"/>
    <n v="616793"/>
    <n v="718571"/>
    <n v="93365"/>
    <n v="93800"/>
    <n v="28000"/>
    <n v="12269"/>
    <n v="4194"/>
    <n v="11253"/>
    <n v="1427"/>
    <n v="842420"/>
    <n v="72103"/>
    <n v="55505"/>
    <n v="225424"/>
    <n v="5.3367464419634671E-2"/>
  </r>
  <r>
    <x v="7"/>
    <s v="Urgencias"/>
    <s v="🚑"/>
    <n v="396494"/>
    <n v="1354577"/>
    <n v="95487"/>
    <n v="189190"/>
    <n v="32000"/>
    <n v="10533"/>
    <n v="2829"/>
    <n v="12955"/>
    <n v="2665"/>
    <n v="1377986"/>
    <n v="85567"/>
    <n v="32730"/>
    <n v="132100"/>
    <n v="3.1273697786543313E-2"/>
  </r>
  <r>
    <x v="11"/>
    <s v="Urgencias"/>
    <s v="🚑"/>
    <n v="337817"/>
    <n v="2151937"/>
    <n v="184666"/>
    <n v="113865"/>
    <n v="25000"/>
    <n v="11561"/>
    <n v="2843"/>
    <n v="12728"/>
    <n v="2382"/>
    <n v="882639"/>
    <n v="60289"/>
    <n v="86709"/>
    <n v="234413"/>
    <n v="5.5495543673254946E-2"/>
  </r>
  <r>
    <x v="6"/>
    <s v="Cardiología"/>
    <s v="❤"/>
    <n v="213480"/>
    <n v="1990379"/>
    <n v="145517"/>
    <n v="235004"/>
    <n v="32000"/>
    <n v="10875"/>
    <n v="3809"/>
    <n v="10447"/>
    <n v="3678"/>
    <n v="2511918"/>
    <n v="118683"/>
    <n v="37109"/>
    <n v="305114"/>
    <n v="7.2233482410623592E-2"/>
  </r>
  <r>
    <x v="11"/>
    <s v="Urgencias"/>
    <s v="🚑"/>
    <n v="517003"/>
    <n v="2321843"/>
    <n v="157187"/>
    <n v="168249"/>
    <n v="28000"/>
    <n v="10371"/>
    <n v="3655"/>
    <n v="11302"/>
    <n v="2226"/>
    <n v="2578188"/>
    <n v="87260"/>
    <n v="58860"/>
    <n v="130849"/>
    <n v="3.0977532790850918E-2"/>
  </r>
  <r>
    <x v="0"/>
    <s v="Urgencias"/>
    <s v="🚑"/>
    <n v="141710"/>
    <n v="1793704"/>
    <n v="215597"/>
    <n v="144860"/>
    <n v="20000"/>
    <n v="11860"/>
    <n v="3030"/>
    <n v="11115"/>
    <n v="1440"/>
    <n v="2130869"/>
    <n v="111196"/>
    <n v="26416"/>
    <n v="46556"/>
    <n v="1.1021788600683653E-2"/>
  </r>
  <r>
    <x v="5"/>
    <s v="Urgencias"/>
    <s v="🚑"/>
    <n v="668080"/>
    <n v="1373795"/>
    <n v="171164"/>
    <n v="240058"/>
    <n v="32000"/>
    <n v="9595"/>
    <n v="4091"/>
    <n v="12800"/>
    <n v="1364"/>
    <n v="2181684"/>
    <n v="74358"/>
    <n v="27420"/>
    <n v="65221"/>
    <n v="1.5440589275822418E-2"/>
  </r>
  <r>
    <x v="6"/>
    <s v="Oftamología"/>
    <s v="👀"/>
    <n v="205735"/>
    <n v="1208625"/>
    <n v="120387"/>
    <n v="262243"/>
    <n v="32000"/>
    <n v="10937"/>
    <n v="3629"/>
    <n v="10028"/>
    <n v="3765"/>
    <n v="1277742"/>
    <n v="82084"/>
    <n v="44303"/>
    <n v="89765"/>
    <n v="2.1251199710893721E-2"/>
  </r>
  <r>
    <x v="0"/>
    <s v="Oftamología"/>
    <s v="👀"/>
    <n v="505250"/>
    <n v="1098204"/>
    <n v="145498"/>
    <n v="304422"/>
    <n v="32000"/>
    <n v="10694"/>
    <n v="3034"/>
    <n v="11565"/>
    <n v="2596"/>
    <n v="2911187"/>
    <n v="47471"/>
    <n v="72644"/>
    <n v="111842"/>
    <n v="2.6477766145666749E-2"/>
  </r>
  <r>
    <x v="2"/>
    <s v="Cardiología"/>
    <s v="❤"/>
    <n v="325082"/>
    <n v="993266"/>
    <n v="192908"/>
    <n v="325749"/>
    <n v="32000"/>
    <n v="9419"/>
    <n v="2929"/>
    <n v="14702"/>
    <n v="3332"/>
    <n v="2939397"/>
    <n v="95115"/>
    <n v="51760"/>
    <n v="232756"/>
    <n v="5.5103261180958936E-2"/>
  </r>
  <r>
    <x v="10"/>
    <s v="Cardiología"/>
    <s v="❤"/>
    <n v="308674"/>
    <n v="2110828"/>
    <n v="108908"/>
    <n v="128076"/>
    <n v="20000"/>
    <n v="10830"/>
    <n v="3359"/>
    <n v="10754"/>
    <n v="2490"/>
    <n v="2837991"/>
    <n v="102989"/>
    <n v="32275"/>
    <n v="239832"/>
    <n v="5.6778451836050389E-2"/>
  </r>
  <r>
    <x v="8"/>
    <s v="Oftamología"/>
    <s v="👀"/>
    <n v="634977"/>
    <n v="1478639"/>
    <n v="212126"/>
    <n v="298531"/>
    <n v="32000"/>
    <n v="11693"/>
    <n v="2962"/>
    <n v="10792"/>
    <n v="2791"/>
    <n v="2166714"/>
    <n v="122558"/>
    <n v="22356"/>
    <n v="103726"/>
    <n v="2.455636318400448E-2"/>
  </r>
  <r>
    <x v="2"/>
    <s v="Urgencias"/>
    <s v="🚑"/>
    <n v="543866"/>
    <n v="2121407"/>
    <n v="96911"/>
    <n v="148476"/>
    <n v="32000"/>
    <n v="11489"/>
    <n v="3558"/>
    <n v="13501"/>
    <n v="1672"/>
    <n v="1901772"/>
    <n v="101443"/>
    <n v="80397"/>
    <n v="162264"/>
    <n v="3.8414801647506922E-2"/>
  </r>
  <r>
    <x v="3"/>
    <s v="Urgencias"/>
    <s v="🚑"/>
    <n v="593165"/>
    <n v="1208914"/>
    <n v="185219"/>
    <n v="82972"/>
    <n v="20000"/>
    <n v="10636"/>
    <n v="3886"/>
    <n v="11575"/>
    <n v="2069"/>
    <n v="1253916"/>
    <n v="88381"/>
    <n v="27973"/>
    <n v="281576"/>
    <n v="6.6661035033639057E-2"/>
  </r>
  <r>
    <x v="6"/>
    <s v="Oftamología"/>
    <s v="👀"/>
    <n v="277490"/>
    <n v="1360241"/>
    <n v="185458"/>
    <n v="228468"/>
    <n v="32000"/>
    <n v="10202"/>
    <n v="3170"/>
    <n v="12982"/>
    <n v="4110"/>
    <n v="1269106"/>
    <n v="84344"/>
    <n v="35127"/>
    <n v="157894"/>
    <n v="3.7380236474704544E-2"/>
  </r>
  <r>
    <x v="9"/>
    <s v="Oftamología"/>
    <s v="👀"/>
    <n v="286408"/>
    <n v="981288"/>
    <n v="142876"/>
    <n v="140086"/>
    <n v="32000"/>
    <n v="12365"/>
    <n v="2901"/>
    <n v="13944"/>
    <n v="1975"/>
    <n v="1816441"/>
    <n v="121953"/>
    <n v="75111"/>
    <n v="132284"/>
    <n v="3.1317258425398155E-2"/>
  </r>
  <r>
    <x v="10"/>
    <s v="Oftamología"/>
    <s v="👀"/>
    <n v="130443"/>
    <n v="685336"/>
    <n v="107174"/>
    <n v="296748"/>
    <n v="32000"/>
    <n v="9570"/>
    <n v="3763"/>
    <n v="12132"/>
    <n v="2042"/>
    <n v="1424490"/>
    <n v="78574"/>
    <n v="68407"/>
    <n v="119284"/>
    <n v="2.8239604593262926E-2"/>
  </r>
  <r>
    <x v="8"/>
    <s v="Oftamología"/>
    <s v="👀"/>
    <n v="697815"/>
    <n v="1080845"/>
    <n v="172494"/>
    <n v="273043"/>
    <n v="32000"/>
    <n v="11505"/>
    <n v="3869"/>
    <n v="11584"/>
    <n v="2806"/>
    <n v="2020257"/>
    <n v="71286"/>
    <n v="49229"/>
    <n v="278485"/>
    <n v="6.5929263649398301E-2"/>
  </r>
  <r>
    <x v="5"/>
    <s v="Oftamología"/>
    <s v="👀"/>
    <n v="446850"/>
    <n v="1242624"/>
    <n v="198358"/>
    <n v="90934"/>
    <n v="32000"/>
    <n v="11984"/>
    <n v="3091"/>
    <n v="11155"/>
    <n v="2806"/>
    <n v="1145465"/>
    <n v="43175"/>
    <n v="59891"/>
    <n v="294551"/>
    <n v="6.9732770300712496E-2"/>
  </r>
  <r>
    <x v="0"/>
    <s v="Cardiología"/>
    <s v="❤"/>
    <n v="603808"/>
    <n v="1314775"/>
    <n v="176583"/>
    <n v="189194"/>
    <n v="20000"/>
    <n v="11345"/>
    <n v="2883"/>
    <n v="12177"/>
    <n v="1268"/>
    <n v="2985298"/>
    <n v="76335"/>
    <n v="51071"/>
    <n v="137272"/>
    <n v="3.2498130526528189E-2"/>
  </r>
  <r>
    <x v="8"/>
    <s v="Cardiología"/>
    <s v="❤"/>
    <n v="552755"/>
    <n v="1218144"/>
    <n v="92727"/>
    <n v="161204"/>
    <n v="20000"/>
    <n v="11150"/>
    <n v="4178"/>
    <n v="12394"/>
    <n v="4368"/>
    <n v="1496701"/>
    <n v="80615"/>
    <n v="39655"/>
    <n v="312604"/>
    <n v="7.4006684503138423E-2"/>
  </r>
  <r>
    <x v="2"/>
    <s v="Cardiología"/>
    <s v="❤"/>
    <n v="262951"/>
    <n v="756171"/>
    <n v="111613"/>
    <n v="225808"/>
    <n v="32000"/>
    <n v="12602"/>
    <n v="3519"/>
    <n v="13227"/>
    <n v="3285"/>
    <n v="2281295"/>
    <n v="60538"/>
    <n v="35254"/>
    <n v="223194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0CDBF-EA89-4C78-B262-FE7E0BADEFF8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B5:AD18" firstHeaderRow="0" firstDataRow="1" firstDataCol="1"/>
  <pivotFields count="17">
    <pivotField axis="axisRow"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showAll="0"/>
    <pivotField showAll="0"/>
    <pivotField dataField="1" numFmtId="165" showAll="0"/>
    <pivotField dataField="1"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Ingresos" fld="4" baseField="0" baseItem="0" numFmtId="165"/>
    <dataField name="Suma de Gastos" fld="3" baseField="0" baseItem="0" numFmtId="165"/>
  </dataFields>
  <formats count="12">
    <format dxfId="11">
      <pivotArea outline="0" collapsedLevelsAreSubtotals="1" fieldPosition="0"/>
    </format>
    <format dxfId="10">
      <pivotArea dataOnly="0" labelOnly="1" outline="0" axis="axisValues" fieldPosition="0"/>
    </format>
    <format dxfId="9">
      <pivotArea dataOnly="0" labelOnly="1" outline="0" axis="axisValues" fieldPosition="0"/>
    </format>
    <format dxfId="8">
      <pivotArea field="0" type="button" dataOnly="0" labelOnly="1" outline="0" axis="axisRow" fieldPosition="0"/>
    </format>
    <format dxfId="7">
      <pivotArea dataOnly="0" labelOnly="1" grandRow="1" outline="0" fieldPosition="0"/>
    </format>
    <format dxfId="6">
      <pivotArea grandRow="1"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">
      <pivotArea grandRow="1" outline="0" collapsedLevelsAreSubtotals="1" fieldPosition="0"/>
    </format>
    <format dxfId="0">
      <pivotArea grandRow="1" outline="0" collapsedLevelsAreSubtotals="1" fieldPosition="0"/>
    </format>
  </formats>
  <chartFormats count="4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9C276-9D15-4232-B584-080F36C40CE0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S5:T6" firstHeaderRow="0" firstDataRow="1" firstDataCol="0"/>
  <pivotFields count="17">
    <pivotField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showAll="0"/>
    <pivotField showAll="0"/>
    <pivotField numFmtId="165" showAll="0"/>
    <pivotField numFmtId="165" showAll="0"/>
    <pivotField dataField="1" numFmtId="165" showAll="0"/>
    <pivotField dataField="1"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9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Gastos operativos" fld="6" baseField="0" baseItem="0" numFmtId="165"/>
    <dataField name="Suma de Gasto de capital" fld="5" baseField="0" baseItem="0" numFmtId="165"/>
  </dataFields>
  <formats count="11">
    <format dxfId="22">
      <pivotArea outline="0" collapsedLevelsAreSubtotals="1" fieldPosition="0"/>
    </format>
    <format dxfId="21">
      <pivotArea dataOnly="0" labelOnly="1" outline="0" axis="axisValues" fieldPosition="0"/>
    </format>
    <format dxfId="20">
      <pivotArea dataOnly="0" labelOnly="1" outline="0" axis="axisValues" fieldPosition="0"/>
    </format>
    <format dxfId="19">
      <pivotArea field="0" type="button" dataOnly="0" labelOnly="1" outline="0"/>
    </format>
    <format dxfId="18">
      <pivotArea dataOnly="0" labelOnly="1" grandRow="1" outline="0" fieldPosition="0"/>
    </format>
    <format dxfId="17">
      <pivotArea grandRow="1" outline="0" collapsedLevelsAreSubtotals="1" fieldPosition="0"/>
    </format>
    <format dxfId="16">
      <pivotArea grandRow="1" outline="0" collapsedLevelsAreSubtotals="1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outline="0" collapsedLevelsAreSubtotals="1" fieldPosition="0"/>
    </format>
    <format dxfId="13">
      <pivotArea outline="0" collapsedLevelsAreSubtotals="1" fieldPosition="0"/>
    </format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E92A6-0A3B-4DAC-9151-D50BB7BA9BD1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5:E6" firstHeaderRow="1" firstDataRow="1" firstDataCol="0"/>
  <pivotFields count="17"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165" showAll="0"/>
    <pivotField numFmtId="165" showAll="0"/>
    <pivotField numFmtId="165" showAll="0"/>
    <pivotField numFmtId="9" showAll="0"/>
  </pivotFields>
  <rowItems count="1">
    <i/>
  </rowItems>
  <colItems count="1">
    <i/>
  </colItems>
  <dataFields count="1">
    <dataField name="Suma de Deudas" fld="13" baseField="0" baseItem="0" numFmtId="165"/>
  </dataFields>
  <formats count="3">
    <format dxfId="25">
      <pivotArea outline="0" collapsedLevelsAreSubtotals="1" fieldPosition="0"/>
    </format>
    <format dxfId="24">
      <pivotArea dataOnly="0" labelOnly="1" outline="0" axis="axisValues" fieldPosition="0"/>
    </format>
    <format dxfId="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687ED-7A72-4DF7-B3BF-A1259B85FE86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L5:M18" firstHeaderRow="1" firstDataRow="1" firstDataCol="1"/>
  <pivotFields count="17">
    <pivotField axis="axisRow"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165" showAll="0"/>
    <pivotField numFmtId="165" showAll="0"/>
    <pivotField numFmtId="165" showAll="0"/>
    <pivotField numFmtId="165" showAll="0"/>
    <pivotField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Ganancias" fld="12" baseField="0" baseItem="0" numFmtId="168"/>
  </dataFields>
  <formats count="29">
    <format dxfId="54">
      <pivotArea dataOnly="0" labelOnly="1" outline="0" axis="axisValues" fieldPosition="0"/>
    </format>
    <format dxfId="53">
      <pivotArea dataOnly="0" labelOnly="1" outline="0" axis="axisValues" fieldPosition="0"/>
    </format>
    <format dxfId="52">
      <pivotArea field="0" type="button" dataOnly="0" labelOnly="1" outline="0" axis="axisRow" fieldPosition="0"/>
    </format>
    <format dxfId="51">
      <pivotArea dataOnly="0" labelOnly="1" grandRow="1" outline="0" fieldPosition="0"/>
    </format>
    <format dxfId="50">
      <pivotArea grandRow="1" outline="0" collapsedLevelsAreSubtotals="1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0" type="button" dataOnly="0" labelOnly="1" outline="0" axis="axisRow" fieldPosition="0"/>
    </format>
    <format dxfId="46">
      <pivotArea dataOnly="0" labelOnly="1" fieldPosition="0">
        <references count="1">
          <reference field="0" count="0"/>
        </references>
      </pivotArea>
    </format>
    <format dxfId="45">
      <pivotArea dataOnly="0" labelOnly="1" grandRow="1" outline="0" fieldPosition="0"/>
    </format>
    <format dxfId="44">
      <pivotArea dataOnly="0" labelOnly="1" outline="0" axis="axisValues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0" type="button" dataOnly="0" labelOnly="1" outline="0" axis="axisRow" fieldPosition="0"/>
    </format>
    <format dxfId="40">
      <pivotArea dataOnly="0" labelOnly="1" fieldPosition="0">
        <references count="1">
          <reference field="0" count="0"/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0" type="button" dataOnly="0" labelOnly="1" outline="0" axis="axisRow" fieldPosition="0"/>
    </format>
    <format dxfId="34">
      <pivotArea dataOnly="0" labelOnly="1" fieldPosition="0">
        <references count="1">
          <reference field="0" count="0"/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0" type="button" dataOnly="0" labelOnly="1" outline="0" axis="axisRow" fieldPosition="0"/>
    </format>
    <format dxfId="28">
      <pivotArea dataOnly="0" labelOnly="1" fieldPosition="0">
        <references count="1">
          <reference field="0" count="0"/>
        </references>
      </pivotArea>
    </format>
    <format dxfId="27">
      <pivotArea dataOnly="0" labelOnly="1" grandRow="1" outline="0" fieldPosition="0"/>
    </format>
    <format dxfId="26">
      <pivotArea dataOnly="0" labelOnly="1" outline="0" axis="axisValues" fieldPosition="0"/>
    </format>
  </format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9876C-BE75-4AD5-AB46-E9C307BFFD57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H5:I18" firstHeaderRow="1" firstDataRow="1" firstDataCol="1"/>
  <pivotFields count="17">
    <pivotField axis="axisRow"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165" showAll="0"/>
    <pivotField numFmtId="165" showAll="0"/>
    <pivotField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Impuestos" fld="14" baseField="0" baseItem="0" numFmtId="165"/>
  </dataFields>
  <formats count="7">
    <format dxfId="61">
      <pivotArea outline="0" collapsedLevelsAreSubtotals="1" fieldPosition="0"/>
    </format>
    <format dxfId="60">
      <pivotArea dataOnly="0" labelOnly="1" outline="0" axis="axisValues" fieldPosition="0"/>
    </format>
    <format dxfId="59">
      <pivotArea dataOnly="0" labelOnly="1" outline="0" axis="axisValues" fieldPosition="0"/>
    </format>
    <format dxfId="58">
      <pivotArea field="0" type="button" dataOnly="0" labelOnly="1" outline="0" axis="axisRow" fieldPosition="0"/>
    </format>
    <format dxfId="57">
      <pivotArea dataOnly="0" labelOnly="1" grandRow="1" outline="0" fieldPosition="0"/>
    </format>
    <format dxfId="56">
      <pivotArea grandRow="1" outline="0" collapsedLevelsAreSubtotals="1" fieldPosition="0"/>
    </format>
    <format dxfId="55">
      <pivotArea grandRow="1"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A6446-94B3-46D6-9965-82A41152B7B2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X5:Y6" firstHeaderRow="0" firstDataRow="1" firstDataCol="0"/>
  <pivotFields count="17">
    <pivotField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showAll="0"/>
    <pivotField showAll="0"/>
    <pivotField dataField="1" numFmtId="165" showAll="0"/>
    <pivotField dataField="1"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9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Ingresos" fld="4" baseField="0" baseItem="0" numFmtId="165"/>
    <dataField name="Suma de Gastos" fld="3" baseField="0" baseItem="0" numFmtId="165"/>
  </dataFields>
  <formats count="11">
    <format dxfId="72">
      <pivotArea outline="0" collapsedLevelsAreSubtotals="1" fieldPosition="0"/>
    </format>
    <format dxfId="71">
      <pivotArea dataOnly="0" labelOnly="1" outline="0" axis="axisValues" fieldPosition="0"/>
    </format>
    <format dxfId="70">
      <pivotArea dataOnly="0" labelOnly="1" outline="0" axis="axisValues" fieldPosition="0"/>
    </format>
    <format dxfId="69">
      <pivotArea field="0" type="button" dataOnly="0" labelOnly="1" outline="0"/>
    </format>
    <format dxfId="68">
      <pivotArea dataOnly="0" labelOnly="1" grandRow="1" outline="0" fieldPosition="0"/>
    </format>
    <format dxfId="67">
      <pivotArea grandRow="1" outline="0" collapsedLevelsAreSubtotals="1" fieldPosition="0"/>
    </format>
    <format dxfId="66">
      <pivotArea grandRow="1" outline="0" collapsedLevelsAreSubtotals="1" fieldPosition="0"/>
    </format>
    <format dxfId="65">
      <pivotArea outline="0" collapsedLevelsAreSubtotals="1" fieldPosition="0"/>
    </format>
    <format dxfId="64">
      <pivotArea outline="0" collapsedLevelsAreSubtotals="1" fieldPosition="0"/>
    </format>
    <format dxfId="63">
      <pivotArea outline="0" collapsedLevelsAreSubtotals="1" fieldPosition="0"/>
    </format>
    <format dxfId="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AF5F6-723C-49D8-B696-A208A999C204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1:B12" firstHeaderRow="1" firstDataRow="1" firstDataCol="0"/>
  <pivotFields count="17"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9" showAll="0"/>
  </pivotFields>
  <rowItems count="1">
    <i/>
  </rowItems>
  <colItems count="1">
    <i/>
  </colItems>
  <dataFields count="1">
    <dataField name="Promedio de Ingresos netos en %" fld="16" subtotal="average" baseField="0" baseItem="0" numFmtId="9"/>
  </dataFields>
  <formats count="3">
    <format dxfId="75">
      <pivotArea dataOnly="0" labelOnly="1" outline="0" axis="axisValues" fieldPosition="0"/>
    </format>
    <format dxfId="74">
      <pivotArea dataOnly="0" labelOnly="1" outline="0" axis="axisValues" fieldPosition="0"/>
    </format>
    <format dxfId="7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F7306-46EF-42C2-92AF-BA48CE11378E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B6" firstHeaderRow="1" firstDataRow="1" firstDataCol="0"/>
  <pivotFields count="17">
    <pivotField showAll="0"/>
    <pivotField showAll="0"/>
    <pivotField showAll="0"/>
    <pivotField numFmtId="165" showAll="0"/>
    <pivotField dataField="1"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9" showAll="0"/>
  </pivotFields>
  <rowItems count="1">
    <i/>
  </rowItems>
  <colItems count="1">
    <i/>
  </colItems>
  <dataFields count="1">
    <dataField name="Suma de Ingresos" fld="4" baseField="0" baseItem="0" numFmtId="167"/>
  </dataFields>
  <formats count="3">
    <format dxfId="78">
      <pivotArea outline="0" collapsedLevelsAreSubtotals="1" fieldPosition="0"/>
    </format>
    <format dxfId="77">
      <pivotArea dataOnly="0" labelOnly="1" outline="0" axis="axisValues" fieldPosition="0"/>
    </format>
    <format dxfId="7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2F269-C921-43F7-A465-2F30B08840E2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G5:AJ6" firstHeaderRow="0" firstDataRow="1" firstDataCol="0"/>
  <pivotFields count="17">
    <pivotField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showAll="0"/>
    <pivotField showAll="0"/>
    <pivotField numFmtId="165" showAll="0"/>
    <pivotField numFmtId="165" showAll="0"/>
    <pivotField numFmtId="165" showAll="0"/>
    <pivotField numFmtId="165" showAll="0"/>
    <pivotField dataField="1" numFmtId="165" showAll="0"/>
    <pivotField dataField="1" numFmtId="165" showAll="0"/>
    <pivotField numFmtId="165" showAll="0"/>
    <pivotField dataField="1" numFmtId="165" showAll="0"/>
    <pivotField dataField="1" numFmtId="165" showAll="0"/>
    <pivotField numFmtId="165" showAll="0"/>
    <pivotField numFmtId="165" showAll="0"/>
    <pivotField numFmtId="165" showAll="0"/>
    <pivotField numFmtId="165" showAll="0"/>
    <pivotField numFmtId="9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Publicidad" fld="10" baseField="0" baseItem="0" numFmtId="165"/>
    <dataField name="Suma de Equipo" fld="11" baseField="0" baseItem="0" numFmtId="165"/>
    <dataField name="Suma de Suministros medicos" fld="8" baseField="0" baseItem="0" numFmtId="165"/>
    <dataField name="Suma de Salario de medicos" fld="7" baseField="0" baseItem="0" numFmtId="165"/>
  </dataFields>
  <formats count="10">
    <format dxfId="88">
      <pivotArea dataOnly="0" labelOnly="1" outline="0" axis="axisValues" fieldPosition="0"/>
    </format>
    <format dxfId="87">
      <pivotArea dataOnly="0" labelOnly="1" outline="0" axis="axisValues" fieldPosition="0"/>
    </format>
    <format dxfId="86">
      <pivotArea field="0" type="button" dataOnly="0" labelOnly="1" outline="0"/>
    </format>
    <format dxfId="85">
      <pivotArea dataOnly="0" labelOnly="1" grandRow="1" outline="0" fieldPosition="0"/>
    </format>
    <format dxfId="84">
      <pivotArea grandRow="1" outline="0" collapsedLevelsAreSubtotals="1" fieldPosition="0"/>
    </format>
    <format dxfId="83">
      <pivotArea outline="0" collapsedLevelsAreSubtotals="1" fieldPosition="0"/>
    </format>
    <format dxfId="82">
      <pivotArea grandRow="1" outline="0" collapsedLevelsAreSubtotals="1" fieldPosition="0"/>
    </format>
    <format dxfId="81">
      <pivotArea grandRow="1" outline="0" collapsedLevelsAreSubtotals="1" fieldPosition="0"/>
    </format>
    <format dxfId="80">
      <pivotArea outline="0" collapsedLevelsAreSubtotals="1" fieldPosition="0"/>
    </format>
    <format dxfId="7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D43C8B-9D42-4FBC-B0D5-062F8D500F14}" name="Tabla2" displayName="Tabla2" ref="A1:Q2200" totalsRowShown="0">
  <autoFilter ref="A1:Q2200" xr:uid="{FAD43C8B-9D42-4FBC-B0D5-062F8D500F14}"/>
  <tableColumns count="17">
    <tableColumn id="1" xr3:uid="{AE207632-00B3-468F-AB8E-353AB87732B2}" name="Mes"/>
    <tableColumn id="2" xr3:uid="{F1964271-EB44-4298-BC4E-B5789C99B4F3}" name="Area"/>
    <tableColumn id="3" xr3:uid="{5E706AFB-81C9-4F6B-9DFA-ADC36541B43C}" name="Icono"/>
    <tableColumn id="4" xr3:uid="{0ED99B8A-A172-4982-9138-9C00A4DE245E}" name="Gastos"/>
    <tableColumn id="5" xr3:uid="{B3D10B99-E1F3-4B6F-8FC5-DDCC3F0B04C3}" name="Ingresos"/>
    <tableColumn id="6" xr3:uid="{FCBDE0A8-0400-460E-9ACC-4A69B4DC992D}" name="Gasto de capital"/>
    <tableColumn id="7" xr3:uid="{9934D48D-C240-43C3-BEA3-FB990E4017B5}" name="Gastos operativos"/>
    <tableColumn id="8" xr3:uid="{A4C30775-EFF9-4CF8-B46E-B9521C3CBAAA}" name="Salario de medicos"/>
    <tableColumn id="9" xr3:uid="{FF27B200-7F7B-4214-AB8E-88FF00C89FA0}" name="Suministros medicos"/>
    <tableColumn id="10" xr3:uid="{460E733B-B832-46F5-BEB4-0189B4209BFB}" name="Utilidades"/>
    <tableColumn id="11" xr3:uid="{4D9EF83F-FEBA-45F4-A4A4-AE3DEE263942}" name="Publicidad"/>
    <tableColumn id="12" xr3:uid="{CAEE33A1-F80C-47D1-ACFC-FB7100448F49}" name="Equipo"/>
    <tableColumn id="13" xr3:uid="{5DD6ABCE-04B8-4FD7-89DF-604E3D97810F}" name="Ganancias"/>
    <tableColumn id="14" xr3:uid="{2119E5C5-2402-4278-A240-E420ED409539}" name="Deudas"/>
    <tableColumn id="15" xr3:uid="{6C4C3076-D6AA-40D0-993A-5636ABCE7C35}" name="Impuestos"/>
    <tableColumn id="16" xr3:uid="{BE67A0ED-9D2D-4607-9D5C-E41621DE7743}" name="Ingresos netos"/>
    <tableColumn id="17" xr3:uid="{AFEC63C1-715E-4C25-987C-E611E323A00B}" name="Ingresos netos en %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6681F-A1E3-4BDA-B01F-FC6D2EE42DC2}">
  <dimension ref="A1:Q2200"/>
  <sheetViews>
    <sheetView topLeftCell="I1" workbookViewId="0">
      <selection activeCell="Q1" sqref="Q1"/>
    </sheetView>
  </sheetViews>
  <sheetFormatPr baseColWidth="10" defaultRowHeight="15" x14ac:dyDescent="0.25"/>
  <cols>
    <col min="1" max="1" width="11.42578125" style="3"/>
    <col min="2" max="2" width="23.140625" style="3" bestFit="1" customWidth="1"/>
    <col min="3" max="5" width="11.42578125" style="3"/>
    <col min="6" max="6" width="15" style="3" bestFit="1" customWidth="1"/>
    <col min="7" max="7" width="16.85546875" style="3" bestFit="1" customWidth="1"/>
    <col min="8" max="8" width="20" style="3" bestFit="1" customWidth="1"/>
    <col min="9" max="9" width="19.42578125" style="3" bestFit="1" customWidth="1"/>
    <col min="10" max="15" width="11.42578125" style="3"/>
    <col min="16" max="16" width="16.140625" style="3" bestFit="1" customWidth="1"/>
    <col min="17" max="17" width="18.7109375" style="5" bestFit="1" customWidth="1"/>
    <col min="18" max="16384" width="11.42578125" style="3"/>
  </cols>
  <sheetData>
    <row r="1" spans="1:17" x14ac:dyDescent="0.25">
      <c r="A1" t="s">
        <v>0</v>
      </c>
      <c r="B1" t="s">
        <v>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33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s="4" t="s">
        <v>15</v>
      </c>
    </row>
    <row r="2" spans="1:17" x14ac:dyDescent="0.25">
      <c r="A2" t="str">
        <f ca="1">VLOOKUP(RANDBETWEEN(Calc!$A$2,Calc!$A$13),Calc!$A$1:$B$13,2,FALSE)</f>
        <v>Dic</v>
      </c>
      <c r="B2" t="str" cm="1">
        <f t="array" aca="1" ref="B2" ca="1">INDEX(Calc!$C$2:$C$9,RANDBETWEEN(1,3))</f>
        <v>Cardiologia</v>
      </c>
      <c r="C2"/>
      <c r="D2">
        <f ca="1">RANDBETWEEN(118000,746439)</f>
        <v>680284</v>
      </c>
      <c r="E2">
        <f ca="1">RANDBETWEEN(654318,2372921)</f>
        <v>1620462</v>
      </c>
      <c r="F2">
        <f ca="1">RANDBETWEEN(92146,218476)</f>
        <v>153994</v>
      </c>
      <c r="G2">
        <f ca="1">RANDBETWEEN(72432,327955)</f>
        <v>81416</v>
      </c>
      <c r="H2">
        <f ca="1">VLOOKUP(RANDBETWEEN(0,100),Calc!$D$2:$E$7,2,1)</f>
        <v>32000</v>
      </c>
      <c r="I2">
        <f ca="1">RANDBETWEEN(8900,12700)</f>
        <v>9647</v>
      </c>
      <c r="J2">
        <f ca="1">RANDBETWEEN(2800,4200)</f>
        <v>2886</v>
      </c>
      <c r="K2">
        <f ca="1">RANDBETWEEN(10000,15000)</f>
        <v>13451</v>
      </c>
      <c r="L2">
        <f ca="1">RANDBETWEEN(1200,4500)</f>
        <v>1319</v>
      </c>
      <c r="M2">
        <f ca="1">RANDBETWEEN(820000,3117045)</f>
        <v>2374647</v>
      </c>
      <c r="N2">
        <f ca="1">RANDBETWEEN(43000,129000)</f>
        <v>109318</v>
      </c>
      <c r="O2">
        <f ca="1">RANDBETWEEN(21000,90000)</f>
        <v>67963</v>
      </c>
      <c r="P2">
        <f ca="1">RANDBETWEEN(38000,345000)</f>
        <v>180816</v>
      </c>
      <c r="Q2" s="4">
        <f ca="1">P2/1000000</f>
        <v>0.180816</v>
      </c>
    </row>
    <row r="3" spans="1:17" x14ac:dyDescent="0.25">
      <c r="A3" t="str">
        <f ca="1">VLOOKUP(RANDBETWEEN(Calc!$A$2,Calc!$A$13),Calc!$A$1:$B$13,2,FALSE)</f>
        <v>Oct</v>
      </c>
      <c r="B3" t="str" cm="1">
        <f t="array" aca="1" ref="B3" ca="1">INDEX(Calc!$C$2:$C$9,RANDBETWEEN(1,3))</f>
        <v>Pediatria</v>
      </c>
      <c r="C3"/>
      <c r="D3">
        <f t="shared" ref="D3:D66" ca="1" si="0">RANDBETWEEN(118000,746439)</f>
        <v>642964</v>
      </c>
      <c r="E3">
        <f t="shared" ref="E3:E66" ca="1" si="1">RANDBETWEEN(654318,2372921)</f>
        <v>1978846</v>
      </c>
      <c r="F3">
        <f t="shared" ref="F3:F66" ca="1" si="2">RANDBETWEEN(92146,218476)</f>
        <v>99676</v>
      </c>
      <c r="G3">
        <f t="shared" ref="G3:G66" ca="1" si="3">RANDBETWEEN(72432,327955)</f>
        <v>319998</v>
      </c>
      <c r="H3">
        <f ca="1">VLOOKUP(RANDBETWEEN(0,100),Calc!$D$2:$E$7,2,1)</f>
        <v>32000</v>
      </c>
      <c r="I3">
        <f t="shared" ref="I3:I66" ca="1" si="4">RANDBETWEEN(8900,12700)</f>
        <v>9569</v>
      </c>
      <c r="J3">
        <f t="shared" ref="J3:J66" ca="1" si="5">RANDBETWEEN(2800,4200)</f>
        <v>3351</v>
      </c>
      <c r="K3">
        <f t="shared" ref="K3:K66" ca="1" si="6">RANDBETWEEN(10000,15000)</f>
        <v>12117</v>
      </c>
      <c r="L3">
        <f t="shared" ref="L3:L66" ca="1" si="7">RANDBETWEEN(1200,4500)</f>
        <v>4168</v>
      </c>
      <c r="M3">
        <f t="shared" ref="M3:M66" ca="1" si="8">RANDBETWEEN(820000,3117045)</f>
        <v>1822544</v>
      </c>
      <c r="N3">
        <f t="shared" ref="N3:N66" ca="1" si="9">RANDBETWEEN(43000,129000)</f>
        <v>103024</v>
      </c>
      <c r="O3">
        <f t="shared" ref="O3:O66" ca="1" si="10">RANDBETWEEN(21000,90000)</f>
        <v>85097</v>
      </c>
      <c r="P3">
        <f t="shared" ref="P3:P66" ca="1" si="11">RANDBETWEEN(38000,345000)</f>
        <v>285208</v>
      </c>
      <c r="Q3" s="4">
        <f t="shared" ref="Q3:Q66" ca="1" si="12">P3/1000000</f>
        <v>0.28520800000000002</v>
      </c>
    </row>
    <row r="4" spans="1:17" x14ac:dyDescent="0.25">
      <c r="A4" t="str">
        <f ca="1">VLOOKUP(RANDBETWEEN(Calc!$A$2,Calc!$A$13),Calc!$A$1:$B$13,2,FALSE)</f>
        <v>Feb</v>
      </c>
      <c r="B4" t="str" cm="1">
        <f t="array" aca="1" ref="B4" ca="1">INDEX(Calc!$C$2:$C$9,RANDBETWEEN(1,3))</f>
        <v>Pediatria</v>
      </c>
      <c r="C4"/>
      <c r="D4">
        <f t="shared" ca="1" si="0"/>
        <v>520721</v>
      </c>
      <c r="E4">
        <f t="shared" ca="1" si="1"/>
        <v>1575465</v>
      </c>
      <c r="F4">
        <f t="shared" ca="1" si="2"/>
        <v>112655</v>
      </c>
      <c r="G4">
        <f t="shared" ca="1" si="3"/>
        <v>286760</v>
      </c>
      <c r="H4">
        <f ca="1">VLOOKUP(RANDBETWEEN(0,100),Calc!$D$2:$E$7,2,1)</f>
        <v>28000</v>
      </c>
      <c r="I4">
        <f t="shared" ca="1" si="4"/>
        <v>11806</v>
      </c>
      <c r="J4">
        <f t="shared" ca="1" si="5"/>
        <v>3546</v>
      </c>
      <c r="K4">
        <f t="shared" ca="1" si="6"/>
        <v>12946</v>
      </c>
      <c r="L4">
        <f t="shared" ca="1" si="7"/>
        <v>3179</v>
      </c>
      <c r="M4">
        <f t="shared" ca="1" si="8"/>
        <v>2914079</v>
      </c>
      <c r="N4">
        <f t="shared" ca="1" si="9"/>
        <v>91875</v>
      </c>
      <c r="O4">
        <f t="shared" ca="1" si="10"/>
        <v>83710</v>
      </c>
      <c r="P4">
        <f t="shared" ca="1" si="11"/>
        <v>309870</v>
      </c>
      <c r="Q4" s="4">
        <f t="shared" ca="1" si="12"/>
        <v>0.30986999999999998</v>
      </c>
    </row>
    <row r="5" spans="1:17" x14ac:dyDescent="0.25">
      <c r="A5" t="str">
        <f ca="1">VLOOKUP(RANDBETWEEN(Calc!$A$2,Calc!$A$13),Calc!$A$1:$B$13,2,FALSE)</f>
        <v>Ene</v>
      </c>
      <c r="B5" t="str" cm="1">
        <f t="array" aca="1" ref="B5" ca="1">INDEX(Calc!$C$2:$C$9,RANDBETWEEN(1,3))</f>
        <v>Pediatria</v>
      </c>
      <c r="C5"/>
      <c r="D5">
        <f t="shared" ca="1" si="0"/>
        <v>200017</v>
      </c>
      <c r="E5">
        <f t="shared" ca="1" si="1"/>
        <v>1509086</v>
      </c>
      <c r="F5">
        <f t="shared" ca="1" si="2"/>
        <v>183733</v>
      </c>
      <c r="G5">
        <f t="shared" ca="1" si="3"/>
        <v>148416</v>
      </c>
      <c r="H5">
        <f ca="1">VLOOKUP(RANDBETWEEN(0,100),Calc!$D$2:$E$7,2,1)</f>
        <v>32000</v>
      </c>
      <c r="I5">
        <f t="shared" ca="1" si="4"/>
        <v>10995</v>
      </c>
      <c r="J5">
        <f t="shared" ca="1" si="5"/>
        <v>3239</v>
      </c>
      <c r="K5">
        <f t="shared" ca="1" si="6"/>
        <v>10446</v>
      </c>
      <c r="L5">
        <f t="shared" ca="1" si="7"/>
        <v>3493</v>
      </c>
      <c r="M5">
        <f t="shared" ca="1" si="8"/>
        <v>998581</v>
      </c>
      <c r="N5">
        <f t="shared" ca="1" si="9"/>
        <v>117857</v>
      </c>
      <c r="O5">
        <f t="shared" ca="1" si="10"/>
        <v>79592</v>
      </c>
      <c r="P5">
        <f t="shared" ca="1" si="11"/>
        <v>291931</v>
      </c>
      <c r="Q5" s="4">
        <f t="shared" ca="1" si="12"/>
        <v>0.291931</v>
      </c>
    </row>
    <row r="6" spans="1:17" x14ac:dyDescent="0.25">
      <c r="A6" t="str">
        <f ca="1">VLOOKUP(RANDBETWEEN(Calc!$A$2,Calc!$A$13),Calc!$A$1:$B$13,2,FALSE)</f>
        <v>Feb</v>
      </c>
      <c r="B6" t="str" cm="1">
        <f t="array" aca="1" ref="B6" ca="1">INDEX(Calc!$C$2:$C$9,RANDBETWEEN(1,3))</f>
        <v>Cardiologia</v>
      </c>
      <c r="C6"/>
      <c r="D6">
        <f t="shared" ca="1" si="0"/>
        <v>396654</v>
      </c>
      <c r="E6">
        <f t="shared" ca="1" si="1"/>
        <v>1943416</v>
      </c>
      <c r="F6">
        <f t="shared" ca="1" si="2"/>
        <v>94779</v>
      </c>
      <c r="G6">
        <f t="shared" ca="1" si="3"/>
        <v>296398</v>
      </c>
      <c r="H6">
        <f ca="1">VLOOKUP(RANDBETWEEN(0,100),Calc!$D$2:$E$7,2,1)</f>
        <v>32000</v>
      </c>
      <c r="I6">
        <f t="shared" ca="1" si="4"/>
        <v>11986</v>
      </c>
      <c r="J6">
        <f t="shared" ca="1" si="5"/>
        <v>3262</v>
      </c>
      <c r="K6">
        <f t="shared" ca="1" si="6"/>
        <v>10986</v>
      </c>
      <c r="L6">
        <f t="shared" ca="1" si="7"/>
        <v>3917</v>
      </c>
      <c r="M6">
        <f t="shared" ca="1" si="8"/>
        <v>2445605</v>
      </c>
      <c r="N6">
        <f t="shared" ca="1" si="9"/>
        <v>47354</v>
      </c>
      <c r="O6">
        <f t="shared" ca="1" si="10"/>
        <v>57845</v>
      </c>
      <c r="P6">
        <f t="shared" ca="1" si="11"/>
        <v>53971</v>
      </c>
      <c r="Q6" s="4">
        <f t="shared" ca="1" si="12"/>
        <v>5.3970999999999998E-2</v>
      </c>
    </row>
    <row r="7" spans="1:17" x14ac:dyDescent="0.25">
      <c r="A7" t="str">
        <f ca="1">VLOOKUP(RANDBETWEEN(Calc!$A$2,Calc!$A$13),Calc!$A$1:$B$13,2,FALSE)</f>
        <v>Jun</v>
      </c>
      <c r="B7" t="str" cm="1">
        <f t="array" aca="1" ref="B7" ca="1">INDEX(Calc!$C$2:$C$9,RANDBETWEEN(1,3))</f>
        <v>Traumatología</v>
      </c>
      <c r="C7"/>
      <c r="D7">
        <f t="shared" ca="1" si="0"/>
        <v>528352</v>
      </c>
      <c r="E7">
        <f t="shared" ca="1" si="1"/>
        <v>1104882</v>
      </c>
      <c r="F7">
        <f t="shared" ca="1" si="2"/>
        <v>146901</v>
      </c>
      <c r="G7">
        <f t="shared" ca="1" si="3"/>
        <v>181674</v>
      </c>
      <c r="H7">
        <f ca="1">VLOOKUP(RANDBETWEEN(0,100),Calc!$D$2:$E$7,2,1)</f>
        <v>32000</v>
      </c>
      <c r="I7">
        <f t="shared" ca="1" si="4"/>
        <v>9321</v>
      </c>
      <c r="J7">
        <f t="shared" ca="1" si="5"/>
        <v>3134</v>
      </c>
      <c r="K7">
        <f t="shared" ca="1" si="6"/>
        <v>10496</v>
      </c>
      <c r="L7">
        <f t="shared" ca="1" si="7"/>
        <v>3631</v>
      </c>
      <c r="M7">
        <f t="shared" ca="1" si="8"/>
        <v>1691277</v>
      </c>
      <c r="N7">
        <f t="shared" ca="1" si="9"/>
        <v>76297</v>
      </c>
      <c r="O7">
        <f t="shared" ca="1" si="10"/>
        <v>78604</v>
      </c>
      <c r="P7">
        <f t="shared" ca="1" si="11"/>
        <v>89100</v>
      </c>
      <c r="Q7" s="4">
        <f t="shared" ca="1" si="12"/>
        <v>8.9099999999999999E-2</v>
      </c>
    </row>
    <row r="8" spans="1:17" x14ac:dyDescent="0.25">
      <c r="A8" t="str">
        <f ca="1">VLOOKUP(RANDBETWEEN(Calc!$A$2,Calc!$A$13),Calc!$A$1:$B$13,2,FALSE)</f>
        <v>Dic</v>
      </c>
      <c r="B8" t="str" cm="1">
        <f t="array" aca="1" ref="B8" ca="1">INDEX(Calc!$C$2:$C$9,RANDBETWEEN(1,3))</f>
        <v>Traumatología</v>
      </c>
      <c r="C8"/>
      <c r="D8">
        <f t="shared" ca="1" si="0"/>
        <v>308459</v>
      </c>
      <c r="E8">
        <f t="shared" ca="1" si="1"/>
        <v>2047894</v>
      </c>
      <c r="F8">
        <f t="shared" ca="1" si="2"/>
        <v>151840</v>
      </c>
      <c r="G8">
        <f t="shared" ca="1" si="3"/>
        <v>208838</v>
      </c>
      <c r="H8">
        <f ca="1">VLOOKUP(RANDBETWEEN(0,100),Calc!$D$2:$E$7,2,1)</f>
        <v>32000</v>
      </c>
      <c r="I8">
        <f t="shared" ca="1" si="4"/>
        <v>9768</v>
      </c>
      <c r="J8">
        <f t="shared" ca="1" si="5"/>
        <v>3581</v>
      </c>
      <c r="K8">
        <f t="shared" ca="1" si="6"/>
        <v>10570</v>
      </c>
      <c r="L8">
        <f t="shared" ca="1" si="7"/>
        <v>3321</v>
      </c>
      <c r="M8">
        <f t="shared" ca="1" si="8"/>
        <v>1529452</v>
      </c>
      <c r="N8">
        <f t="shared" ca="1" si="9"/>
        <v>102751</v>
      </c>
      <c r="O8">
        <f t="shared" ca="1" si="10"/>
        <v>67650</v>
      </c>
      <c r="P8">
        <f t="shared" ca="1" si="11"/>
        <v>108480</v>
      </c>
      <c r="Q8" s="4">
        <f t="shared" ca="1" si="12"/>
        <v>0.10847999999999999</v>
      </c>
    </row>
    <row r="9" spans="1:17" x14ac:dyDescent="0.25">
      <c r="A9" t="str">
        <f ca="1">VLOOKUP(RANDBETWEEN(Calc!$A$2,Calc!$A$13),Calc!$A$1:$B$13,2,FALSE)</f>
        <v>May</v>
      </c>
      <c r="B9" t="str" cm="1">
        <f t="array" aca="1" ref="B9" ca="1">INDEX(Calc!$C$2:$C$9,RANDBETWEEN(1,3))</f>
        <v>Pediatria</v>
      </c>
      <c r="C9"/>
      <c r="D9">
        <f t="shared" ca="1" si="0"/>
        <v>497525</v>
      </c>
      <c r="E9">
        <f t="shared" ca="1" si="1"/>
        <v>2119562</v>
      </c>
      <c r="F9">
        <f t="shared" ca="1" si="2"/>
        <v>215914</v>
      </c>
      <c r="G9">
        <f t="shared" ca="1" si="3"/>
        <v>90748</v>
      </c>
      <c r="H9">
        <f ca="1">VLOOKUP(RANDBETWEEN(0,100),Calc!$D$2:$E$7,2,1)</f>
        <v>32000</v>
      </c>
      <c r="I9">
        <f t="shared" ca="1" si="4"/>
        <v>9997</v>
      </c>
      <c r="J9">
        <f t="shared" ca="1" si="5"/>
        <v>3135</v>
      </c>
      <c r="K9">
        <f t="shared" ca="1" si="6"/>
        <v>12173</v>
      </c>
      <c r="L9">
        <f t="shared" ca="1" si="7"/>
        <v>1234</v>
      </c>
      <c r="M9">
        <f t="shared" ca="1" si="8"/>
        <v>1993712</v>
      </c>
      <c r="N9">
        <f t="shared" ca="1" si="9"/>
        <v>59532</v>
      </c>
      <c r="O9">
        <f t="shared" ca="1" si="10"/>
        <v>50260</v>
      </c>
      <c r="P9">
        <f t="shared" ca="1" si="11"/>
        <v>86853</v>
      </c>
      <c r="Q9" s="4">
        <f t="shared" ca="1" si="12"/>
        <v>8.6853E-2</v>
      </c>
    </row>
    <row r="10" spans="1:17" x14ac:dyDescent="0.25">
      <c r="A10" t="str">
        <f ca="1">VLOOKUP(RANDBETWEEN(Calc!$A$2,Calc!$A$13),Calc!$A$1:$B$13,2,FALSE)</f>
        <v>Dic</v>
      </c>
      <c r="B10" t="str" cm="1">
        <f t="array" aca="1" ref="B10" ca="1">INDEX(Calc!$C$2:$C$9,RANDBETWEEN(1,3))</f>
        <v>Pediatria</v>
      </c>
      <c r="C10"/>
      <c r="D10">
        <f t="shared" ca="1" si="0"/>
        <v>244392</v>
      </c>
      <c r="E10">
        <f t="shared" ca="1" si="1"/>
        <v>1743615</v>
      </c>
      <c r="F10">
        <f t="shared" ca="1" si="2"/>
        <v>196499</v>
      </c>
      <c r="G10">
        <f t="shared" ca="1" si="3"/>
        <v>290555</v>
      </c>
      <c r="H10">
        <f ca="1">VLOOKUP(RANDBETWEEN(0,100),Calc!$D$2:$E$7,2,1)</f>
        <v>32000</v>
      </c>
      <c r="I10">
        <f t="shared" ca="1" si="4"/>
        <v>10226</v>
      </c>
      <c r="J10">
        <f t="shared" ca="1" si="5"/>
        <v>2915</v>
      </c>
      <c r="K10">
        <f t="shared" ca="1" si="6"/>
        <v>12380</v>
      </c>
      <c r="L10">
        <f t="shared" ca="1" si="7"/>
        <v>1795</v>
      </c>
      <c r="M10">
        <f t="shared" ca="1" si="8"/>
        <v>987725</v>
      </c>
      <c r="N10">
        <f t="shared" ca="1" si="9"/>
        <v>125993</v>
      </c>
      <c r="O10">
        <f t="shared" ca="1" si="10"/>
        <v>62459</v>
      </c>
      <c r="P10">
        <f t="shared" ca="1" si="11"/>
        <v>204355</v>
      </c>
      <c r="Q10" s="4">
        <f t="shared" ca="1" si="12"/>
        <v>0.20435500000000001</v>
      </c>
    </row>
    <row r="11" spans="1:17" x14ac:dyDescent="0.25">
      <c r="A11" t="str">
        <f ca="1">VLOOKUP(RANDBETWEEN(Calc!$A$2,Calc!$A$13),Calc!$A$1:$B$13,2,FALSE)</f>
        <v>Ago</v>
      </c>
      <c r="B11" t="str" cm="1">
        <f t="array" aca="1" ref="B11" ca="1">INDEX(Calc!$C$2:$C$9,RANDBETWEEN(1,3))</f>
        <v>Pediatria</v>
      </c>
      <c r="C11"/>
      <c r="D11">
        <f t="shared" ca="1" si="0"/>
        <v>723254</v>
      </c>
      <c r="E11">
        <f t="shared" ca="1" si="1"/>
        <v>2020939</v>
      </c>
      <c r="F11">
        <f t="shared" ca="1" si="2"/>
        <v>177343</v>
      </c>
      <c r="G11">
        <f t="shared" ca="1" si="3"/>
        <v>123439</v>
      </c>
      <c r="H11">
        <f ca="1">VLOOKUP(RANDBETWEEN(0,100),Calc!$D$2:$E$7,2,1)</f>
        <v>32000</v>
      </c>
      <c r="I11">
        <f t="shared" ca="1" si="4"/>
        <v>10561</v>
      </c>
      <c r="J11">
        <f t="shared" ca="1" si="5"/>
        <v>3315</v>
      </c>
      <c r="K11">
        <f t="shared" ca="1" si="6"/>
        <v>12518</v>
      </c>
      <c r="L11">
        <f t="shared" ca="1" si="7"/>
        <v>1561</v>
      </c>
      <c r="M11">
        <f t="shared" ca="1" si="8"/>
        <v>2633653</v>
      </c>
      <c r="N11">
        <f t="shared" ca="1" si="9"/>
        <v>65923</v>
      </c>
      <c r="O11">
        <f t="shared" ca="1" si="10"/>
        <v>23888</v>
      </c>
      <c r="P11">
        <f t="shared" ca="1" si="11"/>
        <v>188883</v>
      </c>
      <c r="Q11" s="4">
        <f t="shared" ca="1" si="12"/>
        <v>0.188883</v>
      </c>
    </row>
    <row r="12" spans="1:17" x14ac:dyDescent="0.25">
      <c r="A12" t="str">
        <f ca="1">VLOOKUP(RANDBETWEEN(Calc!$A$2,Calc!$A$13),Calc!$A$1:$B$13,2,FALSE)</f>
        <v>Nov</v>
      </c>
      <c r="B12" t="str" cm="1">
        <f t="array" aca="1" ref="B12" ca="1">INDEX(Calc!$C$2:$C$9,RANDBETWEEN(1,3))</f>
        <v>Traumatología</v>
      </c>
      <c r="C12"/>
      <c r="D12">
        <f t="shared" ca="1" si="0"/>
        <v>649189</v>
      </c>
      <c r="E12">
        <f t="shared" ca="1" si="1"/>
        <v>788148</v>
      </c>
      <c r="F12">
        <f t="shared" ca="1" si="2"/>
        <v>155203</v>
      </c>
      <c r="G12">
        <f t="shared" ca="1" si="3"/>
        <v>148765</v>
      </c>
      <c r="H12">
        <f ca="1">VLOOKUP(RANDBETWEEN(0,100),Calc!$D$2:$E$7,2,1)</f>
        <v>20000</v>
      </c>
      <c r="I12">
        <f t="shared" ca="1" si="4"/>
        <v>12219</v>
      </c>
      <c r="J12">
        <f t="shared" ca="1" si="5"/>
        <v>2937</v>
      </c>
      <c r="K12">
        <f t="shared" ca="1" si="6"/>
        <v>11898</v>
      </c>
      <c r="L12">
        <f t="shared" ca="1" si="7"/>
        <v>3614</v>
      </c>
      <c r="M12">
        <f t="shared" ca="1" si="8"/>
        <v>2249404</v>
      </c>
      <c r="N12">
        <f t="shared" ca="1" si="9"/>
        <v>50078</v>
      </c>
      <c r="O12">
        <f t="shared" ca="1" si="10"/>
        <v>64168</v>
      </c>
      <c r="P12">
        <f t="shared" ca="1" si="11"/>
        <v>75362</v>
      </c>
      <c r="Q12" s="4">
        <f t="shared" ca="1" si="12"/>
        <v>7.5361999999999998E-2</v>
      </c>
    </row>
    <row r="13" spans="1:17" x14ac:dyDescent="0.25">
      <c r="A13" t="str">
        <f ca="1">VLOOKUP(RANDBETWEEN(Calc!$A$2,Calc!$A$13),Calc!$A$1:$B$13,2,FALSE)</f>
        <v>Dic</v>
      </c>
      <c r="B13" t="str" cm="1">
        <f t="array" aca="1" ref="B13" ca="1">INDEX(Calc!$C$2:$C$9,RANDBETWEEN(1,3))</f>
        <v>Cardiologia</v>
      </c>
      <c r="C13"/>
      <c r="D13">
        <f t="shared" ca="1" si="0"/>
        <v>223201</v>
      </c>
      <c r="E13">
        <f t="shared" ca="1" si="1"/>
        <v>1561399</v>
      </c>
      <c r="F13">
        <f t="shared" ca="1" si="2"/>
        <v>94827</v>
      </c>
      <c r="G13">
        <f t="shared" ca="1" si="3"/>
        <v>263030</v>
      </c>
      <c r="H13">
        <f ca="1">VLOOKUP(RANDBETWEEN(0,100),Calc!$D$2:$E$7,2,1)</f>
        <v>32000</v>
      </c>
      <c r="I13">
        <f t="shared" ca="1" si="4"/>
        <v>9944</v>
      </c>
      <c r="J13">
        <f t="shared" ca="1" si="5"/>
        <v>3106</v>
      </c>
      <c r="K13">
        <f t="shared" ca="1" si="6"/>
        <v>11009</v>
      </c>
      <c r="L13">
        <f t="shared" ca="1" si="7"/>
        <v>1490</v>
      </c>
      <c r="M13">
        <f t="shared" ca="1" si="8"/>
        <v>825317</v>
      </c>
      <c r="N13">
        <f t="shared" ca="1" si="9"/>
        <v>84550</v>
      </c>
      <c r="O13">
        <f t="shared" ca="1" si="10"/>
        <v>64135</v>
      </c>
      <c r="P13">
        <f t="shared" ca="1" si="11"/>
        <v>324398</v>
      </c>
      <c r="Q13" s="4">
        <f t="shared" ca="1" si="12"/>
        <v>0.32439800000000002</v>
      </c>
    </row>
    <row r="14" spans="1:17" x14ac:dyDescent="0.25">
      <c r="A14" t="str">
        <f ca="1">VLOOKUP(RANDBETWEEN(Calc!$A$2,Calc!$A$13),Calc!$A$1:$B$13,2,FALSE)</f>
        <v>Abr</v>
      </c>
      <c r="B14" t="str" cm="1">
        <f t="array" aca="1" ref="B14" ca="1">INDEX(Calc!$C$2:$C$9,RANDBETWEEN(1,3))</f>
        <v>Traumatología</v>
      </c>
      <c r="C14"/>
      <c r="D14">
        <f t="shared" ca="1" si="0"/>
        <v>585624</v>
      </c>
      <c r="E14">
        <f t="shared" ca="1" si="1"/>
        <v>2122478</v>
      </c>
      <c r="F14">
        <f t="shared" ca="1" si="2"/>
        <v>195551</v>
      </c>
      <c r="G14">
        <f t="shared" ca="1" si="3"/>
        <v>201123</v>
      </c>
      <c r="H14">
        <f ca="1">VLOOKUP(RANDBETWEEN(0,100),Calc!$D$2:$E$7,2,1)</f>
        <v>32000</v>
      </c>
      <c r="I14">
        <f t="shared" ca="1" si="4"/>
        <v>10075</v>
      </c>
      <c r="J14">
        <f t="shared" ca="1" si="5"/>
        <v>4168</v>
      </c>
      <c r="K14">
        <f t="shared" ca="1" si="6"/>
        <v>10211</v>
      </c>
      <c r="L14">
        <f t="shared" ca="1" si="7"/>
        <v>1559</v>
      </c>
      <c r="M14">
        <f t="shared" ca="1" si="8"/>
        <v>2444026</v>
      </c>
      <c r="N14">
        <f t="shared" ca="1" si="9"/>
        <v>84609</v>
      </c>
      <c r="O14">
        <f t="shared" ca="1" si="10"/>
        <v>83434</v>
      </c>
      <c r="P14">
        <f t="shared" ca="1" si="11"/>
        <v>154428</v>
      </c>
      <c r="Q14" s="4">
        <f t="shared" ca="1" si="12"/>
        <v>0.15442800000000001</v>
      </c>
    </row>
    <row r="15" spans="1:17" x14ac:dyDescent="0.25">
      <c r="A15" t="str">
        <f ca="1">VLOOKUP(RANDBETWEEN(Calc!$A$2,Calc!$A$13),Calc!$A$1:$B$13,2,FALSE)</f>
        <v>Ene</v>
      </c>
      <c r="B15" t="str" cm="1">
        <f t="array" aca="1" ref="B15" ca="1">INDEX(Calc!$C$2:$C$9,RANDBETWEEN(1,3))</f>
        <v>Pediatria</v>
      </c>
      <c r="C15"/>
      <c r="D15">
        <f t="shared" ca="1" si="0"/>
        <v>379351</v>
      </c>
      <c r="E15">
        <f t="shared" ca="1" si="1"/>
        <v>1470163</v>
      </c>
      <c r="F15">
        <f t="shared" ca="1" si="2"/>
        <v>187161</v>
      </c>
      <c r="G15">
        <f t="shared" ca="1" si="3"/>
        <v>257389</v>
      </c>
      <c r="H15">
        <f ca="1">VLOOKUP(RANDBETWEEN(0,100),Calc!$D$2:$E$7,2,1)</f>
        <v>20000</v>
      </c>
      <c r="I15">
        <f t="shared" ca="1" si="4"/>
        <v>9321</v>
      </c>
      <c r="J15">
        <f t="shared" ca="1" si="5"/>
        <v>3078</v>
      </c>
      <c r="K15">
        <f t="shared" ca="1" si="6"/>
        <v>11755</v>
      </c>
      <c r="L15">
        <f t="shared" ca="1" si="7"/>
        <v>2117</v>
      </c>
      <c r="M15">
        <f t="shared" ca="1" si="8"/>
        <v>2391961</v>
      </c>
      <c r="N15">
        <f t="shared" ca="1" si="9"/>
        <v>101016</v>
      </c>
      <c r="O15">
        <f t="shared" ca="1" si="10"/>
        <v>51468</v>
      </c>
      <c r="P15">
        <f t="shared" ca="1" si="11"/>
        <v>92645</v>
      </c>
      <c r="Q15" s="4">
        <f t="shared" ca="1" si="12"/>
        <v>9.2645000000000005E-2</v>
      </c>
    </row>
    <row r="16" spans="1:17" x14ac:dyDescent="0.25">
      <c r="A16" t="str">
        <f ca="1">VLOOKUP(RANDBETWEEN(Calc!$A$2,Calc!$A$13),Calc!$A$1:$B$13,2,FALSE)</f>
        <v>Jun</v>
      </c>
      <c r="B16" t="str" cm="1">
        <f t="array" aca="1" ref="B16" ca="1">INDEX(Calc!$C$2:$C$9,RANDBETWEEN(1,3))</f>
        <v>Cardiologia</v>
      </c>
      <c r="C16"/>
      <c r="D16">
        <f t="shared" ca="1" si="0"/>
        <v>442250</v>
      </c>
      <c r="E16">
        <f t="shared" ca="1" si="1"/>
        <v>1479913</v>
      </c>
      <c r="F16">
        <f t="shared" ca="1" si="2"/>
        <v>101783</v>
      </c>
      <c r="G16">
        <f t="shared" ca="1" si="3"/>
        <v>246377</v>
      </c>
      <c r="H16">
        <f ca="1">VLOOKUP(RANDBETWEEN(0,100),Calc!$D$2:$E$7,2,1)</f>
        <v>32000</v>
      </c>
      <c r="I16">
        <f t="shared" ca="1" si="4"/>
        <v>11003</v>
      </c>
      <c r="J16">
        <f t="shared" ca="1" si="5"/>
        <v>3469</v>
      </c>
      <c r="K16">
        <f t="shared" ca="1" si="6"/>
        <v>10067</v>
      </c>
      <c r="L16">
        <f t="shared" ca="1" si="7"/>
        <v>2052</v>
      </c>
      <c r="M16">
        <f t="shared" ca="1" si="8"/>
        <v>1709498</v>
      </c>
      <c r="N16">
        <f t="shared" ca="1" si="9"/>
        <v>102213</v>
      </c>
      <c r="O16">
        <f t="shared" ca="1" si="10"/>
        <v>87136</v>
      </c>
      <c r="P16">
        <f t="shared" ca="1" si="11"/>
        <v>77708</v>
      </c>
      <c r="Q16" s="4">
        <f t="shared" ca="1" si="12"/>
        <v>7.7707999999999999E-2</v>
      </c>
    </row>
    <row r="17" spans="1:17" x14ac:dyDescent="0.25">
      <c r="A17" t="str">
        <f ca="1">VLOOKUP(RANDBETWEEN(Calc!$A$2,Calc!$A$13),Calc!$A$1:$B$13,2,FALSE)</f>
        <v>Oct</v>
      </c>
      <c r="B17" t="str" cm="1">
        <f t="array" aca="1" ref="B17" ca="1">INDEX(Calc!$C$2:$C$9,RANDBETWEEN(1,3))</f>
        <v>Cardiologia</v>
      </c>
      <c r="C17"/>
      <c r="D17">
        <f t="shared" ca="1" si="0"/>
        <v>385015</v>
      </c>
      <c r="E17">
        <f t="shared" ca="1" si="1"/>
        <v>1595206</v>
      </c>
      <c r="F17">
        <f t="shared" ca="1" si="2"/>
        <v>160404</v>
      </c>
      <c r="G17">
        <f t="shared" ca="1" si="3"/>
        <v>179690</v>
      </c>
      <c r="H17">
        <f ca="1">VLOOKUP(RANDBETWEEN(0,100),Calc!$D$2:$E$7,2,1)</f>
        <v>25000</v>
      </c>
      <c r="I17">
        <f t="shared" ca="1" si="4"/>
        <v>10929</v>
      </c>
      <c r="J17">
        <f t="shared" ca="1" si="5"/>
        <v>3230</v>
      </c>
      <c r="K17">
        <f t="shared" ca="1" si="6"/>
        <v>13508</v>
      </c>
      <c r="L17">
        <f t="shared" ca="1" si="7"/>
        <v>2853</v>
      </c>
      <c r="M17">
        <f t="shared" ca="1" si="8"/>
        <v>1250987</v>
      </c>
      <c r="N17">
        <f t="shared" ca="1" si="9"/>
        <v>81152</v>
      </c>
      <c r="O17">
        <f t="shared" ca="1" si="10"/>
        <v>89490</v>
      </c>
      <c r="P17">
        <f t="shared" ca="1" si="11"/>
        <v>290842</v>
      </c>
      <c r="Q17" s="4">
        <f t="shared" ca="1" si="12"/>
        <v>0.29084199999999999</v>
      </c>
    </row>
    <row r="18" spans="1:17" x14ac:dyDescent="0.25">
      <c r="A18" t="str">
        <f ca="1">VLOOKUP(RANDBETWEEN(Calc!$A$2,Calc!$A$13),Calc!$A$1:$B$13,2,FALSE)</f>
        <v>Ago</v>
      </c>
      <c r="B18" t="str" cm="1">
        <f t="array" aca="1" ref="B18" ca="1">INDEX(Calc!$C$2:$C$9,RANDBETWEEN(1,3))</f>
        <v>Pediatria</v>
      </c>
      <c r="C18"/>
      <c r="D18">
        <f t="shared" ca="1" si="0"/>
        <v>533578</v>
      </c>
      <c r="E18">
        <f t="shared" ca="1" si="1"/>
        <v>1144773</v>
      </c>
      <c r="F18">
        <f t="shared" ca="1" si="2"/>
        <v>175541</v>
      </c>
      <c r="G18">
        <f t="shared" ca="1" si="3"/>
        <v>140760</v>
      </c>
      <c r="H18">
        <f ca="1">VLOOKUP(RANDBETWEEN(0,100),Calc!$D$2:$E$7,2,1)</f>
        <v>32000</v>
      </c>
      <c r="I18">
        <f t="shared" ca="1" si="4"/>
        <v>12659</v>
      </c>
      <c r="J18">
        <f t="shared" ca="1" si="5"/>
        <v>3686</v>
      </c>
      <c r="K18">
        <f t="shared" ca="1" si="6"/>
        <v>13679</v>
      </c>
      <c r="L18">
        <f t="shared" ca="1" si="7"/>
        <v>2399</v>
      </c>
      <c r="M18">
        <f t="shared" ca="1" si="8"/>
        <v>3054499</v>
      </c>
      <c r="N18">
        <f t="shared" ca="1" si="9"/>
        <v>97594</v>
      </c>
      <c r="O18">
        <f t="shared" ca="1" si="10"/>
        <v>31082</v>
      </c>
      <c r="P18">
        <f t="shared" ca="1" si="11"/>
        <v>214927</v>
      </c>
      <c r="Q18" s="4">
        <f t="shared" ca="1" si="12"/>
        <v>0.21492700000000001</v>
      </c>
    </row>
    <row r="19" spans="1:17" x14ac:dyDescent="0.25">
      <c r="A19" t="str">
        <f ca="1">VLOOKUP(RANDBETWEEN(Calc!$A$2,Calc!$A$13),Calc!$A$1:$B$13,2,FALSE)</f>
        <v>Jul</v>
      </c>
      <c r="B19" t="str" cm="1">
        <f t="array" aca="1" ref="B19" ca="1">INDEX(Calc!$C$2:$C$9,RANDBETWEEN(1,3))</f>
        <v>Cardiologia</v>
      </c>
      <c r="C19"/>
      <c r="D19">
        <f t="shared" ca="1" si="0"/>
        <v>319290</v>
      </c>
      <c r="E19">
        <f t="shared" ca="1" si="1"/>
        <v>1826241</v>
      </c>
      <c r="F19">
        <f t="shared" ca="1" si="2"/>
        <v>104777</v>
      </c>
      <c r="G19">
        <f t="shared" ca="1" si="3"/>
        <v>248126</v>
      </c>
      <c r="H19">
        <f ca="1">VLOOKUP(RANDBETWEEN(0,100),Calc!$D$2:$E$7,2,1)</f>
        <v>32000</v>
      </c>
      <c r="I19">
        <f t="shared" ca="1" si="4"/>
        <v>12490</v>
      </c>
      <c r="J19">
        <f t="shared" ca="1" si="5"/>
        <v>3844</v>
      </c>
      <c r="K19">
        <f t="shared" ca="1" si="6"/>
        <v>14612</v>
      </c>
      <c r="L19">
        <f t="shared" ca="1" si="7"/>
        <v>4473</v>
      </c>
      <c r="M19">
        <f t="shared" ca="1" si="8"/>
        <v>2105445</v>
      </c>
      <c r="N19">
        <f t="shared" ca="1" si="9"/>
        <v>103532</v>
      </c>
      <c r="O19">
        <f t="shared" ca="1" si="10"/>
        <v>77015</v>
      </c>
      <c r="P19">
        <f t="shared" ca="1" si="11"/>
        <v>117247</v>
      </c>
      <c r="Q19" s="4">
        <f t="shared" ca="1" si="12"/>
        <v>0.117247</v>
      </c>
    </row>
    <row r="20" spans="1:17" x14ac:dyDescent="0.25">
      <c r="A20" t="str">
        <f ca="1">VLOOKUP(RANDBETWEEN(Calc!$A$2,Calc!$A$13),Calc!$A$1:$B$13,2,FALSE)</f>
        <v>Dic</v>
      </c>
      <c r="B20" t="str" cm="1">
        <f t="array" aca="1" ref="B20" ca="1">INDEX(Calc!$C$2:$C$9,RANDBETWEEN(1,3))</f>
        <v>Traumatología</v>
      </c>
      <c r="C20"/>
      <c r="D20">
        <f t="shared" ca="1" si="0"/>
        <v>680630</v>
      </c>
      <c r="E20">
        <f t="shared" ca="1" si="1"/>
        <v>1489613</v>
      </c>
      <c r="F20">
        <f t="shared" ca="1" si="2"/>
        <v>172804</v>
      </c>
      <c r="G20">
        <f t="shared" ca="1" si="3"/>
        <v>76022</v>
      </c>
      <c r="H20">
        <f ca="1">VLOOKUP(RANDBETWEEN(0,100),Calc!$D$2:$E$7,2,1)</f>
        <v>32000</v>
      </c>
      <c r="I20">
        <f t="shared" ca="1" si="4"/>
        <v>12618</v>
      </c>
      <c r="J20">
        <f t="shared" ca="1" si="5"/>
        <v>3339</v>
      </c>
      <c r="K20">
        <f t="shared" ca="1" si="6"/>
        <v>12167</v>
      </c>
      <c r="L20">
        <f t="shared" ca="1" si="7"/>
        <v>1533</v>
      </c>
      <c r="M20">
        <f t="shared" ca="1" si="8"/>
        <v>2144135</v>
      </c>
      <c r="N20">
        <f t="shared" ca="1" si="9"/>
        <v>72526</v>
      </c>
      <c r="O20">
        <f t="shared" ca="1" si="10"/>
        <v>64839</v>
      </c>
      <c r="P20">
        <f t="shared" ca="1" si="11"/>
        <v>85718</v>
      </c>
      <c r="Q20" s="4">
        <f t="shared" ca="1" si="12"/>
        <v>8.5718000000000003E-2</v>
      </c>
    </row>
    <row r="21" spans="1:17" x14ac:dyDescent="0.25">
      <c r="A21" t="str">
        <f ca="1">VLOOKUP(RANDBETWEEN(Calc!$A$2,Calc!$A$13),Calc!$A$1:$B$13,2,FALSE)</f>
        <v>Nov</v>
      </c>
      <c r="B21" t="str" cm="1">
        <f t="array" aca="1" ref="B21" ca="1">INDEX(Calc!$C$2:$C$9,RANDBETWEEN(1,3))</f>
        <v>Pediatria</v>
      </c>
      <c r="C21"/>
      <c r="D21">
        <f t="shared" ca="1" si="0"/>
        <v>497597</v>
      </c>
      <c r="E21">
        <f t="shared" ca="1" si="1"/>
        <v>1709599</v>
      </c>
      <c r="F21">
        <f t="shared" ca="1" si="2"/>
        <v>138771</v>
      </c>
      <c r="G21">
        <f t="shared" ca="1" si="3"/>
        <v>134552</v>
      </c>
      <c r="H21">
        <f ca="1">VLOOKUP(RANDBETWEEN(0,100),Calc!$D$2:$E$7,2,1)</f>
        <v>22000</v>
      </c>
      <c r="I21">
        <f t="shared" ca="1" si="4"/>
        <v>12693</v>
      </c>
      <c r="J21">
        <f t="shared" ca="1" si="5"/>
        <v>2925</v>
      </c>
      <c r="K21">
        <f t="shared" ca="1" si="6"/>
        <v>12401</v>
      </c>
      <c r="L21">
        <f t="shared" ca="1" si="7"/>
        <v>1629</v>
      </c>
      <c r="M21">
        <f t="shared" ca="1" si="8"/>
        <v>2761733</v>
      </c>
      <c r="N21">
        <f t="shared" ca="1" si="9"/>
        <v>75945</v>
      </c>
      <c r="O21">
        <f t="shared" ca="1" si="10"/>
        <v>38433</v>
      </c>
      <c r="P21">
        <f t="shared" ca="1" si="11"/>
        <v>99773</v>
      </c>
      <c r="Q21" s="4">
        <f t="shared" ca="1" si="12"/>
        <v>9.9773000000000001E-2</v>
      </c>
    </row>
    <row r="22" spans="1:17" x14ac:dyDescent="0.25">
      <c r="A22" t="str">
        <f ca="1">VLOOKUP(RANDBETWEEN(Calc!$A$2,Calc!$A$13),Calc!$A$1:$B$13,2,FALSE)</f>
        <v>Dic</v>
      </c>
      <c r="B22" t="str" cm="1">
        <f t="array" aca="1" ref="B22" ca="1">INDEX(Calc!$C$2:$C$9,RANDBETWEEN(1,3))</f>
        <v>Traumatología</v>
      </c>
      <c r="C22"/>
      <c r="D22">
        <f t="shared" ca="1" si="0"/>
        <v>186223</v>
      </c>
      <c r="E22">
        <f t="shared" ca="1" si="1"/>
        <v>1728767</v>
      </c>
      <c r="F22">
        <f t="shared" ca="1" si="2"/>
        <v>133482</v>
      </c>
      <c r="G22">
        <f t="shared" ca="1" si="3"/>
        <v>173477</v>
      </c>
      <c r="H22">
        <f ca="1">VLOOKUP(RANDBETWEEN(0,100),Calc!$D$2:$E$7,2,1)</f>
        <v>32000</v>
      </c>
      <c r="I22">
        <f t="shared" ca="1" si="4"/>
        <v>9532</v>
      </c>
      <c r="J22">
        <f t="shared" ca="1" si="5"/>
        <v>3364</v>
      </c>
      <c r="K22">
        <f t="shared" ca="1" si="6"/>
        <v>14475</v>
      </c>
      <c r="L22">
        <f t="shared" ca="1" si="7"/>
        <v>4210</v>
      </c>
      <c r="M22">
        <f t="shared" ca="1" si="8"/>
        <v>2112642</v>
      </c>
      <c r="N22">
        <f t="shared" ca="1" si="9"/>
        <v>105132</v>
      </c>
      <c r="O22">
        <f t="shared" ca="1" si="10"/>
        <v>53034</v>
      </c>
      <c r="P22">
        <f t="shared" ca="1" si="11"/>
        <v>117293</v>
      </c>
      <c r="Q22" s="4">
        <f t="shared" ca="1" si="12"/>
        <v>0.11729299999999999</v>
      </c>
    </row>
    <row r="23" spans="1:17" x14ac:dyDescent="0.25">
      <c r="A23" t="str">
        <f ca="1">VLOOKUP(RANDBETWEEN(Calc!$A$2,Calc!$A$13),Calc!$A$1:$B$13,2,FALSE)</f>
        <v>Oct</v>
      </c>
      <c r="B23" t="str" cm="1">
        <f t="array" aca="1" ref="B23" ca="1">INDEX(Calc!$C$2:$C$9,RANDBETWEEN(1,3))</f>
        <v>Cardiologia</v>
      </c>
      <c r="C23"/>
      <c r="D23">
        <f t="shared" ca="1" si="0"/>
        <v>235374</v>
      </c>
      <c r="E23">
        <f t="shared" ca="1" si="1"/>
        <v>1590529</v>
      </c>
      <c r="F23">
        <f t="shared" ca="1" si="2"/>
        <v>143856</v>
      </c>
      <c r="G23">
        <f t="shared" ca="1" si="3"/>
        <v>85129</v>
      </c>
      <c r="H23">
        <f ca="1">VLOOKUP(RANDBETWEEN(0,100),Calc!$D$2:$E$7,2,1)</f>
        <v>32000</v>
      </c>
      <c r="I23">
        <f t="shared" ca="1" si="4"/>
        <v>10298</v>
      </c>
      <c r="J23">
        <f t="shared" ca="1" si="5"/>
        <v>3182</v>
      </c>
      <c r="K23">
        <f t="shared" ca="1" si="6"/>
        <v>14414</v>
      </c>
      <c r="L23">
        <f t="shared" ca="1" si="7"/>
        <v>4180</v>
      </c>
      <c r="M23">
        <f t="shared" ca="1" si="8"/>
        <v>2168083</v>
      </c>
      <c r="N23">
        <f t="shared" ca="1" si="9"/>
        <v>81322</v>
      </c>
      <c r="O23">
        <f t="shared" ca="1" si="10"/>
        <v>67595</v>
      </c>
      <c r="P23">
        <f t="shared" ca="1" si="11"/>
        <v>81371</v>
      </c>
      <c r="Q23" s="4">
        <f t="shared" ca="1" si="12"/>
        <v>8.1370999999999999E-2</v>
      </c>
    </row>
    <row r="24" spans="1:17" x14ac:dyDescent="0.25">
      <c r="A24" t="str">
        <f ca="1">VLOOKUP(RANDBETWEEN(Calc!$A$2,Calc!$A$13),Calc!$A$1:$B$13,2,FALSE)</f>
        <v>Jul</v>
      </c>
      <c r="B24" t="str" cm="1">
        <f t="array" aca="1" ref="B24" ca="1">INDEX(Calc!$C$2:$C$9,RANDBETWEEN(1,3))</f>
        <v>Traumatología</v>
      </c>
      <c r="C24"/>
      <c r="D24">
        <f t="shared" ca="1" si="0"/>
        <v>559530</v>
      </c>
      <c r="E24">
        <f t="shared" ca="1" si="1"/>
        <v>1888194</v>
      </c>
      <c r="F24">
        <f t="shared" ca="1" si="2"/>
        <v>122563</v>
      </c>
      <c r="G24">
        <f t="shared" ca="1" si="3"/>
        <v>304393</v>
      </c>
      <c r="H24">
        <f ca="1">VLOOKUP(RANDBETWEEN(0,100),Calc!$D$2:$E$7,2,1)</f>
        <v>32000</v>
      </c>
      <c r="I24">
        <f t="shared" ca="1" si="4"/>
        <v>11890</v>
      </c>
      <c r="J24">
        <f t="shared" ca="1" si="5"/>
        <v>4021</v>
      </c>
      <c r="K24">
        <f t="shared" ca="1" si="6"/>
        <v>12401</v>
      </c>
      <c r="L24">
        <f t="shared" ca="1" si="7"/>
        <v>4004</v>
      </c>
      <c r="M24">
        <f t="shared" ca="1" si="8"/>
        <v>2156140</v>
      </c>
      <c r="N24">
        <f t="shared" ca="1" si="9"/>
        <v>57223</v>
      </c>
      <c r="O24">
        <f t="shared" ca="1" si="10"/>
        <v>39724</v>
      </c>
      <c r="P24">
        <f t="shared" ca="1" si="11"/>
        <v>132140</v>
      </c>
      <c r="Q24" s="4">
        <f t="shared" ca="1" si="12"/>
        <v>0.13214000000000001</v>
      </c>
    </row>
    <row r="25" spans="1:17" x14ac:dyDescent="0.25">
      <c r="A25" t="str">
        <f ca="1">VLOOKUP(RANDBETWEEN(Calc!$A$2,Calc!$A$13),Calc!$A$1:$B$13,2,FALSE)</f>
        <v>Nov</v>
      </c>
      <c r="B25" t="str" cm="1">
        <f t="array" aca="1" ref="B25" ca="1">INDEX(Calc!$C$2:$C$9,RANDBETWEEN(1,3))</f>
        <v>Traumatología</v>
      </c>
      <c r="C25"/>
      <c r="D25">
        <f t="shared" ca="1" si="0"/>
        <v>480374</v>
      </c>
      <c r="E25">
        <f t="shared" ca="1" si="1"/>
        <v>2154056</v>
      </c>
      <c r="F25">
        <f t="shared" ca="1" si="2"/>
        <v>119663</v>
      </c>
      <c r="G25">
        <f t="shared" ca="1" si="3"/>
        <v>279397</v>
      </c>
      <c r="H25">
        <f ca="1">VLOOKUP(RANDBETWEEN(0,100),Calc!$D$2:$E$7,2,1)</f>
        <v>32000</v>
      </c>
      <c r="I25">
        <f t="shared" ca="1" si="4"/>
        <v>9030</v>
      </c>
      <c r="J25">
        <f t="shared" ca="1" si="5"/>
        <v>4182</v>
      </c>
      <c r="K25">
        <f t="shared" ca="1" si="6"/>
        <v>13350</v>
      </c>
      <c r="L25">
        <f t="shared" ca="1" si="7"/>
        <v>1949</v>
      </c>
      <c r="M25">
        <f t="shared" ca="1" si="8"/>
        <v>826039</v>
      </c>
      <c r="N25">
        <f t="shared" ca="1" si="9"/>
        <v>99073</v>
      </c>
      <c r="O25">
        <f t="shared" ca="1" si="10"/>
        <v>73928</v>
      </c>
      <c r="P25">
        <f t="shared" ca="1" si="11"/>
        <v>97998</v>
      </c>
      <c r="Q25" s="4">
        <f t="shared" ca="1" si="12"/>
        <v>9.7998000000000002E-2</v>
      </c>
    </row>
    <row r="26" spans="1:17" x14ac:dyDescent="0.25">
      <c r="A26" t="str">
        <f ca="1">VLOOKUP(RANDBETWEEN(Calc!$A$2,Calc!$A$13),Calc!$A$1:$B$13,2,FALSE)</f>
        <v>Jun</v>
      </c>
      <c r="B26" t="str" cm="1">
        <f t="array" aca="1" ref="B26" ca="1">INDEX(Calc!$C$2:$C$9,RANDBETWEEN(1,3))</f>
        <v>Cardiologia</v>
      </c>
      <c r="C26"/>
      <c r="D26">
        <f t="shared" ca="1" si="0"/>
        <v>199759</v>
      </c>
      <c r="E26">
        <f t="shared" ca="1" si="1"/>
        <v>1480219</v>
      </c>
      <c r="F26">
        <f t="shared" ca="1" si="2"/>
        <v>206523</v>
      </c>
      <c r="G26">
        <f t="shared" ca="1" si="3"/>
        <v>256833</v>
      </c>
      <c r="H26">
        <f ca="1">VLOOKUP(RANDBETWEEN(0,100),Calc!$D$2:$E$7,2,1)</f>
        <v>20000</v>
      </c>
      <c r="I26">
        <f t="shared" ca="1" si="4"/>
        <v>10707</v>
      </c>
      <c r="J26">
        <f t="shared" ca="1" si="5"/>
        <v>4080</v>
      </c>
      <c r="K26">
        <f t="shared" ca="1" si="6"/>
        <v>12533</v>
      </c>
      <c r="L26">
        <f t="shared" ca="1" si="7"/>
        <v>1604</v>
      </c>
      <c r="M26">
        <f t="shared" ca="1" si="8"/>
        <v>2963384</v>
      </c>
      <c r="N26">
        <f t="shared" ca="1" si="9"/>
        <v>63829</v>
      </c>
      <c r="O26">
        <f t="shared" ca="1" si="10"/>
        <v>63918</v>
      </c>
      <c r="P26">
        <f t="shared" ca="1" si="11"/>
        <v>136814</v>
      </c>
      <c r="Q26" s="4">
        <f t="shared" ca="1" si="12"/>
        <v>0.13681399999999999</v>
      </c>
    </row>
    <row r="27" spans="1:17" x14ac:dyDescent="0.25">
      <c r="A27" t="str">
        <f ca="1">VLOOKUP(RANDBETWEEN(Calc!$A$2,Calc!$A$13),Calc!$A$1:$B$13,2,FALSE)</f>
        <v>Feb</v>
      </c>
      <c r="B27" t="str" cm="1">
        <f t="array" aca="1" ref="B27" ca="1">INDEX(Calc!$C$2:$C$9,RANDBETWEEN(1,3))</f>
        <v>Cardiologia</v>
      </c>
      <c r="C27"/>
      <c r="D27">
        <f t="shared" ca="1" si="0"/>
        <v>132134</v>
      </c>
      <c r="E27">
        <f t="shared" ca="1" si="1"/>
        <v>2350281</v>
      </c>
      <c r="F27">
        <f t="shared" ca="1" si="2"/>
        <v>101287</v>
      </c>
      <c r="G27">
        <f t="shared" ca="1" si="3"/>
        <v>238710</v>
      </c>
      <c r="H27">
        <f ca="1">VLOOKUP(RANDBETWEEN(0,100),Calc!$D$2:$E$7,2,1)</f>
        <v>32000</v>
      </c>
      <c r="I27">
        <f t="shared" ca="1" si="4"/>
        <v>11329</v>
      </c>
      <c r="J27">
        <f t="shared" ca="1" si="5"/>
        <v>4086</v>
      </c>
      <c r="K27">
        <f t="shared" ca="1" si="6"/>
        <v>12488</v>
      </c>
      <c r="L27">
        <f t="shared" ca="1" si="7"/>
        <v>1754</v>
      </c>
      <c r="M27">
        <f t="shared" ca="1" si="8"/>
        <v>901784</v>
      </c>
      <c r="N27">
        <f t="shared" ca="1" si="9"/>
        <v>64119</v>
      </c>
      <c r="O27">
        <f t="shared" ca="1" si="10"/>
        <v>65580</v>
      </c>
      <c r="P27">
        <f t="shared" ca="1" si="11"/>
        <v>216139</v>
      </c>
      <c r="Q27" s="4">
        <f t="shared" ca="1" si="12"/>
        <v>0.216139</v>
      </c>
    </row>
    <row r="28" spans="1:17" x14ac:dyDescent="0.25">
      <c r="A28" t="str">
        <f ca="1">VLOOKUP(RANDBETWEEN(Calc!$A$2,Calc!$A$13),Calc!$A$1:$B$13,2,FALSE)</f>
        <v>Ago</v>
      </c>
      <c r="B28" t="str" cm="1">
        <f t="array" aca="1" ref="B28" ca="1">INDEX(Calc!$C$2:$C$9,RANDBETWEEN(1,3))</f>
        <v>Traumatología</v>
      </c>
      <c r="C28"/>
      <c r="D28">
        <f t="shared" ca="1" si="0"/>
        <v>127255</v>
      </c>
      <c r="E28">
        <f t="shared" ca="1" si="1"/>
        <v>1370614</v>
      </c>
      <c r="F28">
        <f t="shared" ca="1" si="2"/>
        <v>211932</v>
      </c>
      <c r="G28">
        <f t="shared" ca="1" si="3"/>
        <v>207756</v>
      </c>
      <c r="H28">
        <f ca="1">VLOOKUP(RANDBETWEEN(0,100),Calc!$D$2:$E$7,2,1)</f>
        <v>32000</v>
      </c>
      <c r="I28">
        <f t="shared" ca="1" si="4"/>
        <v>9052</v>
      </c>
      <c r="J28">
        <f t="shared" ca="1" si="5"/>
        <v>2890</v>
      </c>
      <c r="K28">
        <f t="shared" ca="1" si="6"/>
        <v>14961</v>
      </c>
      <c r="L28">
        <f t="shared" ca="1" si="7"/>
        <v>1359</v>
      </c>
      <c r="M28">
        <f t="shared" ca="1" si="8"/>
        <v>2606482</v>
      </c>
      <c r="N28">
        <f t="shared" ca="1" si="9"/>
        <v>75312</v>
      </c>
      <c r="O28">
        <f t="shared" ca="1" si="10"/>
        <v>64978</v>
      </c>
      <c r="P28">
        <f t="shared" ca="1" si="11"/>
        <v>203394</v>
      </c>
      <c r="Q28" s="4">
        <f t="shared" ca="1" si="12"/>
        <v>0.20339399999999999</v>
      </c>
    </row>
    <row r="29" spans="1:17" x14ac:dyDescent="0.25">
      <c r="A29" t="str">
        <f ca="1">VLOOKUP(RANDBETWEEN(Calc!$A$2,Calc!$A$13),Calc!$A$1:$B$13,2,FALSE)</f>
        <v>Ene</v>
      </c>
      <c r="B29" t="str" cm="1">
        <f t="array" aca="1" ref="B29" ca="1">INDEX(Calc!$C$2:$C$9,RANDBETWEEN(1,3))</f>
        <v>Traumatología</v>
      </c>
      <c r="C29"/>
      <c r="D29">
        <f t="shared" ca="1" si="0"/>
        <v>204821</v>
      </c>
      <c r="E29">
        <f t="shared" ca="1" si="1"/>
        <v>1747514</v>
      </c>
      <c r="F29">
        <f t="shared" ca="1" si="2"/>
        <v>133086</v>
      </c>
      <c r="G29">
        <f t="shared" ca="1" si="3"/>
        <v>233608</v>
      </c>
      <c r="H29">
        <f ca="1">VLOOKUP(RANDBETWEEN(0,100),Calc!$D$2:$E$7,2,1)</f>
        <v>25000</v>
      </c>
      <c r="I29">
        <f t="shared" ca="1" si="4"/>
        <v>11259</v>
      </c>
      <c r="J29">
        <f t="shared" ca="1" si="5"/>
        <v>3989</v>
      </c>
      <c r="K29">
        <f t="shared" ca="1" si="6"/>
        <v>12287</v>
      </c>
      <c r="L29">
        <f t="shared" ca="1" si="7"/>
        <v>3968</v>
      </c>
      <c r="M29">
        <f t="shared" ca="1" si="8"/>
        <v>2680093</v>
      </c>
      <c r="N29">
        <f t="shared" ca="1" si="9"/>
        <v>87225</v>
      </c>
      <c r="O29">
        <f t="shared" ca="1" si="10"/>
        <v>70192</v>
      </c>
      <c r="P29">
        <f t="shared" ca="1" si="11"/>
        <v>137514</v>
      </c>
      <c r="Q29" s="4">
        <f t="shared" ca="1" si="12"/>
        <v>0.137514</v>
      </c>
    </row>
    <row r="30" spans="1:17" x14ac:dyDescent="0.25">
      <c r="A30" t="str">
        <f ca="1">VLOOKUP(RANDBETWEEN(Calc!$A$2,Calc!$A$13),Calc!$A$1:$B$13,2,FALSE)</f>
        <v>Feb</v>
      </c>
      <c r="B30" t="str" cm="1">
        <f t="array" aca="1" ref="B30" ca="1">INDEX(Calc!$C$2:$C$9,RANDBETWEEN(1,3))</f>
        <v>Cardiologia</v>
      </c>
      <c r="C30"/>
      <c r="D30">
        <f t="shared" ca="1" si="0"/>
        <v>268183</v>
      </c>
      <c r="E30">
        <f t="shared" ca="1" si="1"/>
        <v>768142</v>
      </c>
      <c r="F30">
        <f t="shared" ca="1" si="2"/>
        <v>92550</v>
      </c>
      <c r="G30">
        <f t="shared" ca="1" si="3"/>
        <v>312328</v>
      </c>
      <c r="H30">
        <f ca="1">VLOOKUP(RANDBETWEEN(0,100),Calc!$D$2:$E$7,2,1)</f>
        <v>25000</v>
      </c>
      <c r="I30">
        <f t="shared" ca="1" si="4"/>
        <v>12635</v>
      </c>
      <c r="J30">
        <f t="shared" ca="1" si="5"/>
        <v>3977</v>
      </c>
      <c r="K30">
        <f t="shared" ca="1" si="6"/>
        <v>13004</v>
      </c>
      <c r="L30">
        <f t="shared" ca="1" si="7"/>
        <v>2954</v>
      </c>
      <c r="M30">
        <f t="shared" ca="1" si="8"/>
        <v>2140739</v>
      </c>
      <c r="N30">
        <f t="shared" ca="1" si="9"/>
        <v>47908</v>
      </c>
      <c r="O30">
        <f t="shared" ca="1" si="10"/>
        <v>31174</v>
      </c>
      <c r="P30">
        <f t="shared" ca="1" si="11"/>
        <v>221748</v>
      </c>
      <c r="Q30" s="4">
        <f t="shared" ca="1" si="12"/>
        <v>0.221748</v>
      </c>
    </row>
    <row r="31" spans="1:17" x14ac:dyDescent="0.25">
      <c r="A31" t="str">
        <f ca="1">VLOOKUP(RANDBETWEEN(Calc!$A$2,Calc!$A$13),Calc!$A$1:$B$13,2,FALSE)</f>
        <v>Mar</v>
      </c>
      <c r="B31" t="str" cm="1">
        <f t="array" aca="1" ref="B31" ca="1">INDEX(Calc!$C$2:$C$9,RANDBETWEEN(1,3))</f>
        <v>Traumatología</v>
      </c>
      <c r="C31"/>
      <c r="D31">
        <f t="shared" ca="1" si="0"/>
        <v>450480</v>
      </c>
      <c r="E31">
        <f t="shared" ca="1" si="1"/>
        <v>1689034</v>
      </c>
      <c r="F31">
        <f t="shared" ca="1" si="2"/>
        <v>196616</v>
      </c>
      <c r="G31">
        <f t="shared" ca="1" si="3"/>
        <v>114691</v>
      </c>
      <c r="H31">
        <f ca="1">VLOOKUP(RANDBETWEEN(0,100),Calc!$D$2:$E$7,2,1)</f>
        <v>32000</v>
      </c>
      <c r="I31">
        <f t="shared" ca="1" si="4"/>
        <v>12145</v>
      </c>
      <c r="J31">
        <f t="shared" ca="1" si="5"/>
        <v>3642</v>
      </c>
      <c r="K31">
        <f t="shared" ca="1" si="6"/>
        <v>12811</v>
      </c>
      <c r="L31">
        <f t="shared" ca="1" si="7"/>
        <v>4423</v>
      </c>
      <c r="M31">
        <f t="shared" ca="1" si="8"/>
        <v>1235518</v>
      </c>
      <c r="N31">
        <f t="shared" ca="1" si="9"/>
        <v>103228</v>
      </c>
      <c r="O31">
        <f t="shared" ca="1" si="10"/>
        <v>30515</v>
      </c>
      <c r="P31">
        <f t="shared" ca="1" si="11"/>
        <v>65554</v>
      </c>
      <c r="Q31" s="4">
        <f t="shared" ca="1" si="12"/>
        <v>6.5554000000000001E-2</v>
      </c>
    </row>
    <row r="32" spans="1:17" x14ac:dyDescent="0.25">
      <c r="A32" t="str">
        <f ca="1">VLOOKUP(RANDBETWEEN(Calc!$A$2,Calc!$A$13),Calc!$A$1:$B$13,2,FALSE)</f>
        <v>Mar</v>
      </c>
      <c r="B32" t="str" cm="1">
        <f t="array" aca="1" ref="B32" ca="1">INDEX(Calc!$C$2:$C$9,RANDBETWEEN(1,3))</f>
        <v>Pediatria</v>
      </c>
      <c r="C32"/>
      <c r="D32">
        <f t="shared" ca="1" si="0"/>
        <v>330534</v>
      </c>
      <c r="E32">
        <f t="shared" ca="1" si="1"/>
        <v>2115083</v>
      </c>
      <c r="F32">
        <f t="shared" ca="1" si="2"/>
        <v>194193</v>
      </c>
      <c r="G32">
        <f t="shared" ca="1" si="3"/>
        <v>73890</v>
      </c>
      <c r="H32">
        <f ca="1">VLOOKUP(RANDBETWEEN(0,100),Calc!$D$2:$E$7,2,1)</f>
        <v>32000</v>
      </c>
      <c r="I32">
        <f t="shared" ca="1" si="4"/>
        <v>12390</v>
      </c>
      <c r="J32">
        <f t="shared" ca="1" si="5"/>
        <v>4014</v>
      </c>
      <c r="K32">
        <f t="shared" ca="1" si="6"/>
        <v>14043</v>
      </c>
      <c r="L32">
        <f t="shared" ca="1" si="7"/>
        <v>3302</v>
      </c>
      <c r="M32">
        <f t="shared" ca="1" si="8"/>
        <v>2794350</v>
      </c>
      <c r="N32">
        <f t="shared" ca="1" si="9"/>
        <v>44293</v>
      </c>
      <c r="O32">
        <f t="shared" ca="1" si="10"/>
        <v>51849</v>
      </c>
      <c r="P32">
        <f t="shared" ca="1" si="11"/>
        <v>116057</v>
      </c>
      <c r="Q32" s="4">
        <f t="shared" ca="1" si="12"/>
        <v>0.11605699999999999</v>
      </c>
    </row>
    <row r="33" spans="1:17" x14ac:dyDescent="0.25">
      <c r="A33" t="str">
        <f ca="1">VLOOKUP(RANDBETWEEN(Calc!$A$2,Calc!$A$13),Calc!$A$1:$B$13,2,FALSE)</f>
        <v>Jun</v>
      </c>
      <c r="B33" t="str" cm="1">
        <f t="array" aca="1" ref="B33" ca="1">INDEX(Calc!$C$2:$C$9,RANDBETWEEN(1,3))</f>
        <v>Pediatria</v>
      </c>
      <c r="C33"/>
      <c r="D33">
        <f t="shared" ca="1" si="0"/>
        <v>218267</v>
      </c>
      <c r="E33">
        <f t="shared" ca="1" si="1"/>
        <v>1918082</v>
      </c>
      <c r="F33">
        <f t="shared" ca="1" si="2"/>
        <v>189683</v>
      </c>
      <c r="G33">
        <f t="shared" ca="1" si="3"/>
        <v>228171</v>
      </c>
      <c r="H33">
        <f ca="1">VLOOKUP(RANDBETWEEN(0,100),Calc!$D$2:$E$7,2,1)</f>
        <v>32000</v>
      </c>
      <c r="I33">
        <f t="shared" ca="1" si="4"/>
        <v>9937</v>
      </c>
      <c r="J33">
        <f t="shared" ca="1" si="5"/>
        <v>3904</v>
      </c>
      <c r="K33">
        <f t="shared" ca="1" si="6"/>
        <v>14407</v>
      </c>
      <c r="L33">
        <f t="shared" ca="1" si="7"/>
        <v>4431</v>
      </c>
      <c r="M33">
        <f t="shared" ca="1" si="8"/>
        <v>3115414</v>
      </c>
      <c r="N33">
        <f t="shared" ca="1" si="9"/>
        <v>74280</v>
      </c>
      <c r="O33">
        <f t="shared" ca="1" si="10"/>
        <v>47450</v>
      </c>
      <c r="P33">
        <f t="shared" ca="1" si="11"/>
        <v>44280</v>
      </c>
      <c r="Q33" s="4">
        <f t="shared" ca="1" si="12"/>
        <v>4.428E-2</v>
      </c>
    </row>
    <row r="34" spans="1:17" x14ac:dyDescent="0.25">
      <c r="A34" t="str">
        <f ca="1">VLOOKUP(RANDBETWEEN(Calc!$A$2,Calc!$A$13),Calc!$A$1:$B$13,2,FALSE)</f>
        <v>May</v>
      </c>
      <c r="B34" t="str" cm="1">
        <f t="array" aca="1" ref="B34" ca="1">INDEX(Calc!$C$2:$C$9,RANDBETWEEN(1,3))</f>
        <v>Pediatria</v>
      </c>
      <c r="C34"/>
      <c r="D34">
        <f t="shared" ca="1" si="0"/>
        <v>268207</v>
      </c>
      <c r="E34">
        <f t="shared" ca="1" si="1"/>
        <v>1914651</v>
      </c>
      <c r="F34">
        <f t="shared" ca="1" si="2"/>
        <v>204189</v>
      </c>
      <c r="G34">
        <f t="shared" ca="1" si="3"/>
        <v>146181</v>
      </c>
      <c r="H34">
        <f ca="1">VLOOKUP(RANDBETWEEN(0,100),Calc!$D$2:$E$7,2,1)</f>
        <v>32000</v>
      </c>
      <c r="I34">
        <f t="shared" ca="1" si="4"/>
        <v>11365</v>
      </c>
      <c r="J34">
        <f t="shared" ca="1" si="5"/>
        <v>3944</v>
      </c>
      <c r="K34">
        <f t="shared" ca="1" si="6"/>
        <v>11184</v>
      </c>
      <c r="L34">
        <f t="shared" ca="1" si="7"/>
        <v>4488</v>
      </c>
      <c r="M34">
        <f t="shared" ca="1" si="8"/>
        <v>984254</v>
      </c>
      <c r="N34">
        <f t="shared" ca="1" si="9"/>
        <v>127976</v>
      </c>
      <c r="O34">
        <f t="shared" ca="1" si="10"/>
        <v>61042</v>
      </c>
      <c r="P34">
        <f t="shared" ca="1" si="11"/>
        <v>94787</v>
      </c>
      <c r="Q34" s="4">
        <f t="shared" ca="1" si="12"/>
        <v>9.4786999999999996E-2</v>
      </c>
    </row>
    <row r="35" spans="1:17" x14ac:dyDescent="0.25">
      <c r="A35" t="str">
        <f ca="1">VLOOKUP(RANDBETWEEN(Calc!$A$2,Calc!$A$13),Calc!$A$1:$B$13,2,FALSE)</f>
        <v>Jun</v>
      </c>
      <c r="B35" t="str" cm="1">
        <f t="array" aca="1" ref="B35" ca="1">INDEX(Calc!$C$2:$C$9,RANDBETWEEN(1,3))</f>
        <v>Pediatria</v>
      </c>
      <c r="C35"/>
      <c r="D35">
        <f t="shared" ca="1" si="0"/>
        <v>489891</v>
      </c>
      <c r="E35">
        <f t="shared" ca="1" si="1"/>
        <v>1710824</v>
      </c>
      <c r="F35">
        <f t="shared" ca="1" si="2"/>
        <v>151118</v>
      </c>
      <c r="G35">
        <f t="shared" ca="1" si="3"/>
        <v>298631</v>
      </c>
      <c r="H35">
        <f ca="1">VLOOKUP(RANDBETWEEN(0,100),Calc!$D$2:$E$7,2,1)</f>
        <v>32000</v>
      </c>
      <c r="I35">
        <f t="shared" ca="1" si="4"/>
        <v>12340</v>
      </c>
      <c r="J35">
        <f t="shared" ca="1" si="5"/>
        <v>3758</v>
      </c>
      <c r="K35">
        <f t="shared" ca="1" si="6"/>
        <v>14004</v>
      </c>
      <c r="L35">
        <f t="shared" ca="1" si="7"/>
        <v>2934</v>
      </c>
      <c r="M35">
        <f t="shared" ca="1" si="8"/>
        <v>1370711</v>
      </c>
      <c r="N35">
        <f t="shared" ca="1" si="9"/>
        <v>58110</v>
      </c>
      <c r="O35">
        <f t="shared" ca="1" si="10"/>
        <v>70192</v>
      </c>
      <c r="P35">
        <f t="shared" ca="1" si="11"/>
        <v>105348</v>
      </c>
      <c r="Q35" s="4">
        <f t="shared" ca="1" si="12"/>
        <v>0.105348</v>
      </c>
    </row>
    <row r="36" spans="1:17" x14ac:dyDescent="0.25">
      <c r="A36" t="str">
        <f ca="1">VLOOKUP(RANDBETWEEN(Calc!$A$2,Calc!$A$13),Calc!$A$1:$B$13,2,FALSE)</f>
        <v>Feb</v>
      </c>
      <c r="B36" t="str" cm="1">
        <f t="array" aca="1" ref="B36" ca="1">INDEX(Calc!$C$2:$C$9,RANDBETWEEN(1,3))</f>
        <v>Traumatología</v>
      </c>
      <c r="C36"/>
      <c r="D36">
        <f t="shared" ca="1" si="0"/>
        <v>646049</v>
      </c>
      <c r="E36">
        <f t="shared" ca="1" si="1"/>
        <v>2365598</v>
      </c>
      <c r="F36">
        <f t="shared" ca="1" si="2"/>
        <v>113974</v>
      </c>
      <c r="G36">
        <f t="shared" ca="1" si="3"/>
        <v>86781</v>
      </c>
      <c r="H36">
        <f ca="1">VLOOKUP(RANDBETWEEN(0,100),Calc!$D$2:$E$7,2,1)</f>
        <v>32000</v>
      </c>
      <c r="I36">
        <f t="shared" ca="1" si="4"/>
        <v>12486</v>
      </c>
      <c r="J36">
        <f t="shared" ca="1" si="5"/>
        <v>3111</v>
      </c>
      <c r="K36">
        <f t="shared" ca="1" si="6"/>
        <v>10584</v>
      </c>
      <c r="L36">
        <f t="shared" ca="1" si="7"/>
        <v>3151</v>
      </c>
      <c r="M36">
        <f t="shared" ca="1" si="8"/>
        <v>2017174</v>
      </c>
      <c r="N36">
        <f t="shared" ca="1" si="9"/>
        <v>48462</v>
      </c>
      <c r="O36">
        <f t="shared" ca="1" si="10"/>
        <v>44374</v>
      </c>
      <c r="P36">
        <f t="shared" ca="1" si="11"/>
        <v>88948</v>
      </c>
      <c r="Q36" s="4">
        <f t="shared" ca="1" si="12"/>
        <v>8.8947999999999999E-2</v>
      </c>
    </row>
    <row r="37" spans="1:17" x14ac:dyDescent="0.25">
      <c r="A37" t="str">
        <f ca="1">VLOOKUP(RANDBETWEEN(Calc!$A$2,Calc!$A$13),Calc!$A$1:$B$13,2,FALSE)</f>
        <v>Jul</v>
      </c>
      <c r="B37" t="str" cm="1">
        <f t="array" aca="1" ref="B37" ca="1">INDEX(Calc!$C$2:$C$9,RANDBETWEEN(1,3))</f>
        <v>Pediatria</v>
      </c>
      <c r="C37"/>
      <c r="D37">
        <f t="shared" ca="1" si="0"/>
        <v>390280</v>
      </c>
      <c r="E37">
        <f t="shared" ca="1" si="1"/>
        <v>1400681</v>
      </c>
      <c r="F37">
        <f t="shared" ca="1" si="2"/>
        <v>213218</v>
      </c>
      <c r="G37">
        <f t="shared" ca="1" si="3"/>
        <v>95638</v>
      </c>
      <c r="H37">
        <f ca="1">VLOOKUP(RANDBETWEEN(0,100),Calc!$D$2:$E$7,2,1)</f>
        <v>32000</v>
      </c>
      <c r="I37">
        <f t="shared" ca="1" si="4"/>
        <v>12083</v>
      </c>
      <c r="J37">
        <f t="shared" ca="1" si="5"/>
        <v>3028</v>
      </c>
      <c r="K37">
        <f t="shared" ca="1" si="6"/>
        <v>14255</v>
      </c>
      <c r="L37">
        <f t="shared" ca="1" si="7"/>
        <v>2833</v>
      </c>
      <c r="M37">
        <f t="shared" ca="1" si="8"/>
        <v>1558131</v>
      </c>
      <c r="N37">
        <f t="shared" ca="1" si="9"/>
        <v>116121</v>
      </c>
      <c r="O37">
        <f t="shared" ca="1" si="10"/>
        <v>77000</v>
      </c>
      <c r="P37">
        <f t="shared" ca="1" si="11"/>
        <v>168704</v>
      </c>
      <c r="Q37" s="4">
        <f t="shared" ca="1" si="12"/>
        <v>0.16870399999999999</v>
      </c>
    </row>
    <row r="38" spans="1:17" x14ac:dyDescent="0.25">
      <c r="A38" t="str">
        <f ca="1">VLOOKUP(RANDBETWEEN(Calc!$A$2,Calc!$A$13),Calc!$A$1:$B$13,2,FALSE)</f>
        <v>Abr</v>
      </c>
      <c r="B38" t="str" cm="1">
        <f t="array" aca="1" ref="B38" ca="1">INDEX(Calc!$C$2:$C$9,RANDBETWEEN(1,3))</f>
        <v>Pediatria</v>
      </c>
      <c r="C38"/>
      <c r="D38">
        <f t="shared" ca="1" si="0"/>
        <v>463419</v>
      </c>
      <c r="E38">
        <f t="shared" ca="1" si="1"/>
        <v>956570</v>
      </c>
      <c r="F38">
        <f t="shared" ca="1" si="2"/>
        <v>145348</v>
      </c>
      <c r="G38">
        <f t="shared" ca="1" si="3"/>
        <v>132611</v>
      </c>
      <c r="H38">
        <f ca="1">VLOOKUP(RANDBETWEEN(0,100),Calc!$D$2:$E$7,2,1)</f>
        <v>32000</v>
      </c>
      <c r="I38">
        <f t="shared" ca="1" si="4"/>
        <v>9251</v>
      </c>
      <c r="J38">
        <f t="shared" ca="1" si="5"/>
        <v>3841</v>
      </c>
      <c r="K38">
        <f t="shared" ca="1" si="6"/>
        <v>11673</v>
      </c>
      <c r="L38">
        <f t="shared" ca="1" si="7"/>
        <v>3429</v>
      </c>
      <c r="M38">
        <f t="shared" ca="1" si="8"/>
        <v>2226370</v>
      </c>
      <c r="N38">
        <f t="shared" ca="1" si="9"/>
        <v>114719</v>
      </c>
      <c r="O38">
        <f t="shared" ca="1" si="10"/>
        <v>70458</v>
      </c>
      <c r="P38">
        <f t="shared" ca="1" si="11"/>
        <v>208465</v>
      </c>
      <c r="Q38" s="4">
        <f t="shared" ca="1" si="12"/>
        <v>0.20846500000000001</v>
      </c>
    </row>
    <row r="39" spans="1:17" x14ac:dyDescent="0.25">
      <c r="A39" t="str">
        <f ca="1">VLOOKUP(RANDBETWEEN(Calc!$A$2,Calc!$A$13),Calc!$A$1:$B$13,2,FALSE)</f>
        <v>Feb</v>
      </c>
      <c r="B39" t="str" cm="1">
        <f t="array" aca="1" ref="B39" ca="1">INDEX(Calc!$C$2:$C$9,RANDBETWEEN(1,3))</f>
        <v>Cardiologia</v>
      </c>
      <c r="C39"/>
      <c r="D39">
        <f t="shared" ca="1" si="0"/>
        <v>329931</v>
      </c>
      <c r="E39">
        <f t="shared" ca="1" si="1"/>
        <v>2082607</v>
      </c>
      <c r="F39">
        <f t="shared" ca="1" si="2"/>
        <v>92370</v>
      </c>
      <c r="G39">
        <f t="shared" ca="1" si="3"/>
        <v>240929</v>
      </c>
      <c r="H39">
        <f ca="1">VLOOKUP(RANDBETWEEN(0,100),Calc!$D$2:$E$7,2,1)</f>
        <v>32000</v>
      </c>
      <c r="I39">
        <f t="shared" ca="1" si="4"/>
        <v>9943</v>
      </c>
      <c r="J39">
        <f t="shared" ca="1" si="5"/>
        <v>3382</v>
      </c>
      <c r="K39">
        <f t="shared" ca="1" si="6"/>
        <v>12894</v>
      </c>
      <c r="L39">
        <f t="shared" ca="1" si="7"/>
        <v>4186</v>
      </c>
      <c r="M39">
        <f t="shared" ca="1" si="8"/>
        <v>1207551</v>
      </c>
      <c r="N39">
        <f t="shared" ca="1" si="9"/>
        <v>127455</v>
      </c>
      <c r="O39">
        <f t="shared" ca="1" si="10"/>
        <v>32647</v>
      </c>
      <c r="P39">
        <f t="shared" ca="1" si="11"/>
        <v>134394</v>
      </c>
      <c r="Q39" s="4">
        <f t="shared" ca="1" si="12"/>
        <v>0.13439400000000001</v>
      </c>
    </row>
    <row r="40" spans="1:17" x14ac:dyDescent="0.25">
      <c r="A40" t="str">
        <f ca="1">VLOOKUP(RANDBETWEEN(Calc!$A$2,Calc!$A$13),Calc!$A$1:$B$13,2,FALSE)</f>
        <v>Jun</v>
      </c>
      <c r="B40" t="str" cm="1">
        <f t="array" aca="1" ref="B40" ca="1">INDEX(Calc!$C$2:$C$9,RANDBETWEEN(1,3))</f>
        <v>Traumatología</v>
      </c>
      <c r="C40"/>
      <c r="D40">
        <f t="shared" ca="1" si="0"/>
        <v>678518</v>
      </c>
      <c r="E40">
        <f t="shared" ca="1" si="1"/>
        <v>1523415</v>
      </c>
      <c r="F40">
        <f t="shared" ca="1" si="2"/>
        <v>95133</v>
      </c>
      <c r="G40">
        <f t="shared" ca="1" si="3"/>
        <v>263788</v>
      </c>
      <c r="H40">
        <f ca="1">VLOOKUP(RANDBETWEEN(0,100),Calc!$D$2:$E$7,2,1)</f>
        <v>32000</v>
      </c>
      <c r="I40">
        <f t="shared" ca="1" si="4"/>
        <v>8997</v>
      </c>
      <c r="J40">
        <f t="shared" ca="1" si="5"/>
        <v>2867</v>
      </c>
      <c r="K40">
        <f t="shared" ca="1" si="6"/>
        <v>11483</v>
      </c>
      <c r="L40">
        <f t="shared" ca="1" si="7"/>
        <v>2814</v>
      </c>
      <c r="M40">
        <f t="shared" ca="1" si="8"/>
        <v>2649155</v>
      </c>
      <c r="N40">
        <f t="shared" ca="1" si="9"/>
        <v>48183</v>
      </c>
      <c r="O40">
        <f t="shared" ca="1" si="10"/>
        <v>80512</v>
      </c>
      <c r="P40">
        <f t="shared" ca="1" si="11"/>
        <v>223823</v>
      </c>
      <c r="Q40" s="4">
        <f t="shared" ca="1" si="12"/>
        <v>0.22382299999999999</v>
      </c>
    </row>
    <row r="41" spans="1:17" x14ac:dyDescent="0.25">
      <c r="A41" t="str">
        <f ca="1">VLOOKUP(RANDBETWEEN(Calc!$A$2,Calc!$A$13),Calc!$A$1:$B$13,2,FALSE)</f>
        <v>Sep</v>
      </c>
      <c r="B41" t="str" cm="1">
        <f t="array" aca="1" ref="B41" ca="1">INDEX(Calc!$C$2:$C$9,RANDBETWEEN(1,3))</f>
        <v>Pediatria</v>
      </c>
      <c r="C41"/>
      <c r="D41">
        <f t="shared" ca="1" si="0"/>
        <v>585931</v>
      </c>
      <c r="E41">
        <f t="shared" ca="1" si="1"/>
        <v>2251507</v>
      </c>
      <c r="F41">
        <f t="shared" ca="1" si="2"/>
        <v>143323</v>
      </c>
      <c r="G41">
        <f t="shared" ca="1" si="3"/>
        <v>89759</v>
      </c>
      <c r="H41">
        <f ca="1">VLOOKUP(RANDBETWEEN(0,100),Calc!$D$2:$E$7,2,1)</f>
        <v>32000</v>
      </c>
      <c r="I41">
        <f t="shared" ca="1" si="4"/>
        <v>11791</v>
      </c>
      <c r="J41">
        <f t="shared" ca="1" si="5"/>
        <v>3481</v>
      </c>
      <c r="K41">
        <f t="shared" ca="1" si="6"/>
        <v>10309</v>
      </c>
      <c r="L41">
        <f t="shared" ca="1" si="7"/>
        <v>2028</v>
      </c>
      <c r="M41">
        <f t="shared" ca="1" si="8"/>
        <v>852592</v>
      </c>
      <c r="N41">
        <f t="shared" ca="1" si="9"/>
        <v>100645</v>
      </c>
      <c r="O41">
        <f t="shared" ca="1" si="10"/>
        <v>73590</v>
      </c>
      <c r="P41">
        <f t="shared" ca="1" si="11"/>
        <v>139679</v>
      </c>
      <c r="Q41" s="4">
        <f t="shared" ca="1" si="12"/>
        <v>0.139679</v>
      </c>
    </row>
    <row r="42" spans="1:17" x14ac:dyDescent="0.25">
      <c r="A42" t="str">
        <f ca="1">VLOOKUP(RANDBETWEEN(Calc!$A$2,Calc!$A$13),Calc!$A$1:$B$13,2,FALSE)</f>
        <v>Mar</v>
      </c>
      <c r="B42" t="str" cm="1">
        <f t="array" aca="1" ref="B42" ca="1">INDEX(Calc!$C$2:$C$9,RANDBETWEEN(1,3))</f>
        <v>Traumatología</v>
      </c>
      <c r="C42"/>
      <c r="D42">
        <f t="shared" ca="1" si="0"/>
        <v>218445</v>
      </c>
      <c r="E42">
        <f t="shared" ca="1" si="1"/>
        <v>1884767</v>
      </c>
      <c r="F42">
        <f t="shared" ca="1" si="2"/>
        <v>151509</v>
      </c>
      <c r="G42">
        <f t="shared" ca="1" si="3"/>
        <v>171839</v>
      </c>
      <c r="H42">
        <f ca="1">VLOOKUP(RANDBETWEEN(0,100),Calc!$D$2:$E$7,2,1)</f>
        <v>25000</v>
      </c>
      <c r="I42">
        <f t="shared" ca="1" si="4"/>
        <v>12481</v>
      </c>
      <c r="J42">
        <f t="shared" ca="1" si="5"/>
        <v>3861</v>
      </c>
      <c r="K42">
        <f t="shared" ca="1" si="6"/>
        <v>10422</v>
      </c>
      <c r="L42">
        <f t="shared" ca="1" si="7"/>
        <v>3789</v>
      </c>
      <c r="M42">
        <f t="shared" ca="1" si="8"/>
        <v>2830001</v>
      </c>
      <c r="N42">
        <f t="shared" ca="1" si="9"/>
        <v>66446</v>
      </c>
      <c r="O42">
        <f t="shared" ca="1" si="10"/>
        <v>41060</v>
      </c>
      <c r="P42">
        <f t="shared" ca="1" si="11"/>
        <v>159844</v>
      </c>
      <c r="Q42" s="4">
        <f t="shared" ca="1" si="12"/>
        <v>0.15984400000000001</v>
      </c>
    </row>
    <row r="43" spans="1:17" x14ac:dyDescent="0.25">
      <c r="A43" t="str">
        <f ca="1">VLOOKUP(RANDBETWEEN(Calc!$A$2,Calc!$A$13),Calc!$A$1:$B$13,2,FALSE)</f>
        <v>Dic</v>
      </c>
      <c r="B43" t="str" cm="1">
        <f t="array" aca="1" ref="B43" ca="1">INDEX(Calc!$C$2:$C$9,RANDBETWEEN(1,3))</f>
        <v>Pediatria</v>
      </c>
      <c r="C43"/>
      <c r="D43">
        <f t="shared" ca="1" si="0"/>
        <v>604854</v>
      </c>
      <c r="E43">
        <f t="shared" ca="1" si="1"/>
        <v>2114029</v>
      </c>
      <c r="F43">
        <f t="shared" ca="1" si="2"/>
        <v>178819</v>
      </c>
      <c r="G43">
        <f t="shared" ca="1" si="3"/>
        <v>257594</v>
      </c>
      <c r="H43">
        <f ca="1">VLOOKUP(RANDBETWEEN(0,100),Calc!$D$2:$E$7,2,1)</f>
        <v>32000</v>
      </c>
      <c r="I43">
        <f t="shared" ca="1" si="4"/>
        <v>11445</v>
      </c>
      <c r="J43">
        <f t="shared" ca="1" si="5"/>
        <v>3827</v>
      </c>
      <c r="K43">
        <f t="shared" ca="1" si="6"/>
        <v>13064</v>
      </c>
      <c r="L43">
        <f t="shared" ca="1" si="7"/>
        <v>2230</v>
      </c>
      <c r="M43">
        <f t="shared" ca="1" si="8"/>
        <v>1978857</v>
      </c>
      <c r="N43">
        <f t="shared" ca="1" si="9"/>
        <v>117330</v>
      </c>
      <c r="O43">
        <f t="shared" ca="1" si="10"/>
        <v>69393</v>
      </c>
      <c r="P43">
        <f t="shared" ca="1" si="11"/>
        <v>341293</v>
      </c>
      <c r="Q43" s="4">
        <f t="shared" ca="1" si="12"/>
        <v>0.34129300000000001</v>
      </c>
    </row>
    <row r="44" spans="1:17" x14ac:dyDescent="0.25">
      <c r="A44" t="str">
        <f ca="1">VLOOKUP(RANDBETWEEN(Calc!$A$2,Calc!$A$13),Calc!$A$1:$B$13,2,FALSE)</f>
        <v>Mar</v>
      </c>
      <c r="B44" t="str" cm="1">
        <f t="array" aca="1" ref="B44" ca="1">INDEX(Calc!$C$2:$C$9,RANDBETWEEN(1,3))</f>
        <v>Cardiologia</v>
      </c>
      <c r="C44"/>
      <c r="D44">
        <f t="shared" ca="1" si="0"/>
        <v>118542</v>
      </c>
      <c r="E44">
        <f t="shared" ca="1" si="1"/>
        <v>999736</v>
      </c>
      <c r="F44">
        <f t="shared" ca="1" si="2"/>
        <v>129328</v>
      </c>
      <c r="G44">
        <f t="shared" ca="1" si="3"/>
        <v>280099</v>
      </c>
      <c r="H44">
        <f ca="1">VLOOKUP(RANDBETWEEN(0,100),Calc!$D$2:$E$7,2,1)</f>
        <v>32000</v>
      </c>
      <c r="I44">
        <f t="shared" ca="1" si="4"/>
        <v>9734</v>
      </c>
      <c r="J44">
        <f t="shared" ca="1" si="5"/>
        <v>3753</v>
      </c>
      <c r="K44">
        <f t="shared" ca="1" si="6"/>
        <v>14410</v>
      </c>
      <c r="L44">
        <f t="shared" ca="1" si="7"/>
        <v>2229</v>
      </c>
      <c r="M44">
        <f t="shared" ca="1" si="8"/>
        <v>2092559</v>
      </c>
      <c r="N44">
        <f t="shared" ca="1" si="9"/>
        <v>49975</v>
      </c>
      <c r="O44">
        <f t="shared" ca="1" si="10"/>
        <v>37592</v>
      </c>
      <c r="P44">
        <f t="shared" ca="1" si="11"/>
        <v>82507</v>
      </c>
      <c r="Q44" s="4">
        <f t="shared" ca="1" si="12"/>
        <v>8.2506999999999997E-2</v>
      </c>
    </row>
    <row r="45" spans="1:17" x14ac:dyDescent="0.25">
      <c r="A45" t="str">
        <f ca="1">VLOOKUP(RANDBETWEEN(Calc!$A$2,Calc!$A$13),Calc!$A$1:$B$13,2,FALSE)</f>
        <v>Feb</v>
      </c>
      <c r="B45" t="str" cm="1">
        <f t="array" aca="1" ref="B45" ca="1">INDEX(Calc!$C$2:$C$9,RANDBETWEEN(1,3))</f>
        <v>Pediatria</v>
      </c>
      <c r="C45"/>
      <c r="D45">
        <f t="shared" ca="1" si="0"/>
        <v>591025</v>
      </c>
      <c r="E45">
        <f t="shared" ca="1" si="1"/>
        <v>1444949</v>
      </c>
      <c r="F45">
        <f t="shared" ca="1" si="2"/>
        <v>135712</v>
      </c>
      <c r="G45">
        <f t="shared" ca="1" si="3"/>
        <v>296568</v>
      </c>
      <c r="H45">
        <f ca="1">VLOOKUP(RANDBETWEEN(0,100),Calc!$D$2:$E$7,2,1)</f>
        <v>32000</v>
      </c>
      <c r="I45">
        <f t="shared" ca="1" si="4"/>
        <v>12348</v>
      </c>
      <c r="J45">
        <f t="shared" ca="1" si="5"/>
        <v>3481</v>
      </c>
      <c r="K45">
        <f t="shared" ca="1" si="6"/>
        <v>14596</v>
      </c>
      <c r="L45">
        <f t="shared" ca="1" si="7"/>
        <v>1208</v>
      </c>
      <c r="M45">
        <f t="shared" ca="1" si="8"/>
        <v>863708</v>
      </c>
      <c r="N45">
        <f t="shared" ca="1" si="9"/>
        <v>50783</v>
      </c>
      <c r="O45">
        <f t="shared" ca="1" si="10"/>
        <v>72536</v>
      </c>
      <c r="P45">
        <f t="shared" ca="1" si="11"/>
        <v>165389</v>
      </c>
      <c r="Q45" s="4">
        <f t="shared" ca="1" si="12"/>
        <v>0.16538900000000001</v>
      </c>
    </row>
    <row r="46" spans="1:17" x14ac:dyDescent="0.25">
      <c r="A46" t="str">
        <f ca="1">VLOOKUP(RANDBETWEEN(Calc!$A$2,Calc!$A$13),Calc!$A$1:$B$13,2,FALSE)</f>
        <v>Mar</v>
      </c>
      <c r="B46" t="str" cm="1">
        <f t="array" aca="1" ref="B46" ca="1">INDEX(Calc!$C$2:$C$9,RANDBETWEEN(1,3))</f>
        <v>Cardiologia</v>
      </c>
      <c r="C46"/>
      <c r="D46">
        <f t="shared" ca="1" si="0"/>
        <v>735438</v>
      </c>
      <c r="E46">
        <f t="shared" ca="1" si="1"/>
        <v>2283281</v>
      </c>
      <c r="F46">
        <f t="shared" ca="1" si="2"/>
        <v>110884</v>
      </c>
      <c r="G46">
        <f t="shared" ca="1" si="3"/>
        <v>236771</v>
      </c>
      <c r="H46">
        <f ca="1">VLOOKUP(RANDBETWEEN(0,100),Calc!$D$2:$E$7,2,1)</f>
        <v>32000</v>
      </c>
      <c r="I46">
        <f t="shared" ca="1" si="4"/>
        <v>12233</v>
      </c>
      <c r="J46">
        <f t="shared" ca="1" si="5"/>
        <v>4200</v>
      </c>
      <c r="K46">
        <f t="shared" ca="1" si="6"/>
        <v>10591</v>
      </c>
      <c r="L46">
        <f t="shared" ca="1" si="7"/>
        <v>3932</v>
      </c>
      <c r="M46">
        <f t="shared" ca="1" si="8"/>
        <v>1959310</v>
      </c>
      <c r="N46">
        <f t="shared" ca="1" si="9"/>
        <v>103886</v>
      </c>
      <c r="O46">
        <f t="shared" ca="1" si="10"/>
        <v>53613</v>
      </c>
      <c r="P46">
        <f t="shared" ca="1" si="11"/>
        <v>93656</v>
      </c>
      <c r="Q46" s="4">
        <f t="shared" ca="1" si="12"/>
        <v>9.3656000000000003E-2</v>
      </c>
    </row>
    <row r="47" spans="1:17" x14ac:dyDescent="0.25">
      <c r="A47" t="str">
        <f ca="1">VLOOKUP(RANDBETWEEN(Calc!$A$2,Calc!$A$13),Calc!$A$1:$B$13,2,FALSE)</f>
        <v>Oct</v>
      </c>
      <c r="B47" t="str" cm="1">
        <f t="array" aca="1" ref="B47" ca="1">INDEX(Calc!$C$2:$C$9,RANDBETWEEN(1,3))</f>
        <v>Cardiologia</v>
      </c>
      <c r="C47"/>
      <c r="D47">
        <f t="shared" ca="1" si="0"/>
        <v>696745</v>
      </c>
      <c r="E47">
        <f t="shared" ca="1" si="1"/>
        <v>1032378</v>
      </c>
      <c r="F47">
        <f t="shared" ca="1" si="2"/>
        <v>162128</v>
      </c>
      <c r="G47">
        <f t="shared" ca="1" si="3"/>
        <v>181142</v>
      </c>
      <c r="H47">
        <f ca="1">VLOOKUP(RANDBETWEEN(0,100),Calc!$D$2:$E$7,2,1)</f>
        <v>32000</v>
      </c>
      <c r="I47">
        <f t="shared" ca="1" si="4"/>
        <v>9913</v>
      </c>
      <c r="J47">
        <f t="shared" ca="1" si="5"/>
        <v>3140</v>
      </c>
      <c r="K47">
        <f t="shared" ca="1" si="6"/>
        <v>12866</v>
      </c>
      <c r="L47">
        <f t="shared" ca="1" si="7"/>
        <v>3209</v>
      </c>
      <c r="M47">
        <f t="shared" ca="1" si="8"/>
        <v>2337960</v>
      </c>
      <c r="N47">
        <f t="shared" ca="1" si="9"/>
        <v>98097</v>
      </c>
      <c r="O47">
        <f t="shared" ca="1" si="10"/>
        <v>26052</v>
      </c>
      <c r="P47">
        <f t="shared" ca="1" si="11"/>
        <v>175023</v>
      </c>
      <c r="Q47" s="4">
        <f t="shared" ca="1" si="12"/>
        <v>0.17502300000000001</v>
      </c>
    </row>
    <row r="48" spans="1:17" x14ac:dyDescent="0.25">
      <c r="A48" t="str">
        <f ca="1">VLOOKUP(RANDBETWEEN(Calc!$A$2,Calc!$A$13),Calc!$A$1:$B$13,2,FALSE)</f>
        <v>Jul</v>
      </c>
      <c r="B48" t="str" cm="1">
        <f t="array" aca="1" ref="B48" ca="1">INDEX(Calc!$C$2:$C$9,RANDBETWEEN(1,3))</f>
        <v>Cardiologia</v>
      </c>
      <c r="C48"/>
      <c r="D48">
        <f t="shared" ca="1" si="0"/>
        <v>312598</v>
      </c>
      <c r="E48">
        <f t="shared" ca="1" si="1"/>
        <v>684560</v>
      </c>
      <c r="F48">
        <f t="shared" ca="1" si="2"/>
        <v>108595</v>
      </c>
      <c r="G48">
        <f t="shared" ca="1" si="3"/>
        <v>228964</v>
      </c>
      <c r="H48">
        <f ca="1">VLOOKUP(RANDBETWEEN(0,100),Calc!$D$2:$E$7,2,1)</f>
        <v>32000</v>
      </c>
      <c r="I48">
        <f t="shared" ca="1" si="4"/>
        <v>9200</v>
      </c>
      <c r="J48">
        <f t="shared" ca="1" si="5"/>
        <v>4031</v>
      </c>
      <c r="K48">
        <f t="shared" ca="1" si="6"/>
        <v>14803</v>
      </c>
      <c r="L48">
        <f t="shared" ca="1" si="7"/>
        <v>1621</v>
      </c>
      <c r="M48">
        <f t="shared" ca="1" si="8"/>
        <v>1337537</v>
      </c>
      <c r="N48">
        <f t="shared" ca="1" si="9"/>
        <v>78807</v>
      </c>
      <c r="O48">
        <f t="shared" ca="1" si="10"/>
        <v>49614</v>
      </c>
      <c r="P48">
        <f t="shared" ca="1" si="11"/>
        <v>91652</v>
      </c>
      <c r="Q48" s="4">
        <f t="shared" ca="1" si="12"/>
        <v>9.1651999999999997E-2</v>
      </c>
    </row>
    <row r="49" spans="1:17" x14ac:dyDescent="0.25">
      <c r="A49" t="str">
        <f ca="1">VLOOKUP(RANDBETWEEN(Calc!$A$2,Calc!$A$13),Calc!$A$1:$B$13,2,FALSE)</f>
        <v>Mar</v>
      </c>
      <c r="B49" t="str" cm="1">
        <f t="array" aca="1" ref="B49" ca="1">INDEX(Calc!$C$2:$C$9,RANDBETWEEN(1,3))</f>
        <v>Traumatología</v>
      </c>
      <c r="C49"/>
      <c r="D49">
        <f t="shared" ca="1" si="0"/>
        <v>698420</v>
      </c>
      <c r="E49">
        <f t="shared" ca="1" si="1"/>
        <v>2184329</v>
      </c>
      <c r="F49">
        <f t="shared" ca="1" si="2"/>
        <v>134032</v>
      </c>
      <c r="G49">
        <f t="shared" ca="1" si="3"/>
        <v>188999</v>
      </c>
      <c r="H49">
        <f ca="1">VLOOKUP(RANDBETWEEN(0,100),Calc!$D$2:$E$7,2,1)</f>
        <v>32000</v>
      </c>
      <c r="I49">
        <f t="shared" ca="1" si="4"/>
        <v>11594</v>
      </c>
      <c r="J49">
        <f t="shared" ca="1" si="5"/>
        <v>3860</v>
      </c>
      <c r="K49">
        <f t="shared" ca="1" si="6"/>
        <v>12576</v>
      </c>
      <c r="L49">
        <f t="shared" ca="1" si="7"/>
        <v>3280</v>
      </c>
      <c r="M49">
        <f t="shared" ca="1" si="8"/>
        <v>1515624</v>
      </c>
      <c r="N49">
        <f t="shared" ca="1" si="9"/>
        <v>44164</v>
      </c>
      <c r="O49">
        <f t="shared" ca="1" si="10"/>
        <v>68662</v>
      </c>
      <c r="P49">
        <f t="shared" ca="1" si="11"/>
        <v>98474</v>
      </c>
      <c r="Q49" s="4">
        <f t="shared" ca="1" si="12"/>
        <v>9.8474000000000006E-2</v>
      </c>
    </row>
    <row r="50" spans="1:17" x14ac:dyDescent="0.25">
      <c r="A50" t="str">
        <f ca="1">VLOOKUP(RANDBETWEEN(Calc!$A$2,Calc!$A$13),Calc!$A$1:$B$13,2,FALSE)</f>
        <v>Mar</v>
      </c>
      <c r="B50" t="str" cm="1">
        <f t="array" aca="1" ref="B50" ca="1">INDEX(Calc!$C$2:$C$9,RANDBETWEEN(1,3))</f>
        <v>Traumatología</v>
      </c>
      <c r="C50"/>
      <c r="D50">
        <f t="shared" ca="1" si="0"/>
        <v>241893</v>
      </c>
      <c r="E50">
        <f t="shared" ca="1" si="1"/>
        <v>1192881</v>
      </c>
      <c r="F50">
        <f t="shared" ca="1" si="2"/>
        <v>210662</v>
      </c>
      <c r="G50">
        <f t="shared" ca="1" si="3"/>
        <v>200749</v>
      </c>
      <c r="H50">
        <f ca="1">VLOOKUP(RANDBETWEEN(0,100),Calc!$D$2:$E$7,2,1)</f>
        <v>32000</v>
      </c>
      <c r="I50">
        <f t="shared" ca="1" si="4"/>
        <v>9315</v>
      </c>
      <c r="J50">
        <f t="shared" ca="1" si="5"/>
        <v>3483</v>
      </c>
      <c r="K50">
        <f t="shared" ca="1" si="6"/>
        <v>10078</v>
      </c>
      <c r="L50">
        <f t="shared" ca="1" si="7"/>
        <v>1398</v>
      </c>
      <c r="M50">
        <f t="shared" ca="1" si="8"/>
        <v>1041974</v>
      </c>
      <c r="N50">
        <f t="shared" ca="1" si="9"/>
        <v>98552</v>
      </c>
      <c r="O50">
        <f t="shared" ca="1" si="10"/>
        <v>74335</v>
      </c>
      <c r="P50">
        <f t="shared" ca="1" si="11"/>
        <v>45104</v>
      </c>
      <c r="Q50" s="4">
        <f t="shared" ca="1" si="12"/>
        <v>4.5103999999999998E-2</v>
      </c>
    </row>
    <row r="51" spans="1:17" x14ac:dyDescent="0.25">
      <c r="A51" t="str">
        <f ca="1">VLOOKUP(RANDBETWEEN(Calc!$A$2,Calc!$A$13),Calc!$A$1:$B$13,2,FALSE)</f>
        <v>Sep</v>
      </c>
      <c r="B51" t="str" cm="1">
        <f t="array" aca="1" ref="B51" ca="1">INDEX(Calc!$C$2:$C$9,RANDBETWEEN(1,3))</f>
        <v>Pediatria</v>
      </c>
      <c r="C51"/>
      <c r="D51">
        <f t="shared" ca="1" si="0"/>
        <v>555679</v>
      </c>
      <c r="E51">
        <f t="shared" ca="1" si="1"/>
        <v>1397435</v>
      </c>
      <c r="F51">
        <f t="shared" ca="1" si="2"/>
        <v>133150</v>
      </c>
      <c r="G51">
        <f t="shared" ca="1" si="3"/>
        <v>180609</v>
      </c>
      <c r="H51">
        <f ca="1">VLOOKUP(RANDBETWEEN(0,100),Calc!$D$2:$E$7,2,1)</f>
        <v>32000</v>
      </c>
      <c r="I51">
        <f t="shared" ca="1" si="4"/>
        <v>9117</v>
      </c>
      <c r="J51">
        <f t="shared" ca="1" si="5"/>
        <v>3497</v>
      </c>
      <c r="K51">
        <f t="shared" ca="1" si="6"/>
        <v>10555</v>
      </c>
      <c r="L51">
        <f t="shared" ca="1" si="7"/>
        <v>2849</v>
      </c>
      <c r="M51">
        <f t="shared" ca="1" si="8"/>
        <v>1134519</v>
      </c>
      <c r="N51">
        <f t="shared" ca="1" si="9"/>
        <v>85546</v>
      </c>
      <c r="O51">
        <f t="shared" ca="1" si="10"/>
        <v>48750</v>
      </c>
      <c r="P51">
        <f t="shared" ca="1" si="11"/>
        <v>282369</v>
      </c>
      <c r="Q51" s="4">
        <f t="shared" ca="1" si="12"/>
        <v>0.28236899999999998</v>
      </c>
    </row>
    <row r="52" spans="1:17" x14ac:dyDescent="0.25">
      <c r="A52" t="str">
        <f ca="1">VLOOKUP(RANDBETWEEN(Calc!$A$2,Calc!$A$13),Calc!$A$1:$B$13,2,FALSE)</f>
        <v>Ene</v>
      </c>
      <c r="B52" t="str" cm="1">
        <f t="array" aca="1" ref="B52" ca="1">INDEX(Calc!$C$2:$C$9,RANDBETWEEN(1,3))</f>
        <v>Cardiologia</v>
      </c>
      <c r="C52"/>
      <c r="D52">
        <f t="shared" ca="1" si="0"/>
        <v>393367</v>
      </c>
      <c r="E52">
        <f t="shared" ca="1" si="1"/>
        <v>1969142</v>
      </c>
      <c r="F52">
        <f t="shared" ca="1" si="2"/>
        <v>127194</v>
      </c>
      <c r="G52">
        <f t="shared" ca="1" si="3"/>
        <v>250196</v>
      </c>
      <c r="H52">
        <f ca="1">VLOOKUP(RANDBETWEEN(0,100),Calc!$D$2:$E$7,2,1)</f>
        <v>32000</v>
      </c>
      <c r="I52">
        <f t="shared" ca="1" si="4"/>
        <v>11621</v>
      </c>
      <c r="J52">
        <f t="shared" ca="1" si="5"/>
        <v>3138</v>
      </c>
      <c r="K52">
        <f t="shared" ca="1" si="6"/>
        <v>11384</v>
      </c>
      <c r="L52">
        <f t="shared" ca="1" si="7"/>
        <v>3182</v>
      </c>
      <c r="M52">
        <f t="shared" ca="1" si="8"/>
        <v>2646186</v>
      </c>
      <c r="N52">
        <f t="shared" ca="1" si="9"/>
        <v>123975</v>
      </c>
      <c r="O52">
        <f t="shared" ca="1" si="10"/>
        <v>88139</v>
      </c>
      <c r="P52">
        <f t="shared" ca="1" si="11"/>
        <v>50726</v>
      </c>
      <c r="Q52" s="4">
        <f t="shared" ca="1" si="12"/>
        <v>5.0726E-2</v>
      </c>
    </row>
    <row r="53" spans="1:17" x14ac:dyDescent="0.25">
      <c r="A53" t="str">
        <f ca="1">VLOOKUP(RANDBETWEEN(Calc!$A$2,Calc!$A$13),Calc!$A$1:$B$13,2,FALSE)</f>
        <v>Nov</v>
      </c>
      <c r="B53" t="str" cm="1">
        <f t="array" aca="1" ref="B53" ca="1">INDEX(Calc!$C$2:$C$9,RANDBETWEEN(1,3))</f>
        <v>Pediatria</v>
      </c>
      <c r="C53"/>
      <c r="D53">
        <f t="shared" ca="1" si="0"/>
        <v>139139</v>
      </c>
      <c r="E53">
        <f t="shared" ca="1" si="1"/>
        <v>1364490</v>
      </c>
      <c r="F53">
        <f t="shared" ca="1" si="2"/>
        <v>125949</v>
      </c>
      <c r="G53">
        <f t="shared" ca="1" si="3"/>
        <v>81416</v>
      </c>
      <c r="H53">
        <f ca="1">VLOOKUP(RANDBETWEEN(0,100),Calc!$D$2:$E$7,2,1)</f>
        <v>32000</v>
      </c>
      <c r="I53">
        <f t="shared" ca="1" si="4"/>
        <v>12499</v>
      </c>
      <c r="J53">
        <f t="shared" ca="1" si="5"/>
        <v>3759</v>
      </c>
      <c r="K53">
        <f t="shared" ca="1" si="6"/>
        <v>12038</v>
      </c>
      <c r="L53">
        <f t="shared" ca="1" si="7"/>
        <v>3226</v>
      </c>
      <c r="M53">
        <f t="shared" ca="1" si="8"/>
        <v>3042930</v>
      </c>
      <c r="N53">
        <f t="shared" ca="1" si="9"/>
        <v>88863</v>
      </c>
      <c r="O53">
        <f t="shared" ca="1" si="10"/>
        <v>45652</v>
      </c>
      <c r="P53">
        <f t="shared" ca="1" si="11"/>
        <v>168268</v>
      </c>
      <c r="Q53" s="4">
        <f t="shared" ca="1" si="12"/>
        <v>0.168268</v>
      </c>
    </row>
    <row r="54" spans="1:17" x14ac:dyDescent="0.25">
      <c r="A54" t="str">
        <f ca="1">VLOOKUP(RANDBETWEEN(Calc!$A$2,Calc!$A$13),Calc!$A$1:$B$13,2,FALSE)</f>
        <v>Oct</v>
      </c>
      <c r="B54" t="str" cm="1">
        <f t="array" aca="1" ref="B54" ca="1">INDEX(Calc!$C$2:$C$9,RANDBETWEEN(1,3))</f>
        <v>Cardiologia</v>
      </c>
      <c r="C54"/>
      <c r="D54">
        <f t="shared" ca="1" si="0"/>
        <v>488061</v>
      </c>
      <c r="E54">
        <f t="shared" ca="1" si="1"/>
        <v>2039125</v>
      </c>
      <c r="F54">
        <f t="shared" ca="1" si="2"/>
        <v>123810</v>
      </c>
      <c r="G54">
        <f t="shared" ca="1" si="3"/>
        <v>315271</v>
      </c>
      <c r="H54">
        <f ca="1">VLOOKUP(RANDBETWEEN(0,100),Calc!$D$2:$E$7,2,1)</f>
        <v>32000</v>
      </c>
      <c r="I54">
        <f t="shared" ca="1" si="4"/>
        <v>11487</v>
      </c>
      <c r="J54">
        <f t="shared" ca="1" si="5"/>
        <v>3098</v>
      </c>
      <c r="K54">
        <f t="shared" ca="1" si="6"/>
        <v>14906</v>
      </c>
      <c r="L54">
        <f t="shared" ca="1" si="7"/>
        <v>2645</v>
      </c>
      <c r="M54">
        <f t="shared" ca="1" si="8"/>
        <v>1841228</v>
      </c>
      <c r="N54">
        <f t="shared" ca="1" si="9"/>
        <v>46766</v>
      </c>
      <c r="O54">
        <f t="shared" ca="1" si="10"/>
        <v>40745</v>
      </c>
      <c r="P54">
        <f t="shared" ca="1" si="11"/>
        <v>56319</v>
      </c>
      <c r="Q54" s="4">
        <f t="shared" ca="1" si="12"/>
        <v>5.6319000000000001E-2</v>
      </c>
    </row>
    <row r="55" spans="1:17" x14ac:dyDescent="0.25">
      <c r="A55" t="str">
        <f ca="1">VLOOKUP(RANDBETWEEN(Calc!$A$2,Calc!$A$13),Calc!$A$1:$B$13,2,FALSE)</f>
        <v>Sep</v>
      </c>
      <c r="B55" t="str" cm="1">
        <f t="array" aca="1" ref="B55" ca="1">INDEX(Calc!$C$2:$C$9,RANDBETWEEN(1,3))</f>
        <v>Traumatología</v>
      </c>
      <c r="C55"/>
      <c r="D55">
        <f t="shared" ca="1" si="0"/>
        <v>247274</v>
      </c>
      <c r="E55">
        <f t="shared" ca="1" si="1"/>
        <v>1892748</v>
      </c>
      <c r="F55">
        <f t="shared" ca="1" si="2"/>
        <v>137021</v>
      </c>
      <c r="G55">
        <f t="shared" ca="1" si="3"/>
        <v>212883</v>
      </c>
      <c r="H55">
        <f ca="1">VLOOKUP(RANDBETWEEN(0,100),Calc!$D$2:$E$7,2,1)</f>
        <v>28000</v>
      </c>
      <c r="I55">
        <f t="shared" ca="1" si="4"/>
        <v>9138</v>
      </c>
      <c r="J55">
        <f t="shared" ca="1" si="5"/>
        <v>3556</v>
      </c>
      <c r="K55">
        <f t="shared" ca="1" si="6"/>
        <v>12003</v>
      </c>
      <c r="L55">
        <f t="shared" ca="1" si="7"/>
        <v>2412</v>
      </c>
      <c r="M55">
        <f t="shared" ca="1" si="8"/>
        <v>2044805</v>
      </c>
      <c r="N55">
        <f t="shared" ca="1" si="9"/>
        <v>55573</v>
      </c>
      <c r="O55">
        <f t="shared" ca="1" si="10"/>
        <v>42204</v>
      </c>
      <c r="P55">
        <f t="shared" ca="1" si="11"/>
        <v>114023</v>
      </c>
      <c r="Q55" s="4">
        <f t="shared" ca="1" si="12"/>
        <v>0.114023</v>
      </c>
    </row>
    <row r="56" spans="1:17" x14ac:dyDescent="0.25">
      <c r="A56" t="str">
        <f ca="1">VLOOKUP(RANDBETWEEN(Calc!$A$2,Calc!$A$13),Calc!$A$1:$B$13,2,FALSE)</f>
        <v>Jun</v>
      </c>
      <c r="B56" t="str" cm="1">
        <f t="array" aca="1" ref="B56" ca="1">INDEX(Calc!$C$2:$C$9,RANDBETWEEN(1,3))</f>
        <v>Cardiologia</v>
      </c>
      <c r="C56"/>
      <c r="D56">
        <f t="shared" ca="1" si="0"/>
        <v>636841</v>
      </c>
      <c r="E56">
        <f t="shared" ca="1" si="1"/>
        <v>1483119</v>
      </c>
      <c r="F56">
        <f t="shared" ca="1" si="2"/>
        <v>214830</v>
      </c>
      <c r="G56">
        <f t="shared" ca="1" si="3"/>
        <v>185920</v>
      </c>
      <c r="H56">
        <f ca="1">VLOOKUP(RANDBETWEEN(0,100),Calc!$D$2:$E$7,2,1)</f>
        <v>32000</v>
      </c>
      <c r="I56">
        <f t="shared" ca="1" si="4"/>
        <v>11941</v>
      </c>
      <c r="J56">
        <f t="shared" ca="1" si="5"/>
        <v>3698</v>
      </c>
      <c r="K56">
        <f t="shared" ca="1" si="6"/>
        <v>10621</v>
      </c>
      <c r="L56">
        <f t="shared" ca="1" si="7"/>
        <v>3099</v>
      </c>
      <c r="M56">
        <f t="shared" ca="1" si="8"/>
        <v>1040055</v>
      </c>
      <c r="N56">
        <f t="shared" ca="1" si="9"/>
        <v>98388</v>
      </c>
      <c r="O56">
        <f t="shared" ca="1" si="10"/>
        <v>87877</v>
      </c>
      <c r="P56">
        <f t="shared" ca="1" si="11"/>
        <v>167210</v>
      </c>
      <c r="Q56" s="4">
        <f t="shared" ca="1" si="12"/>
        <v>0.16721</v>
      </c>
    </row>
    <row r="57" spans="1:17" x14ac:dyDescent="0.25">
      <c r="A57" t="str">
        <f ca="1">VLOOKUP(RANDBETWEEN(Calc!$A$2,Calc!$A$13),Calc!$A$1:$B$13,2,FALSE)</f>
        <v>May</v>
      </c>
      <c r="B57" t="str" cm="1">
        <f t="array" aca="1" ref="B57" ca="1">INDEX(Calc!$C$2:$C$9,RANDBETWEEN(1,3))</f>
        <v>Pediatria</v>
      </c>
      <c r="C57"/>
      <c r="D57">
        <f t="shared" ca="1" si="0"/>
        <v>446002</v>
      </c>
      <c r="E57">
        <f t="shared" ca="1" si="1"/>
        <v>1505689</v>
      </c>
      <c r="F57">
        <f t="shared" ca="1" si="2"/>
        <v>122501</v>
      </c>
      <c r="G57">
        <f t="shared" ca="1" si="3"/>
        <v>85455</v>
      </c>
      <c r="H57">
        <f ca="1">VLOOKUP(RANDBETWEEN(0,100),Calc!$D$2:$E$7,2,1)</f>
        <v>32000</v>
      </c>
      <c r="I57">
        <f t="shared" ca="1" si="4"/>
        <v>11927</v>
      </c>
      <c r="J57">
        <f t="shared" ca="1" si="5"/>
        <v>3833</v>
      </c>
      <c r="K57">
        <f t="shared" ca="1" si="6"/>
        <v>10501</v>
      </c>
      <c r="L57">
        <f t="shared" ca="1" si="7"/>
        <v>3278</v>
      </c>
      <c r="M57">
        <f t="shared" ca="1" si="8"/>
        <v>1509624</v>
      </c>
      <c r="N57">
        <f t="shared" ca="1" si="9"/>
        <v>48165</v>
      </c>
      <c r="O57">
        <f t="shared" ca="1" si="10"/>
        <v>57254</v>
      </c>
      <c r="P57">
        <f t="shared" ca="1" si="11"/>
        <v>332143</v>
      </c>
      <c r="Q57" s="4">
        <f t="shared" ca="1" si="12"/>
        <v>0.33214300000000002</v>
      </c>
    </row>
    <row r="58" spans="1:17" x14ac:dyDescent="0.25">
      <c r="A58" t="str">
        <f ca="1">VLOOKUP(RANDBETWEEN(Calc!$A$2,Calc!$A$13),Calc!$A$1:$B$13,2,FALSE)</f>
        <v>Jun</v>
      </c>
      <c r="B58" t="str" cm="1">
        <f t="array" aca="1" ref="B58" ca="1">INDEX(Calc!$C$2:$C$9,RANDBETWEEN(1,3))</f>
        <v>Pediatria</v>
      </c>
      <c r="C58"/>
      <c r="D58">
        <f t="shared" ca="1" si="0"/>
        <v>601686</v>
      </c>
      <c r="E58">
        <f t="shared" ca="1" si="1"/>
        <v>1044613</v>
      </c>
      <c r="F58">
        <f t="shared" ca="1" si="2"/>
        <v>169068</v>
      </c>
      <c r="G58">
        <f t="shared" ca="1" si="3"/>
        <v>85539</v>
      </c>
      <c r="H58">
        <f ca="1">VLOOKUP(RANDBETWEEN(0,100),Calc!$D$2:$E$7,2,1)</f>
        <v>32000</v>
      </c>
      <c r="I58">
        <f t="shared" ca="1" si="4"/>
        <v>9934</v>
      </c>
      <c r="J58">
        <f t="shared" ca="1" si="5"/>
        <v>3243</v>
      </c>
      <c r="K58">
        <f t="shared" ca="1" si="6"/>
        <v>14933</v>
      </c>
      <c r="L58">
        <f t="shared" ca="1" si="7"/>
        <v>1741</v>
      </c>
      <c r="M58">
        <f t="shared" ca="1" si="8"/>
        <v>895121</v>
      </c>
      <c r="N58">
        <f t="shared" ca="1" si="9"/>
        <v>87712</v>
      </c>
      <c r="O58">
        <f t="shared" ca="1" si="10"/>
        <v>31422</v>
      </c>
      <c r="P58">
        <f t="shared" ca="1" si="11"/>
        <v>247294</v>
      </c>
      <c r="Q58" s="4">
        <f t="shared" ca="1" si="12"/>
        <v>0.24729400000000001</v>
      </c>
    </row>
    <row r="59" spans="1:17" x14ac:dyDescent="0.25">
      <c r="A59" t="str">
        <f ca="1">VLOOKUP(RANDBETWEEN(Calc!$A$2,Calc!$A$13),Calc!$A$1:$B$13,2,FALSE)</f>
        <v>Ene</v>
      </c>
      <c r="B59" t="str" cm="1">
        <f t="array" aca="1" ref="B59" ca="1">INDEX(Calc!$C$2:$C$9,RANDBETWEEN(1,3))</f>
        <v>Pediatria</v>
      </c>
      <c r="C59"/>
      <c r="D59">
        <f t="shared" ca="1" si="0"/>
        <v>149171</v>
      </c>
      <c r="E59">
        <f t="shared" ca="1" si="1"/>
        <v>1196166</v>
      </c>
      <c r="F59">
        <f t="shared" ca="1" si="2"/>
        <v>151933</v>
      </c>
      <c r="G59">
        <f t="shared" ca="1" si="3"/>
        <v>234968</v>
      </c>
      <c r="H59">
        <f ca="1">VLOOKUP(RANDBETWEEN(0,100),Calc!$D$2:$E$7,2,1)</f>
        <v>32000</v>
      </c>
      <c r="I59">
        <f t="shared" ca="1" si="4"/>
        <v>9792</v>
      </c>
      <c r="J59">
        <f t="shared" ca="1" si="5"/>
        <v>3615</v>
      </c>
      <c r="K59">
        <f t="shared" ca="1" si="6"/>
        <v>13162</v>
      </c>
      <c r="L59">
        <f t="shared" ca="1" si="7"/>
        <v>2451</v>
      </c>
      <c r="M59">
        <f t="shared" ca="1" si="8"/>
        <v>1439294</v>
      </c>
      <c r="N59">
        <f t="shared" ca="1" si="9"/>
        <v>121943</v>
      </c>
      <c r="O59">
        <f t="shared" ca="1" si="10"/>
        <v>58961</v>
      </c>
      <c r="P59">
        <f t="shared" ca="1" si="11"/>
        <v>312348</v>
      </c>
      <c r="Q59" s="4">
        <f t="shared" ca="1" si="12"/>
        <v>0.31234800000000001</v>
      </c>
    </row>
    <row r="60" spans="1:17" x14ac:dyDescent="0.25">
      <c r="A60" t="str">
        <f ca="1">VLOOKUP(RANDBETWEEN(Calc!$A$2,Calc!$A$13),Calc!$A$1:$B$13,2,FALSE)</f>
        <v>Feb</v>
      </c>
      <c r="B60" t="str" cm="1">
        <f t="array" aca="1" ref="B60" ca="1">INDEX(Calc!$C$2:$C$9,RANDBETWEEN(1,3))</f>
        <v>Traumatología</v>
      </c>
      <c r="C60"/>
      <c r="D60">
        <f t="shared" ca="1" si="0"/>
        <v>662177</v>
      </c>
      <c r="E60">
        <f t="shared" ca="1" si="1"/>
        <v>2182620</v>
      </c>
      <c r="F60">
        <f t="shared" ca="1" si="2"/>
        <v>187415</v>
      </c>
      <c r="G60">
        <f t="shared" ca="1" si="3"/>
        <v>73523</v>
      </c>
      <c r="H60">
        <f ca="1">VLOOKUP(RANDBETWEEN(0,100),Calc!$D$2:$E$7,2,1)</f>
        <v>20000</v>
      </c>
      <c r="I60">
        <f t="shared" ca="1" si="4"/>
        <v>10864</v>
      </c>
      <c r="J60">
        <f t="shared" ca="1" si="5"/>
        <v>4021</v>
      </c>
      <c r="K60">
        <f t="shared" ca="1" si="6"/>
        <v>13748</v>
      </c>
      <c r="L60">
        <f t="shared" ca="1" si="7"/>
        <v>2202</v>
      </c>
      <c r="M60">
        <f t="shared" ca="1" si="8"/>
        <v>1532059</v>
      </c>
      <c r="N60">
        <f t="shared" ca="1" si="9"/>
        <v>73621</v>
      </c>
      <c r="O60">
        <f t="shared" ca="1" si="10"/>
        <v>80663</v>
      </c>
      <c r="P60">
        <f t="shared" ca="1" si="11"/>
        <v>130752</v>
      </c>
      <c r="Q60" s="4">
        <f t="shared" ca="1" si="12"/>
        <v>0.13075200000000001</v>
      </c>
    </row>
    <row r="61" spans="1:17" x14ac:dyDescent="0.25">
      <c r="A61" t="str">
        <f ca="1">VLOOKUP(RANDBETWEEN(Calc!$A$2,Calc!$A$13),Calc!$A$1:$B$13,2,FALSE)</f>
        <v>Mar</v>
      </c>
      <c r="B61" t="str" cm="1">
        <f t="array" aca="1" ref="B61" ca="1">INDEX(Calc!$C$2:$C$9,RANDBETWEEN(1,3))</f>
        <v>Traumatología</v>
      </c>
      <c r="C61"/>
      <c r="D61">
        <f t="shared" ca="1" si="0"/>
        <v>228401</v>
      </c>
      <c r="E61">
        <f t="shared" ca="1" si="1"/>
        <v>1668675</v>
      </c>
      <c r="F61">
        <f t="shared" ca="1" si="2"/>
        <v>204035</v>
      </c>
      <c r="G61">
        <f t="shared" ca="1" si="3"/>
        <v>219642</v>
      </c>
      <c r="H61">
        <f ca="1">VLOOKUP(RANDBETWEEN(0,100),Calc!$D$2:$E$7,2,1)</f>
        <v>25000</v>
      </c>
      <c r="I61">
        <f t="shared" ca="1" si="4"/>
        <v>11790</v>
      </c>
      <c r="J61">
        <f t="shared" ca="1" si="5"/>
        <v>3089</v>
      </c>
      <c r="K61">
        <f t="shared" ca="1" si="6"/>
        <v>11743</v>
      </c>
      <c r="L61">
        <f t="shared" ca="1" si="7"/>
        <v>2321</v>
      </c>
      <c r="M61">
        <f t="shared" ca="1" si="8"/>
        <v>2154791</v>
      </c>
      <c r="N61">
        <f t="shared" ca="1" si="9"/>
        <v>81963</v>
      </c>
      <c r="O61">
        <f t="shared" ca="1" si="10"/>
        <v>78117</v>
      </c>
      <c r="P61">
        <f t="shared" ca="1" si="11"/>
        <v>243564</v>
      </c>
      <c r="Q61" s="4">
        <f t="shared" ca="1" si="12"/>
        <v>0.243564</v>
      </c>
    </row>
    <row r="62" spans="1:17" x14ac:dyDescent="0.25">
      <c r="A62" t="str">
        <f ca="1">VLOOKUP(RANDBETWEEN(Calc!$A$2,Calc!$A$13),Calc!$A$1:$B$13,2,FALSE)</f>
        <v>Jun</v>
      </c>
      <c r="B62" t="str" cm="1">
        <f t="array" aca="1" ref="B62" ca="1">INDEX(Calc!$C$2:$C$9,RANDBETWEEN(1,3))</f>
        <v>Traumatología</v>
      </c>
      <c r="C62"/>
      <c r="D62">
        <f t="shared" ca="1" si="0"/>
        <v>616469</v>
      </c>
      <c r="E62">
        <f t="shared" ca="1" si="1"/>
        <v>2010395</v>
      </c>
      <c r="F62">
        <f t="shared" ca="1" si="2"/>
        <v>158121</v>
      </c>
      <c r="G62">
        <f t="shared" ca="1" si="3"/>
        <v>206941</v>
      </c>
      <c r="H62">
        <f ca="1">VLOOKUP(RANDBETWEEN(0,100),Calc!$D$2:$E$7,2,1)</f>
        <v>32000</v>
      </c>
      <c r="I62">
        <f t="shared" ca="1" si="4"/>
        <v>11837</v>
      </c>
      <c r="J62">
        <f t="shared" ca="1" si="5"/>
        <v>4142</v>
      </c>
      <c r="K62">
        <f t="shared" ca="1" si="6"/>
        <v>13697</v>
      </c>
      <c r="L62">
        <f t="shared" ca="1" si="7"/>
        <v>2183</v>
      </c>
      <c r="M62">
        <f t="shared" ca="1" si="8"/>
        <v>1902778</v>
      </c>
      <c r="N62">
        <f t="shared" ca="1" si="9"/>
        <v>75213</v>
      </c>
      <c r="O62">
        <f t="shared" ca="1" si="10"/>
        <v>37332</v>
      </c>
      <c r="P62">
        <f t="shared" ca="1" si="11"/>
        <v>235761</v>
      </c>
      <c r="Q62" s="4">
        <f t="shared" ca="1" si="12"/>
        <v>0.235761</v>
      </c>
    </row>
    <row r="63" spans="1:17" x14ac:dyDescent="0.25">
      <c r="A63" t="str">
        <f ca="1">VLOOKUP(RANDBETWEEN(Calc!$A$2,Calc!$A$13),Calc!$A$1:$B$13,2,FALSE)</f>
        <v>Ago</v>
      </c>
      <c r="B63" t="str" cm="1">
        <f t="array" aca="1" ref="B63" ca="1">INDEX(Calc!$C$2:$C$9,RANDBETWEEN(1,3))</f>
        <v>Cardiologia</v>
      </c>
      <c r="C63"/>
      <c r="D63">
        <f t="shared" ca="1" si="0"/>
        <v>205612</v>
      </c>
      <c r="E63">
        <f t="shared" ca="1" si="1"/>
        <v>2248440</v>
      </c>
      <c r="F63">
        <f t="shared" ca="1" si="2"/>
        <v>168250</v>
      </c>
      <c r="G63">
        <f t="shared" ca="1" si="3"/>
        <v>186644</v>
      </c>
      <c r="H63">
        <f ca="1">VLOOKUP(RANDBETWEEN(0,100),Calc!$D$2:$E$7,2,1)</f>
        <v>32000</v>
      </c>
      <c r="I63">
        <f t="shared" ca="1" si="4"/>
        <v>11610</v>
      </c>
      <c r="J63">
        <f t="shared" ca="1" si="5"/>
        <v>3242</v>
      </c>
      <c r="K63">
        <f t="shared" ca="1" si="6"/>
        <v>11178</v>
      </c>
      <c r="L63">
        <f t="shared" ca="1" si="7"/>
        <v>1621</v>
      </c>
      <c r="M63">
        <f t="shared" ca="1" si="8"/>
        <v>2257978</v>
      </c>
      <c r="N63">
        <f t="shared" ca="1" si="9"/>
        <v>113153</v>
      </c>
      <c r="O63">
        <f t="shared" ca="1" si="10"/>
        <v>25069</v>
      </c>
      <c r="P63">
        <f t="shared" ca="1" si="11"/>
        <v>129863</v>
      </c>
      <c r="Q63" s="4">
        <f t="shared" ca="1" si="12"/>
        <v>0.12986300000000001</v>
      </c>
    </row>
    <row r="64" spans="1:17" x14ac:dyDescent="0.25">
      <c r="A64" t="str">
        <f ca="1">VLOOKUP(RANDBETWEEN(Calc!$A$2,Calc!$A$13),Calc!$A$1:$B$13,2,FALSE)</f>
        <v>May</v>
      </c>
      <c r="B64" t="str" cm="1">
        <f t="array" aca="1" ref="B64" ca="1">INDEX(Calc!$C$2:$C$9,RANDBETWEEN(1,3))</f>
        <v>Pediatria</v>
      </c>
      <c r="C64"/>
      <c r="D64">
        <f t="shared" ca="1" si="0"/>
        <v>675334</v>
      </c>
      <c r="E64">
        <f t="shared" ca="1" si="1"/>
        <v>1560064</v>
      </c>
      <c r="F64">
        <f t="shared" ca="1" si="2"/>
        <v>180923</v>
      </c>
      <c r="G64">
        <f t="shared" ca="1" si="3"/>
        <v>288717</v>
      </c>
      <c r="H64">
        <f ca="1">VLOOKUP(RANDBETWEEN(0,100),Calc!$D$2:$E$7,2,1)</f>
        <v>32000</v>
      </c>
      <c r="I64">
        <f t="shared" ca="1" si="4"/>
        <v>10547</v>
      </c>
      <c r="J64">
        <f t="shared" ca="1" si="5"/>
        <v>3054</v>
      </c>
      <c r="K64">
        <f t="shared" ca="1" si="6"/>
        <v>12624</v>
      </c>
      <c r="L64">
        <f t="shared" ca="1" si="7"/>
        <v>4207</v>
      </c>
      <c r="M64">
        <f t="shared" ca="1" si="8"/>
        <v>2869829</v>
      </c>
      <c r="N64">
        <f t="shared" ca="1" si="9"/>
        <v>66065</v>
      </c>
      <c r="O64">
        <f t="shared" ca="1" si="10"/>
        <v>40859</v>
      </c>
      <c r="P64">
        <f t="shared" ca="1" si="11"/>
        <v>264956</v>
      </c>
      <c r="Q64" s="4">
        <f t="shared" ca="1" si="12"/>
        <v>0.26495600000000002</v>
      </c>
    </row>
    <row r="65" spans="1:17" x14ac:dyDescent="0.25">
      <c r="A65" t="str">
        <f ca="1">VLOOKUP(RANDBETWEEN(Calc!$A$2,Calc!$A$13),Calc!$A$1:$B$13,2,FALSE)</f>
        <v>Oct</v>
      </c>
      <c r="B65" t="str" cm="1">
        <f t="array" aca="1" ref="B65" ca="1">INDEX(Calc!$C$2:$C$9,RANDBETWEEN(1,3))</f>
        <v>Cardiologia</v>
      </c>
      <c r="C65"/>
      <c r="D65">
        <f t="shared" ca="1" si="0"/>
        <v>589712</v>
      </c>
      <c r="E65">
        <f t="shared" ca="1" si="1"/>
        <v>1094020</v>
      </c>
      <c r="F65">
        <f t="shared" ca="1" si="2"/>
        <v>105001</v>
      </c>
      <c r="G65">
        <f t="shared" ca="1" si="3"/>
        <v>136918</v>
      </c>
      <c r="H65">
        <f ca="1">VLOOKUP(RANDBETWEEN(0,100),Calc!$D$2:$E$7,2,1)</f>
        <v>32000</v>
      </c>
      <c r="I65">
        <f t="shared" ca="1" si="4"/>
        <v>10809</v>
      </c>
      <c r="J65">
        <f t="shared" ca="1" si="5"/>
        <v>3508</v>
      </c>
      <c r="K65">
        <f t="shared" ca="1" si="6"/>
        <v>13762</v>
      </c>
      <c r="L65">
        <f t="shared" ca="1" si="7"/>
        <v>2464</v>
      </c>
      <c r="M65">
        <f t="shared" ca="1" si="8"/>
        <v>1788564</v>
      </c>
      <c r="N65">
        <f t="shared" ca="1" si="9"/>
        <v>118837</v>
      </c>
      <c r="O65">
        <f t="shared" ca="1" si="10"/>
        <v>39765</v>
      </c>
      <c r="P65">
        <f t="shared" ca="1" si="11"/>
        <v>247654</v>
      </c>
      <c r="Q65" s="4">
        <f t="shared" ca="1" si="12"/>
        <v>0.24765400000000001</v>
      </c>
    </row>
    <row r="66" spans="1:17" x14ac:dyDescent="0.25">
      <c r="A66" t="str">
        <f ca="1">VLOOKUP(RANDBETWEEN(Calc!$A$2,Calc!$A$13),Calc!$A$1:$B$13,2,FALSE)</f>
        <v>Ago</v>
      </c>
      <c r="B66" t="str" cm="1">
        <f t="array" aca="1" ref="B66" ca="1">INDEX(Calc!$C$2:$C$9,RANDBETWEEN(1,3))</f>
        <v>Pediatria</v>
      </c>
      <c r="C66"/>
      <c r="D66">
        <f t="shared" ca="1" si="0"/>
        <v>220508</v>
      </c>
      <c r="E66">
        <f t="shared" ca="1" si="1"/>
        <v>1514977</v>
      </c>
      <c r="F66">
        <f t="shared" ca="1" si="2"/>
        <v>162710</v>
      </c>
      <c r="G66">
        <f t="shared" ca="1" si="3"/>
        <v>222438</v>
      </c>
      <c r="H66">
        <f ca="1">VLOOKUP(RANDBETWEEN(0,100),Calc!$D$2:$E$7,2,1)</f>
        <v>32000</v>
      </c>
      <c r="I66">
        <f t="shared" ca="1" si="4"/>
        <v>9255</v>
      </c>
      <c r="J66">
        <f t="shared" ca="1" si="5"/>
        <v>3933</v>
      </c>
      <c r="K66">
        <f t="shared" ca="1" si="6"/>
        <v>10656</v>
      </c>
      <c r="L66">
        <f t="shared" ca="1" si="7"/>
        <v>2199</v>
      </c>
      <c r="M66">
        <f t="shared" ca="1" si="8"/>
        <v>2167919</v>
      </c>
      <c r="N66">
        <f t="shared" ca="1" si="9"/>
        <v>52925</v>
      </c>
      <c r="O66">
        <f t="shared" ca="1" si="10"/>
        <v>55292</v>
      </c>
      <c r="P66">
        <f t="shared" ca="1" si="11"/>
        <v>172604</v>
      </c>
      <c r="Q66" s="4">
        <f t="shared" ca="1" si="12"/>
        <v>0.17260400000000001</v>
      </c>
    </row>
    <row r="67" spans="1:17" x14ac:dyDescent="0.25">
      <c r="A67" t="str">
        <f ca="1">VLOOKUP(RANDBETWEEN(Calc!$A$2,Calc!$A$13),Calc!$A$1:$B$13,2,FALSE)</f>
        <v>Nov</v>
      </c>
      <c r="B67" t="str" cm="1">
        <f t="array" aca="1" ref="B67" ca="1">INDEX(Calc!$C$2:$C$9,RANDBETWEEN(1,3))</f>
        <v>Cardiologia</v>
      </c>
      <c r="C67"/>
      <c r="D67">
        <f t="shared" ref="D67:D130" ca="1" si="13">RANDBETWEEN(118000,746439)</f>
        <v>534607</v>
      </c>
      <c r="E67">
        <f t="shared" ref="E67:E130" ca="1" si="14">RANDBETWEEN(654318,2372921)</f>
        <v>1652859</v>
      </c>
      <c r="F67">
        <f t="shared" ref="F67:F130" ca="1" si="15">RANDBETWEEN(92146,218476)</f>
        <v>120927</v>
      </c>
      <c r="G67">
        <f t="shared" ref="G67:G130" ca="1" si="16">RANDBETWEEN(72432,327955)</f>
        <v>311901</v>
      </c>
      <c r="H67">
        <f ca="1">VLOOKUP(RANDBETWEEN(0,100),Calc!$D$2:$E$7,2,1)</f>
        <v>32000</v>
      </c>
      <c r="I67">
        <f t="shared" ref="I67:I130" ca="1" si="17">RANDBETWEEN(8900,12700)</f>
        <v>12293</v>
      </c>
      <c r="J67">
        <f t="shared" ref="J67:J130" ca="1" si="18">RANDBETWEEN(2800,4200)</f>
        <v>4081</v>
      </c>
      <c r="K67">
        <f t="shared" ref="K67:K130" ca="1" si="19">RANDBETWEEN(10000,15000)</f>
        <v>14556</v>
      </c>
      <c r="L67">
        <f t="shared" ref="L67:L130" ca="1" si="20">RANDBETWEEN(1200,4500)</f>
        <v>1959</v>
      </c>
      <c r="M67">
        <f t="shared" ref="M67:M130" ca="1" si="21">RANDBETWEEN(820000,3117045)</f>
        <v>942259</v>
      </c>
      <c r="N67">
        <f t="shared" ref="N67:N130" ca="1" si="22">RANDBETWEEN(43000,129000)</f>
        <v>92690</v>
      </c>
      <c r="O67">
        <f t="shared" ref="O67:O130" ca="1" si="23">RANDBETWEEN(21000,90000)</f>
        <v>39713</v>
      </c>
      <c r="P67">
        <f t="shared" ref="P67:P130" ca="1" si="24">RANDBETWEEN(38000,345000)</f>
        <v>131483</v>
      </c>
      <c r="Q67" s="4">
        <f t="shared" ref="Q67:Q130" ca="1" si="25">P67/1000000</f>
        <v>0.13148299999999999</v>
      </c>
    </row>
    <row r="68" spans="1:17" x14ac:dyDescent="0.25">
      <c r="A68" t="str">
        <f ca="1">VLOOKUP(RANDBETWEEN(Calc!$A$2,Calc!$A$13),Calc!$A$1:$B$13,2,FALSE)</f>
        <v>Ago</v>
      </c>
      <c r="B68" t="str" cm="1">
        <f t="array" aca="1" ref="B68" ca="1">INDEX(Calc!$C$2:$C$9,RANDBETWEEN(1,3))</f>
        <v>Cardiologia</v>
      </c>
      <c r="C68"/>
      <c r="D68">
        <f t="shared" ca="1" si="13"/>
        <v>263619</v>
      </c>
      <c r="E68">
        <f t="shared" ca="1" si="14"/>
        <v>2069448</v>
      </c>
      <c r="F68">
        <f t="shared" ca="1" si="15"/>
        <v>190047</v>
      </c>
      <c r="G68">
        <f t="shared" ca="1" si="16"/>
        <v>89758</v>
      </c>
      <c r="H68">
        <f ca="1">VLOOKUP(RANDBETWEEN(0,100),Calc!$D$2:$E$7,2,1)</f>
        <v>32000</v>
      </c>
      <c r="I68">
        <f t="shared" ca="1" si="17"/>
        <v>11922</v>
      </c>
      <c r="J68">
        <f t="shared" ca="1" si="18"/>
        <v>3305</v>
      </c>
      <c r="K68">
        <f t="shared" ca="1" si="19"/>
        <v>13952</v>
      </c>
      <c r="L68">
        <f t="shared" ca="1" si="20"/>
        <v>2692</v>
      </c>
      <c r="M68">
        <f t="shared" ca="1" si="21"/>
        <v>1716362</v>
      </c>
      <c r="N68">
        <f t="shared" ca="1" si="22"/>
        <v>67872</v>
      </c>
      <c r="O68">
        <f t="shared" ca="1" si="23"/>
        <v>37807</v>
      </c>
      <c r="P68">
        <f t="shared" ca="1" si="24"/>
        <v>39231</v>
      </c>
      <c r="Q68" s="4">
        <f t="shared" ca="1" si="25"/>
        <v>3.9231000000000002E-2</v>
      </c>
    </row>
    <row r="69" spans="1:17" x14ac:dyDescent="0.25">
      <c r="A69" t="str">
        <f ca="1">VLOOKUP(RANDBETWEEN(Calc!$A$2,Calc!$A$13),Calc!$A$1:$B$13,2,FALSE)</f>
        <v>Oct</v>
      </c>
      <c r="B69" t="str" cm="1">
        <f t="array" aca="1" ref="B69" ca="1">INDEX(Calc!$C$2:$C$9,RANDBETWEEN(1,3))</f>
        <v>Cardiologia</v>
      </c>
      <c r="C69"/>
      <c r="D69">
        <f t="shared" ca="1" si="13"/>
        <v>317565</v>
      </c>
      <c r="E69">
        <f t="shared" ca="1" si="14"/>
        <v>664735</v>
      </c>
      <c r="F69">
        <f t="shared" ca="1" si="15"/>
        <v>162756</v>
      </c>
      <c r="G69">
        <f t="shared" ca="1" si="16"/>
        <v>217320</v>
      </c>
      <c r="H69">
        <f ca="1">VLOOKUP(RANDBETWEEN(0,100),Calc!$D$2:$E$7,2,1)</f>
        <v>32000</v>
      </c>
      <c r="I69">
        <f t="shared" ca="1" si="17"/>
        <v>11918</v>
      </c>
      <c r="J69">
        <f t="shared" ca="1" si="18"/>
        <v>3582</v>
      </c>
      <c r="K69">
        <f t="shared" ca="1" si="19"/>
        <v>11920</v>
      </c>
      <c r="L69">
        <f t="shared" ca="1" si="20"/>
        <v>4168</v>
      </c>
      <c r="M69">
        <f t="shared" ca="1" si="21"/>
        <v>3012255</v>
      </c>
      <c r="N69">
        <f t="shared" ca="1" si="22"/>
        <v>118603</v>
      </c>
      <c r="O69">
        <f t="shared" ca="1" si="23"/>
        <v>60876</v>
      </c>
      <c r="P69">
        <f t="shared" ca="1" si="24"/>
        <v>126675</v>
      </c>
      <c r="Q69" s="4">
        <f t="shared" ca="1" si="25"/>
        <v>0.12667500000000001</v>
      </c>
    </row>
    <row r="70" spans="1:17" x14ac:dyDescent="0.25">
      <c r="A70" t="str">
        <f ca="1">VLOOKUP(RANDBETWEEN(Calc!$A$2,Calc!$A$13),Calc!$A$1:$B$13,2,FALSE)</f>
        <v>Mar</v>
      </c>
      <c r="B70" t="str" cm="1">
        <f t="array" aca="1" ref="B70" ca="1">INDEX(Calc!$C$2:$C$9,RANDBETWEEN(1,3))</f>
        <v>Traumatología</v>
      </c>
      <c r="C70"/>
      <c r="D70">
        <f t="shared" ca="1" si="13"/>
        <v>363702</v>
      </c>
      <c r="E70">
        <f t="shared" ca="1" si="14"/>
        <v>1088309</v>
      </c>
      <c r="F70">
        <f t="shared" ca="1" si="15"/>
        <v>121324</v>
      </c>
      <c r="G70">
        <f t="shared" ca="1" si="16"/>
        <v>143214</v>
      </c>
      <c r="H70">
        <f ca="1">VLOOKUP(RANDBETWEEN(0,100),Calc!$D$2:$E$7,2,1)</f>
        <v>32000</v>
      </c>
      <c r="I70">
        <f t="shared" ca="1" si="17"/>
        <v>12502</v>
      </c>
      <c r="J70">
        <f t="shared" ca="1" si="18"/>
        <v>4113</v>
      </c>
      <c r="K70">
        <f t="shared" ca="1" si="19"/>
        <v>11095</v>
      </c>
      <c r="L70">
        <f t="shared" ca="1" si="20"/>
        <v>2809</v>
      </c>
      <c r="M70">
        <f t="shared" ca="1" si="21"/>
        <v>1570721</v>
      </c>
      <c r="N70">
        <f t="shared" ca="1" si="22"/>
        <v>53431</v>
      </c>
      <c r="O70">
        <f t="shared" ca="1" si="23"/>
        <v>48567</v>
      </c>
      <c r="P70">
        <f t="shared" ca="1" si="24"/>
        <v>308302</v>
      </c>
      <c r="Q70" s="4">
        <f t="shared" ca="1" si="25"/>
        <v>0.30830200000000002</v>
      </c>
    </row>
    <row r="71" spans="1:17" x14ac:dyDescent="0.25">
      <c r="A71" t="str">
        <f ca="1">VLOOKUP(RANDBETWEEN(Calc!$A$2,Calc!$A$13),Calc!$A$1:$B$13,2,FALSE)</f>
        <v>Abr</v>
      </c>
      <c r="B71" t="str" cm="1">
        <f t="array" aca="1" ref="B71" ca="1">INDEX(Calc!$C$2:$C$9,RANDBETWEEN(1,3))</f>
        <v>Cardiologia</v>
      </c>
      <c r="C71"/>
      <c r="D71">
        <f t="shared" ca="1" si="13"/>
        <v>399461</v>
      </c>
      <c r="E71">
        <f t="shared" ca="1" si="14"/>
        <v>1477315</v>
      </c>
      <c r="F71">
        <f t="shared" ca="1" si="15"/>
        <v>138947</v>
      </c>
      <c r="G71">
        <f t="shared" ca="1" si="16"/>
        <v>138095</v>
      </c>
      <c r="H71">
        <f ca="1">VLOOKUP(RANDBETWEEN(0,100),Calc!$D$2:$E$7,2,1)</f>
        <v>20000</v>
      </c>
      <c r="I71">
        <f t="shared" ca="1" si="17"/>
        <v>10144</v>
      </c>
      <c r="J71">
        <f t="shared" ca="1" si="18"/>
        <v>4164</v>
      </c>
      <c r="K71">
        <f t="shared" ca="1" si="19"/>
        <v>13343</v>
      </c>
      <c r="L71">
        <f t="shared" ca="1" si="20"/>
        <v>3417</v>
      </c>
      <c r="M71">
        <f t="shared" ca="1" si="21"/>
        <v>2204673</v>
      </c>
      <c r="N71">
        <f t="shared" ca="1" si="22"/>
        <v>85523</v>
      </c>
      <c r="O71">
        <f t="shared" ca="1" si="23"/>
        <v>84078</v>
      </c>
      <c r="P71">
        <f t="shared" ca="1" si="24"/>
        <v>135024</v>
      </c>
      <c r="Q71" s="4">
        <f t="shared" ca="1" si="25"/>
        <v>0.13502400000000001</v>
      </c>
    </row>
    <row r="72" spans="1:17" x14ac:dyDescent="0.25">
      <c r="A72" t="str">
        <f ca="1">VLOOKUP(RANDBETWEEN(Calc!$A$2,Calc!$A$13),Calc!$A$1:$B$13,2,FALSE)</f>
        <v>Sep</v>
      </c>
      <c r="B72" t="str" cm="1">
        <f t="array" aca="1" ref="B72" ca="1">INDEX(Calc!$C$2:$C$9,RANDBETWEEN(1,3))</f>
        <v>Cardiologia</v>
      </c>
      <c r="C72"/>
      <c r="D72">
        <f t="shared" ca="1" si="13"/>
        <v>421856</v>
      </c>
      <c r="E72">
        <f t="shared" ca="1" si="14"/>
        <v>1164936</v>
      </c>
      <c r="F72">
        <f t="shared" ca="1" si="15"/>
        <v>112720</v>
      </c>
      <c r="G72">
        <f t="shared" ca="1" si="16"/>
        <v>298679</v>
      </c>
      <c r="H72">
        <f ca="1">VLOOKUP(RANDBETWEEN(0,100),Calc!$D$2:$E$7,2,1)</f>
        <v>32000</v>
      </c>
      <c r="I72">
        <f t="shared" ca="1" si="17"/>
        <v>10396</v>
      </c>
      <c r="J72">
        <f t="shared" ca="1" si="18"/>
        <v>4082</v>
      </c>
      <c r="K72">
        <f t="shared" ca="1" si="19"/>
        <v>12259</v>
      </c>
      <c r="L72">
        <f t="shared" ca="1" si="20"/>
        <v>2132</v>
      </c>
      <c r="M72">
        <f t="shared" ca="1" si="21"/>
        <v>2938814</v>
      </c>
      <c r="N72">
        <f t="shared" ca="1" si="22"/>
        <v>107616</v>
      </c>
      <c r="O72">
        <f t="shared" ca="1" si="23"/>
        <v>85732</v>
      </c>
      <c r="P72">
        <f t="shared" ca="1" si="24"/>
        <v>243800</v>
      </c>
      <c r="Q72" s="4">
        <f t="shared" ca="1" si="25"/>
        <v>0.24379999999999999</v>
      </c>
    </row>
    <row r="73" spans="1:17" x14ac:dyDescent="0.25">
      <c r="A73" t="str">
        <f ca="1">VLOOKUP(RANDBETWEEN(Calc!$A$2,Calc!$A$13),Calc!$A$1:$B$13,2,FALSE)</f>
        <v>Jul</v>
      </c>
      <c r="B73" t="str" cm="1">
        <f t="array" aca="1" ref="B73" ca="1">INDEX(Calc!$C$2:$C$9,RANDBETWEEN(1,3))</f>
        <v>Traumatología</v>
      </c>
      <c r="C73"/>
      <c r="D73">
        <f t="shared" ca="1" si="13"/>
        <v>523676</v>
      </c>
      <c r="E73">
        <f t="shared" ca="1" si="14"/>
        <v>1471674</v>
      </c>
      <c r="F73">
        <f t="shared" ca="1" si="15"/>
        <v>110362</v>
      </c>
      <c r="G73">
        <f t="shared" ca="1" si="16"/>
        <v>174445</v>
      </c>
      <c r="H73">
        <f ca="1">VLOOKUP(RANDBETWEEN(0,100),Calc!$D$2:$E$7,2,1)</f>
        <v>20000</v>
      </c>
      <c r="I73">
        <f t="shared" ca="1" si="17"/>
        <v>11972</v>
      </c>
      <c r="J73">
        <f t="shared" ca="1" si="18"/>
        <v>3532</v>
      </c>
      <c r="K73">
        <f t="shared" ca="1" si="19"/>
        <v>13157</v>
      </c>
      <c r="L73">
        <f t="shared" ca="1" si="20"/>
        <v>2536</v>
      </c>
      <c r="M73">
        <f t="shared" ca="1" si="21"/>
        <v>1110685</v>
      </c>
      <c r="N73">
        <f t="shared" ca="1" si="22"/>
        <v>118829</v>
      </c>
      <c r="O73">
        <f t="shared" ca="1" si="23"/>
        <v>22014</v>
      </c>
      <c r="P73">
        <f t="shared" ca="1" si="24"/>
        <v>129487</v>
      </c>
      <c r="Q73" s="4">
        <f t="shared" ca="1" si="25"/>
        <v>0.12948699999999999</v>
      </c>
    </row>
    <row r="74" spans="1:17" x14ac:dyDescent="0.25">
      <c r="A74" t="str">
        <f ca="1">VLOOKUP(RANDBETWEEN(Calc!$A$2,Calc!$A$13),Calc!$A$1:$B$13,2,FALSE)</f>
        <v>Nov</v>
      </c>
      <c r="B74" t="str" cm="1">
        <f t="array" aca="1" ref="B74" ca="1">INDEX(Calc!$C$2:$C$9,RANDBETWEEN(1,3))</f>
        <v>Cardiologia</v>
      </c>
      <c r="C74"/>
      <c r="D74">
        <f t="shared" ca="1" si="13"/>
        <v>575010</v>
      </c>
      <c r="E74">
        <f t="shared" ca="1" si="14"/>
        <v>1553717</v>
      </c>
      <c r="F74">
        <f t="shared" ca="1" si="15"/>
        <v>128046</v>
      </c>
      <c r="G74">
        <f t="shared" ca="1" si="16"/>
        <v>239803</v>
      </c>
      <c r="H74">
        <f ca="1">VLOOKUP(RANDBETWEEN(0,100),Calc!$D$2:$E$7,2,1)</f>
        <v>32000</v>
      </c>
      <c r="I74">
        <f t="shared" ca="1" si="17"/>
        <v>12138</v>
      </c>
      <c r="J74">
        <f t="shared" ca="1" si="18"/>
        <v>3745</v>
      </c>
      <c r="K74">
        <f t="shared" ca="1" si="19"/>
        <v>14719</v>
      </c>
      <c r="L74">
        <f t="shared" ca="1" si="20"/>
        <v>3765</v>
      </c>
      <c r="M74">
        <f t="shared" ca="1" si="21"/>
        <v>1642643</v>
      </c>
      <c r="N74">
        <f t="shared" ca="1" si="22"/>
        <v>106043</v>
      </c>
      <c r="O74">
        <f t="shared" ca="1" si="23"/>
        <v>78466</v>
      </c>
      <c r="P74">
        <f t="shared" ca="1" si="24"/>
        <v>46169</v>
      </c>
      <c r="Q74" s="4">
        <f t="shared" ca="1" si="25"/>
        <v>4.6169000000000002E-2</v>
      </c>
    </row>
    <row r="75" spans="1:17" x14ac:dyDescent="0.25">
      <c r="A75" t="str">
        <f ca="1">VLOOKUP(RANDBETWEEN(Calc!$A$2,Calc!$A$13),Calc!$A$1:$B$13,2,FALSE)</f>
        <v>Feb</v>
      </c>
      <c r="B75" t="str" cm="1">
        <f t="array" aca="1" ref="B75" ca="1">INDEX(Calc!$C$2:$C$9,RANDBETWEEN(1,3))</f>
        <v>Pediatria</v>
      </c>
      <c r="C75"/>
      <c r="D75">
        <f t="shared" ca="1" si="13"/>
        <v>167805</v>
      </c>
      <c r="E75">
        <f t="shared" ca="1" si="14"/>
        <v>1468842</v>
      </c>
      <c r="F75">
        <f t="shared" ca="1" si="15"/>
        <v>108420</v>
      </c>
      <c r="G75">
        <f t="shared" ca="1" si="16"/>
        <v>100304</v>
      </c>
      <c r="H75">
        <f ca="1">VLOOKUP(RANDBETWEEN(0,100),Calc!$D$2:$E$7,2,1)</f>
        <v>32000</v>
      </c>
      <c r="I75">
        <f t="shared" ca="1" si="17"/>
        <v>9105</v>
      </c>
      <c r="J75">
        <f t="shared" ca="1" si="18"/>
        <v>3943</v>
      </c>
      <c r="K75">
        <f t="shared" ca="1" si="19"/>
        <v>10522</v>
      </c>
      <c r="L75">
        <f t="shared" ca="1" si="20"/>
        <v>2176</v>
      </c>
      <c r="M75">
        <f t="shared" ca="1" si="21"/>
        <v>2427792</v>
      </c>
      <c r="N75">
        <f t="shared" ca="1" si="22"/>
        <v>46995</v>
      </c>
      <c r="O75">
        <f t="shared" ca="1" si="23"/>
        <v>37655</v>
      </c>
      <c r="P75">
        <f t="shared" ca="1" si="24"/>
        <v>268234</v>
      </c>
      <c r="Q75" s="4">
        <f t="shared" ca="1" si="25"/>
        <v>0.26823399999999997</v>
      </c>
    </row>
    <row r="76" spans="1:17" x14ac:dyDescent="0.25">
      <c r="A76" t="str">
        <f ca="1">VLOOKUP(RANDBETWEEN(Calc!$A$2,Calc!$A$13),Calc!$A$1:$B$13,2,FALSE)</f>
        <v>Sep</v>
      </c>
      <c r="B76" t="str" cm="1">
        <f t="array" aca="1" ref="B76" ca="1">INDEX(Calc!$C$2:$C$9,RANDBETWEEN(1,3))</f>
        <v>Traumatología</v>
      </c>
      <c r="C76"/>
      <c r="D76">
        <f t="shared" ca="1" si="13"/>
        <v>240881</v>
      </c>
      <c r="E76">
        <f t="shared" ca="1" si="14"/>
        <v>1791410</v>
      </c>
      <c r="F76">
        <f t="shared" ca="1" si="15"/>
        <v>147482</v>
      </c>
      <c r="G76">
        <f t="shared" ca="1" si="16"/>
        <v>195387</v>
      </c>
      <c r="H76">
        <f ca="1">VLOOKUP(RANDBETWEEN(0,100),Calc!$D$2:$E$7,2,1)</f>
        <v>32000</v>
      </c>
      <c r="I76">
        <f t="shared" ca="1" si="17"/>
        <v>10659</v>
      </c>
      <c r="J76">
        <f t="shared" ca="1" si="18"/>
        <v>3797</v>
      </c>
      <c r="K76">
        <f t="shared" ca="1" si="19"/>
        <v>13808</v>
      </c>
      <c r="L76">
        <f t="shared" ca="1" si="20"/>
        <v>1825</v>
      </c>
      <c r="M76">
        <f t="shared" ca="1" si="21"/>
        <v>2192865</v>
      </c>
      <c r="N76">
        <f t="shared" ca="1" si="22"/>
        <v>85793</v>
      </c>
      <c r="O76">
        <f t="shared" ca="1" si="23"/>
        <v>78507</v>
      </c>
      <c r="P76">
        <f t="shared" ca="1" si="24"/>
        <v>117550</v>
      </c>
      <c r="Q76" s="4">
        <f t="shared" ca="1" si="25"/>
        <v>0.11755</v>
      </c>
    </row>
    <row r="77" spans="1:17" x14ac:dyDescent="0.25">
      <c r="A77" t="str">
        <f ca="1">VLOOKUP(RANDBETWEEN(Calc!$A$2,Calc!$A$13),Calc!$A$1:$B$13,2,FALSE)</f>
        <v>Ago</v>
      </c>
      <c r="B77" t="str" cm="1">
        <f t="array" aca="1" ref="B77" ca="1">INDEX(Calc!$C$2:$C$9,RANDBETWEEN(1,3))</f>
        <v>Traumatología</v>
      </c>
      <c r="C77"/>
      <c r="D77">
        <f t="shared" ca="1" si="13"/>
        <v>206989</v>
      </c>
      <c r="E77">
        <f t="shared" ca="1" si="14"/>
        <v>1001372</v>
      </c>
      <c r="F77">
        <f t="shared" ca="1" si="15"/>
        <v>122745</v>
      </c>
      <c r="G77">
        <f t="shared" ca="1" si="16"/>
        <v>320262</v>
      </c>
      <c r="H77">
        <f ca="1">VLOOKUP(RANDBETWEEN(0,100),Calc!$D$2:$E$7,2,1)</f>
        <v>25000</v>
      </c>
      <c r="I77">
        <f t="shared" ca="1" si="17"/>
        <v>12591</v>
      </c>
      <c r="J77">
        <f t="shared" ca="1" si="18"/>
        <v>3632</v>
      </c>
      <c r="K77">
        <f t="shared" ca="1" si="19"/>
        <v>14516</v>
      </c>
      <c r="L77">
        <f t="shared" ca="1" si="20"/>
        <v>1569</v>
      </c>
      <c r="M77">
        <f t="shared" ca="1" si="21"/>
        <v>844694</v>
      </c>
      <c r="N77">
        <f t="shared" ca="1" si="22"/>
        <v>48665</v>
      </c>
      <c r="O77">
        <f t="shared" ca="1" si="23"/>
        <v>86866</v>
      </c>
      <c r="P77">
        <f t="shared" ca="1" si="24"/>
        <v>139302</v>
      </c>
      <c r="Q77" s="4">
        <f t="shared" ca="1" si="25"/>
        <v>0.13930200000000001</v>
      </c>
    </row>
    <row r="78" spans="1:17" x14ac:dyDescent="0.25">
      <c r="A78" t="str">
        <f ca="1">VLOOKUP(RANDBETWEEN(Calc!$A$2,Calc!$A$13),Calc!$A$1:$B$13,2,FALSE)</f>
        <v>Jun</v>
      </c>
      <c r="B78" t="str" cm="1">
        <f t="array" aca="1" ref="B78" ca="1">INDEX(Calc!$C$2:$C$9,RANDBETWEEN(1,3))</f>
        <v>Pediatria</v>
      </c>
      <c r="C78"/>
      <c r="D78">
        <f t="shared" ca="1" si="13"/>
        <v>649482</v>
      </c>
      <c r="E78">
        <f t="shared" ca="1" si="14"/>
        <v>1967837</v>
      </c>
      <c r="F78">
        <f t="shared" ca="1" si="15"/>
        <v>120373</v>
      </c>
      <c r="G78">
        <f t="shared" ca="1" si="16"/>
        <v>182900</v>
      </c>
      <c r="H78">
        <f ca="1">VLOOKUP(RANDBETWEEN(0,100),Calc!$D$2:$E$7,2,1)</f>
        <v>32000</v>
      </c>
      <c r="I78">
        <f t="shared" ca="1" si="17"/>
        <v>11706</v>
      </c>
      <c r="J78">
        <f t="shared" ca="1" si="18"/>
        <v>3509</v>
      </c>
      <c r="K78">
        <f t="shared" ca="1" si="19"/>
        <v>12680</v>
      </c>
      <c r="L78">
        <f t="shared" ca="1" si="20"/>
        <v>3864</v>
      </c>
      <c r="M78">
        <f t="shared" ca="1" si="21"/>
        <v>2991947</v>
      </c>
      <c r="N78">
        <f t="shared" ca="1" si="22"/>
        <v>56970</v>
      </c>
      <c r="O78">
        <f t="shared" ca="1" si="23"/>
        <v>27252</v>
      </c>
      <c r="P78">
        <f t="shared" ca="1" si="24"/>
        <v>303337</v>
      </c>
      <c r="Q78" s="4">
        <f t="shared" ca="1" si="25"/>
        <v>0.30333700000000002</v>
      </c>
    </row>
    <row r="79" spans="1:17" x14ac:dyDescent="0.25">
      <c r="A79" t="str">
        <f ca="1">VLOOKUP(RANDBETWEEN(Calc!$A$2,Calc!$A$13),Calc!$A$1:$B$13,2,FALSE)</f>
        <v>Feb</v>
      </c>
      <c r="B79" t="str" cm="1">
        <f t="array" aca="1" ref="B79" ca="1">INDEX(Calc!$C$2:$C$9,RANDBETWEEN(1,3))</f>
        <v>Cardiologia</v>
      </c>
      <c r="C79"/>
      <c r="D79">
        <f t="shared" ca="1" si="13"/>
        <v>149000</v>
      </c>
      <c r="E79">
        <f t="shared" ca="1" si="14"/>
        <v>919852</v>
      </c>
      <c r="F79">
        <f t="shared" ca="1" si="15"/>
        <v>188127</v>
      </c>
      <c r="G79">
        <f t="shared" ca="1" si="16"/>
        <v>112065</v>
      </c>
      <c r="H79">
        <f ca="1">VLOOKUP(RANDBETWEEN(0,100),Calc!$D$2:$E$7,2,1)</f>
        <v>25000</v>
      </c>
      <c r="I79">
        <f t="shared" ca="1" si="17"/>
        <v>10113</v>
      </c>
      <c r="J79">
        <f t="shared" ca="1" si="18"/>
        <v>3731</v>
      </c>
      <c r="K79">
        <f t="shared" ca="1" si="19"/>
        <v>10402</v>
      </c>
      <c r="L79">
        <f t="shared" ca="1" si="20"/>
        <v>4403</v>
      </c>
      <c r="M79">
        <f t="shared" ca="1" si="21"/>
        <v>2036299</v>
      </c>
      <c r="N79">
        <f t="shared" ca="1" si="22"/>
        <v>106218</v>
      </c>
      <c r="O79">
        <f t="shared" ca="1" si="23"/>
        <v>31263</v>
      </c>
      <c r="P79">
        <f t="shared" ca="1" si="24"/>
        <v>228748</v>
      </c>
      <c r="Q79" s="4">
        <f t="shared" ca="1" si="25"/>
        <v>0.22874800000000001</v>
      </c>
    </row>
    <row r="80" spans="1:17" x14ac:dyDescent="0.25">
      <c r="A80" t="str">
        <f ca="1">VLOOKUP(RANDBETWEEN(Calc!$A$2,Calc!$A$13),Calc!$A$1:$B$13,2,FALSE)</f>
        <v>Abr</v>
      </c>
      <c r="B80" t="str" cm="1">
        <f t="array" aca="1" ref="B80" ca="1">INDEX(Calc!$C$2:$C$9,RANDBETWEEN(1,3))</f>
        <v>Cardiologia</v>
      </c>
      <c r="C80"/>
      <c r="D80">
        <f t="shared" ca="1" si="13"/>
        <v>648841</v>
      </c>
      <c r="E80">
        <f t="shared" ca="1" si="14"/>
        <v>1700115</v>
      </c>
      <c r="F80">
        <f t="shared" ca="1" si="15"/>
        <v>204490</v>
      </c>
      <c r="G80">
        <f t="shared" ca="1" si="16"/>
        <v>184295</v>
      </c>
      <c r="H80">
        <f ca="1">VLOOKUP(RANDBETWEEN(0,100),Calc!$D$2:$E$7,2,1)</f>
        <v>32000</v>
      </c>
      <c r="I80">
        <f t="shared" ca="1" si="17"/>
        <v>10306</v>
      </c>
      <c r="J80">
        <f t="shared" ca="1" si="18"/>
        <v>3820</v>
      </c>
      <c r="K80">
        <f t="shared" ca="1" si="19"/>
        <v>12515</v>
      </c>
      <c r="L80">
        <f t="shared" ca="1" si="20"/>
        <v>2924</v>
      </c>
      <c r="M80">
        <f t="shared" ca="1" si="21"/>
        <v>2660483</v>
      </c>
      <c r="N80">
        <f t="shared" ca="1" si="22"/>
        <v>114711</v>
      </c>
      <c r="O80">
        <f t="shared" ca="1" si="23"/>
        <v>79110</v>
      </c>
      <c r="P80">
        <f t="shared" ca="1" si="24"/>
        <v>103631</v>
      </c>
      <c r="Q80" s="4">
        <f t="shared" ca="1" si="25"/>
        <v>0.103631</v>
      </c>
    </row>
    <row r="81" spans="1:17" x14ac:dyDescent="0.25">
      <c r="A81" t="str">
        <f ca="1">VLOOKUP(RANDBETWEEN(Calc!$A$2,Calc!$A$13),Calc!$A$1:$B$13,2,FALSE)</f>
        <v>Nov</v>
      </c>
      <c r="B81" t="str" cm="1">
        <f t="array" aca="1" ref="B81" ca="1">INDEX(Calc!$C$2:$C$9,RANDBETWEEN(1,3))</f>
        <v>Traumatología</v>
      </c>
      <c r="C81"/>
      <c r="D81">
        <f t="shared" ca="1" si="13"/>
        <v>146064</v>
      </c>
      <c r="E81">
        <f t="shared" ca="1" si="14"/>
        <v>1786191</v>
      </c>
      <c r="F81">
        <f t="shared" ca="1" si="15"/>
        <v>98397</v>
      </c>
      <c r="G81">
        <f t="shared" ca="1" si="16"/>
        <v>222582</v>
      </c>
      <c r="H81">
        <f ca="1">VLOOKUP(RANDBETWEEN(0,100),Calc!$D$2:$E$7,2,1)</f>
        <v>32000</v>
      </c>
      <c r="I81">
        <f t="shared" ca="1" si="17"/>
        <v>10329</v>
      </c>
      <c r="J81">
        <f t="shared" ca="1" si="18"/>
        <v>3594</v>
      </c>
      <c r="K81">
        <f t="shared" ca="1" si="19"/>
        <v>10840</v>
      </c>
      <c r="L81">
        <f t="shared" ca="1" si="20"/>
        <v>1711</v>
      </c>
      <c r="M81">
        <f t="shared" ca="1" si="21"/>
        <v>2171847</v>
      </c>
      <c r="N81">
        <f t="shared" ca="1" si="22"/>
        <v>62038</v>
      </c>
      <c r="O81">
        <f t="shared" ca="1" si="23"/>
        <v>61725</v>
      </c>
      <c r="P81">
        <f t="shared" ca="1" si="24"/>
        <v>179871</v>
      </c>
      <c r="Q81" s="4">
        <f t="shared" ca="1" si="25"/>
        <v>0.179871</v>
      </c>
    </row>
    <row r="82" spans="1:17" x14ac:dyDescent="0.25">
      <c r="A82" t="str">
        <f ca="1">VLOOKUP(RANDBETWEEN(Calc!$A$2,Calc!$A$13),Calc!$A$1:$B$13,2,FALSE)</f>
        <v>Jun</v>
      </c>
      <c r="B82" t="str" cm="1">
        <f t="array" aca="1" ref="B82" ca="1">INDEX(Calc!$C$2:$C$9,RANDBETWEEN(1,3))</f>
        <v>Pediatria</v>
      </c>
      <c r="C82"/>
      <c r="D82">
        <f t="shared" ca="1" si="13"/>
        <v>447494</v>
      </c>
      <c r="E82">
        <f t="shared" ca="1" si="14"/>
        <v>1437676</v>
      </c>
      <c r="F82">
        <f t="shared" ca="1" si="15"/>
        <v>171354</v>
      </c>
      <c r="G82">
        <f t="shared" ca="1" si="16"/>
        <v>314524</v>
      </c>
      <c r="H82">
        <f ca="1">VLOOKUP(RANDBETWEEN(0,100),Calc!$D$2:$E$7,2,1)</f>
        <v>32000</v>
      </c>
      <c r="I82">
        <f t="shared" ca="1" si="17"/>
        <v>12447</v>
      </c>
      <c r="J82">
        <f t="shared" ca="1" si="18"/>
        <v>4066</v>
      </c>
      <c r="K82">
        <f t="shared" ca="1" si="19"/>
        <v>10801</v>
      </c>
      <c r="L82">
        <f t="shared" ca="1" si="20"/>
        <v>1340</v>
      </c>
      <c r="M82">
        <f t="shared" ca="1" si="21"/>
        <v>2757031</v>
      </c>
      <c r="N82">
        <f t="shared" ca="1" si="22"/>
        <v>105785</v>
      </c>
      <c r="O82">
        <f t="shared" ca="1" si="23"/>
        <v>46432</v>
      </c>
      <c r="P82">
        <f t="shared" ca="1" si="24"/>
        <v>78833</v>
      </c>
      <c r="Q82" s="4">
        <f t="shared" ca="1" si="25"/>
        <v>7.8833E-2</v>
      </c>
    </row>
    <row r="83" spans="1:17" x14ac:dyDescent="0.25">
      <c r="A83" t="str">
        <f ca="1">VLOOKUP(RANDBETWEEN(Calc!$A$2,Calc!$A$13),Calc!$A$1:$B$13,2,FALSE)</f>
        <v>Jun</v>
      </c>
      <c r="B83" t="str" cm="1">
        <f t="array" aca="1" ref="B83" ca="1">INDEX(Calc!$C$2:$C$9,RANDBETWEEN(1,3))</f>
        <v>Cardiologia</v>
      </c>
      <c r="C83"/>
      <c r="D83">
        <f t="shared" ca="1" si="13"/>
        <v>715214</v>
      </c>
      <c r="E83">
        <f t="shared" ca="1" si="14"/>
        <v>2366165</v>
      </c>
      <c r="F83">
        <f t="shared" ca="1" si="15"/>
        <v>171984</v>
      </c>
      <c r="G83">
        <f t="shared" ca="1" si="16"/>
        <v>198427</v>
      </c>
      <c r="H83">
        <f ca="1">VLOOKUP(RANDBETWEEN(0,100),Calc!$D$2:$E$7,2,1)</f>
        <v>20000</v>
      </c>
      <c r="I83">
        <f t="shared" ca="1" si="17"/>
        <v>9667</v>
      </c>
      <c r="J83">
        <f t="shared" ca="1" si="18"/>
        <v>3619</v>
      </c>
      <c r="K83">
        <f t="shared" ca="1" si="19"/>
        <v>12949</v>
      </c>
      <c r="L83">
        <f t="shared" ca="1" si="20"/>
        <v>4460</v>
      </c>
      <c r="M83">
        <f t="shared" ca="1" si="21"/>
        <v>2332172</v>
      </c>
      <c r="N83">
        <f t="shared" ca="1" si="22"/>
        <v>57291</v>
      </c>
      <c r="O83">
        <f t="shared" ca="1" si="23"/>
        <v>40488</v>
      </c>
      <c r="P83">
        <f t="shared" ca="1" si="24"/>
        <v>121023</v>
      </c>
      <c r="Q83" s="4">
        <f t="shared" ca="1" si="25"/>
        <v>0.12102300000000001</v>
      </c>
    </row>
    <row r="84" spans="1:17" x14ac:dyDescent="0.25">
      <c r="A84" t="str">
        <f ca="1">VLOOKUP(RANDBETWEEN(Calc!$A$2,Calc!$A$13),Calc!$A$1:$B$13,2,FALSE)</f>
        <v>May</v>
      </c>
      <c r="B84" t="str" cm="1">
        <f t="array" aca="1" ref="B84" ca="1">INDEX(Calc!$C$2:$C$9,RANDBETWEEN(1,3))</f>
        <v>Cardiologia</v>
      </c>
      <c r="C84"/>
      <c r="D84">
        <f t="shared" ca="1" si="13"/>
        <v>344767</v>
      </c>
      <c r="E84">
        <f t="shared" ca="1" si="14"/>
        <v>689258</v>
      </c>
      <c r="F84">
        <f t="shared" ca="1" si="15"/>
        <v>120268</v>
      </c>
      <c r="G84">
        <f t="shared" ca="1" si="16"/>
        <v>301780</v>
      </c>
      <c r="H84">
        <f ca="1">VLOOKUP(RANDBETWEEN(0,100),Calc!$D$2:$E$7,2,1)</f>
        <v>32000</v>
      </c>
      <c r="I84">
        <f t="shared" ca="1" si="17"/>
        <v>11067</v>
      </c>
      <c r="J84">
        <f t="shared" ca="1" si="18"/>
        <v>3432</v>
      </c>
      <c r="K84">
        <f t="shared" ca="1" si="19"/>
        <v>10461</v>
      </c>
      <c r="L84">
        <f t="shared" ca="1" si="20"/>
        <v>3162</v>
      </c>
      <c r="M84">
        <f t="shared" ca="1" si="21"/>
        <v>2120559</v>
      </c>
      <c r="N84">
        <f t="shared" ca="1" si="22"/>
        <v>79112</v>
      </c>
      <c r="O84">
        <f t="shared" ca="1" si="23"/>
        <v>60366</v>
      </c>
      <c r="P84">
        <f t="shared" ca="1" si="24"/>
        <v>233428</v>
      </c>
      <c r="Q84" s="4">
        <f t="shared" ca="1" si="25"/>
        <v>0.233428</v>
      </c>
    </row>
    <row r="85" spans="1:17" x14ac:dyDescent="0.25">
      <c r="A85" t="str">
        <f ca="1">VLOOKUP(RANDBETWEEN(Calc!$A$2,Calc!$A$13),Calc!$A$1:$B$13,2,FALSE)</f>
        <v>Jul</v>
      </c>
      <c r="B85" t="str" cm="1">
        <f t="array" aca="1" ref="B85" ca="1">INDEX(Calc!$C$2:$C$9,RANDBETWEEN(1,3))</f>
        <v>Cardiologia</v>
      </c>
      <c r="C85"/>
      <c r="D85">
        <f t="shared" ca="1" si="13"/>
        <v>323432</v>
      </c>
      <c r="E85">
        <f t="shared" ca="1" si="14"/>
        <v>1274584</v>
      </c>
      <c r="F85">
        <f t="shared" ca="1" si="15"/>
        <v>143796</v>
      </c>
      <c r="G85">
        <f t="shared" ca="1" si="16"/>
        <v>190108</v>
      </c>
      <c r="H85">
        <f ca="1">VLOOKUP(RANDBETWEEN(0,100),Calc!$D$2:$E$7,2,1)</f>
        <v>32000</v>
      </c>
      <c r="I85">
        <f t="shared" ca="1" si="17"/>
        <v>11746</v>
      </c>
      <c r="J85">
        <f t="shared" ca="1" si="18"/>
        <v>3777</v>
      </c>
      <c r="K85">
        <f t="shared" ca="1" si="19"/>
        <v>11871</v>
      </c>
      <c r="L85">
        <f t="shared" ca="1" si="20"/>
        <v>2866</v>
      </c>
      <c r="M85">
        <f t="shared" ca="1" si="21"/>
        <v>821002</v>
      </c>
      <c r="N85">
        <f t="shared" ca="1" si="22"/>
        <v>112027</v>
      </c>
      <c r="O85">
        <f t="shared" ca="1" si="23"/>
        <v>68233</v>
      </c>
      <c r="P85">
        <f t="shared" ca="1" si="24"/>
        <v>250855</v>
      </c>
      <c r="Q85" s="4">
        <f t="shared" ca="1" si="25"/>
        <v>0.25085499999999999</v>
      </c>
    </row>
    <row r="86" spans="1:17" x14ac:dyDescent="0.25">
      <c r="A86" t="str">
        <f ca="1">VLOOKUP(RANDBETWEEN(Calc!$A$2,Calc!$A$13),Calc!$A$1:$B$13,2,FALSE)</f>
        <v>Oct</v>
      </c>
      <c r="B86" t="str" cm="1">
        <f t="array" aca="1" ref="B86" ca="1">INDEX(Calc!$C$2:$C$9,RANDBETWEEN(1,3))</f>
        <v>Traumatología</v>
      </c>
      <c r="C86"/>
      <c r="D86">
        <f t="shared" ca="1" si="13"/>
        <v>391368</v>
      </c>
      <c r="E86">
        <f t="shared" ca="1" si="14"/>
        <v>1829942</v>
      </c>
      <c r="F86">
        <f t="shared" ca="1" si="15"/>
        <v>162785</v>
      </c>
      <c r="G86">
        <f t="shared" ca="1" si="16"/>
        <v>76268</v>
      </c>
      <c r="H86">
        <f ca="1">VLOOKUP(RANDBETWEEN(0,100),Calc!$D$2:$E$7,2,1)</f>
        <v>25000</v>
      </c>
      <c r="I86">
        <f t="shared" ca="1" si="17"/>
        <v>10756</v>
      </c>
      <c r="J86">
        <f t="shared" ca="1" si="18"/>
        <v>3147</v>
      </c>
      <c r="K86">
        <f t="shared" ca="1" si="19"/>
        <v>11382</v>
      </c>
      <c r="L86">
        <f t="shared" ca="1" si="20"/>
        <v>2316</v>
      </c>
      <c r="M86">
        <f t="shared" ca="1" si="21"/>
        <v>1834435</v>
      </c>
      <c r="N86">
        <f t="shared" ca="1" si="22"/>
        <v>53530</v>
      </c>
      <c r="O86">
        <f t="shared" ca="1" si="23"/>
        <v>31004</v>
      </c>
      <c r="P86">
        <f t="shared" ca="1" si="24"/>
        <v>164981</v>
      </c>
      <c r="Q86" s="4">
        <f t="shared" ca="1" si="25"/>
        <v>0.16498099999999999</v>
      </c>
    </row>
    <row r="87" spans="1:17" x14ac:dyDescent="0.25">
      <c r="A87" t="str">
        <f ca="1">VLOOKUP(RANDBETWEEN(Calc!$A$2,Calc!$A$13),Calc!$A$1:$B$13,2,FALSE)</f>
        <v>Ago</v>
      </c>
      <c r="B87" t="str" cm="1">
        <f t="array" aca="1" ref="B87" ca="1">INDEX(Calc!$C$2:$C$9,RANDBETWEEN(1,3))</f>
        <v>Pediatria</v>
      </c>
      <c r="C87"/>
      <c r="D87">
        <f t="shared" ca="1" si="13"/>
        <v>255175</v>
      </c>
      <c r="E87">
        <f t="shared" ca="1" si="14"/>
        <v>1932828</v>
      </c>
      <c r="F87">
        <f t="shared" ca="1" si="15"/>
        <v>93885</v>
      </c>
      <c r="G87">
        <f t="shared" ca="1" si="16"/>
        <v>289349</v>
      </c>
      <c r="H87">
        <f ca="1">VLOOKUP(RANDBETWEEN(0,100),Calc!$D$2:$E$7,2,1)</f>
        <v>25000</v>
      </c>
      <c r="I87">
        <f t="shared" ca="1" si="17"/>
        <v>9100</v>
      </c>
      <c r="J87">
        <f t="shared" ca="1" si="18"/>
        <v>3167</v>
      </c>
      <c r="K87">
        <f t="shared" ca="1" si="19"/>
        <v>13032</v>
      </c>
      <c r="L87">
        <f t="shared" ca="1" si="20"/>
        <v>4017</v>
      </c>
      <c r="M87">
        <f t="shared" ca="1" si="21"/>
        <v>2509451</v>
      </c>
      <c r="N87">
        <f t="shared" ca="1" si="22"/>
        <v>74862</v>
      </c>
      <c r="O87">
        <f t="shared" ca="1" si="23"/>
        <v>41368</v>
      </c>
      <c r="P87">
        <f t="shared" ca="1" si="24"/>
        <v>196175</v>
      </c>
      <c r="Q87" s="4">
        <f t="shared" ca="1" si="25"/>
        <v>0.19617499999999999</v>
      </c>
    </row>
    <row r="88" spans="1:17" x14ac:dyDescent="0.25">
      <c r="A88" t="str">
        <f ca="1">VLOOKUP(RANDBETWEEN(Calc!$A$2,Calc!$A$13),Calc!$A$1:$B$13,2,FALSE)</f>
        <v>May</v>
      </c>
      <c r="B88" t="str" cm="1">
        <f t="array" aca="1" ref="B88" ca="1">INDEX(Calc!$C$2:$C$9,RANDBETWEEN(1,3))</f>
        <v>Traumatología</v>
      </c>
      <c r="C88"/>
      <c r="D88">
        <f t="shared" ca="1" si="13"/>
        <v>688590</v>
      </c>
      <c r="E88">
        <f t="shared" ca="1" si="14"/>
        <v>949647</v>
      </c>
      <c r="F88">
        <f t="shared" ca="1" si="15"/>
        <v>112561</v>
      </c>
      <c r="G88">
        <f t="shared" ca="1" si="16"/>
        <v>291553</v>
      </c>
      <c r="H88">
        <f ca="1">VLOOKUP(RANDBETWEEN(0,100),Calc!$D$2:$E$7,2,1)</f>
        <v>25000</v>
      </c>
      <c r="I88">
        <f t="shared" ca="1" si="17"/>
        <v>10716</v>
      </c>
      <c r="J88">
        <f t="shared" ca="1" si="18"/>
        <v>2861</v>
      </c>
      <c r="K88">
        <f t="shared" ca="1" si="19"/>
        <v>12510</v>
      </c>
      <c r="L88">
        <f t="shared" ca="1" si="20"/>
        <v>3026</v>
      </c>
      <c r="M88">
        <f t="shared" ca="1" si="21"/>
        <v>1210066</v>
      </c>
      <c r="N88">
        <f t="shared" ca="1" si="22"/>
        <v>116866</v>
      </c>
      <c r="O88">
        <f t="shared" ca="1" si="23"/>
        <v>78432</v>
      </c>
      <c r="P88">
        <f t="shared" ca="1" si="24"/>
        <v>305076</v>
      </c>
      <c r="Q88" s="4">
        <f t="shared" ca="1" si="25"/>
        <v>0.30507600000000001</v>
      </c>
    </row>
    <row r="89" spans="1:17" x14ac:dyDescent="0.25">
      <c r="A89" t="str">
        <f ca="1">VLOOKUP(RANDBETWEEN(Calc!$A$2,Calc!$A$13),Calc!$A$1:$B$13,2,FALSE)</f>
        <v>Nov</v>
      </c>
      <c r="B89" t="str" cm="1">
        <f t="array" aca="1" ref="B89" ca="1">INDEX(Calc!$C$2:$C$9,RANDBETWEEN(1,3))</f>
        <v>Traumatología</v>
      </c>
      <c r="C89"/>
      <c r="D89">
        <f t="shared" ca="1" si="13"/>
        <v>555098</v>
      </c>
      <c r="E89">
        <f t="shared" ca="1" si="14"/>
        <v>775385</v>
      </c>
      <c r="F89">
        <f t="shared" ca="1" si="15"/>
        <v>99248</v>
      </c>
      <c r="G89">
        <f t="shared" ca="1" si="16"/>
        <v>266343</v>
      </c>
      <c r="H89">
        <f ca="1">VLOOKUP(RANDBETWEEN(0,100),Calc!$D$2:$E$7,2,1)</f>
        <v>25000</v>
      </c>
      <c r="I89">
        <f t="shared" ca="1" si="17"/>
        <v>9647</v>
      </c>
      <c r="J89">
        <f t="shared" ca="1" si="18"/>
        <v>4134</v>
      </c>
      <c r="K89">
        <f t="shared" ca="1" si="19"/>
        <v>14077</v>
      </c>
      <c r="L89">
        <f t="shared" ca="1" si="20"/>
        <v>2727</v>
      </c>
      <c r="M89">
        <f t="shared" ca="1" si="21"/>
        <v>2655527</v>
      </c>
      <c r="N89">
        <f t="shared" ca="1" si="22"/>
        <v>51277</v>
      </c>
      <c r="O89">
        <f t="shared" ca="1" si="23"/>
        <v>78324</v>
      </c>
      <c r="P89">
        <f t="shared" ca="1" si="24"/>
        <v>192255</v>
      </c>
      <c r="Q89" s="4">
        <f t="shared" ca="1" si="25"/>
        <v>0.19225500000000001</v>
      </c>
    </row>
    <row r="90" spans="1:17" x14ac:dyDescent="0.25">
      <c r="A90" t="str">
        <f ca="1">VLOOKUP(RANDBETWEEN(Calc!$A$2,Calc!$A$13),Calc!$A$1:$B$13,2,FALSE)</f>
        <v>Sep</v>
      </c>
      <c r="B90" t="str" cm="1">
        <f t="array" aca="1" ref="B90" ca="1">INDEX(Calc!$C$2:$C$9,RANDBETWEEN(1,3))</f>
        <v>Pediatria</v>
      </c>
      <c r="C90"/>
      <c r="D90">
        <f t="shared" ca="1" si="13"/>
        <v>247865</v>
      </c>
      <c r="E90">
        <f t="shared" ca="1" si="14"/>
        <v>1463400</v>
      </c>
      <c r="F90">
        <f t="shared" ca="1" si="15"/>
        <v>193264</v>
      </c>
      <c r="G90">
        <f t="shared" ca="1" si="16"/>
        <v>164374</v>
      </c>
      <c r="H90">
        <f ca="1">VLOOKUP(RANDBETWEEN(0,100),Calc!$D$2:$E$7,2,1)</f>
        <v>25000</v>
      </c>
      <c r="I90">
        <f t="shared" ca="1" si="17"/>
        <v>10830</v>
      </c>
      <c r="J90">
        <f t="shared" ca="1" si="18"/>
        <v>3553</v>
      </c>
      <c r="K90">
        <f t="shared" ca="1" si="19"/>
        <v>11015</v>
      </c>
      <c r="L90">
        <f t="shared" ca="1" si="20"/>
        <v>3379</v>
      </c>
      <c r="M90">
        <f t="shared" ca="1" si="21"/>
        <v>821279</v>
      </c>
      <c r="N90">
        <f t="shared" ca="1" si="22"/>
        <v>67414</v>
      </c>
      <c r="O90">
        <f t="shared" ca="1" si="23"/>
        <v>87075</v>
      </c>
      <c r="P90">
        <f t="shared" ca="1" si="24"/>
        <v>117168</v>
      </c>
      <c r="Q90" s="4">
        <f t="shared" ca="1" si="25"/>
        <v>0.11716799999999999</v>
      </c>
    </row>
    <row r="91" spans="1:17" x14ac:dyDescent="0.25">
      <c r="A91" t="str">
        <f ca="1">VLOOKUP(RANDBETWEEN(Calc!$A$2,Calc!$A$13),Calc!$A$1:$B$13,2,FALSE)</f>
        <v>Ago</v>
      </c>
      <c r="B91" t="str" cm="1">
        <f t="array" aca="1" ref="B91" ca="1">INDEX(Calc!$C$2:$C$9,RANDBETWEEN(1,3))</f>
        <v>Cardiologia</v>
      </c>
      <c r="C91"/>
      <c r="D91">
        <f t="shared" ca="1" si="13"/>
        <v>350970</v>
      </c>
      <c r="E91">
        <f t="shared" ca="1" si="14"/>
        <v>1596359</v>
      </c>
      <c r="F91">
        <f t="shared" ca="1" si="15"/>
        <v>119214</v>
      </c>
      <c r="G91">
        <f t="shared" ca="1" si="16"/>
        <v>91739</v>
      </c>
      <c r="H91">
        <f ca="1">VLOOKUP(RANDBETWEEN(0,100),Calc!$D$2:$E$7,2,1)</f>
        <v>20000</v>
      </c>
      <c r="I91">
        <f t="shared" ca="1" si="17"/>
        <v>9134</v>
      </c>
      <c r="J91">
        <f t="shared" ca="1" si="18"/>
        <v>3766</v>
      </c>
      <c r="K91">
        <f t="shared" ca="1" si="19"/>
        <v>10966</v>
      </c>
      <c r="L91">
        <f t="shared" ca="1" si="20"/>
        <v>3078</v>
      </c>
      <c r="M91">
        <f t="shared" ca="1" si="21"/>
        <v>2202754</v>
      </c>
      <c r="N91">
        <f t="shared" ca="1" si="22"/>
        <v>59267</v>
      </c>
      <c r="O91">
        <f t="shared" ca="1" si="23"/>
        <v>76841</v>
      </c>
      <c r="P91">
        <f t="shared" ca="1" si="24"/>
        <v>68011</v>
      </c>
      <c r="Q91" s="4">
        <f t="shared" ca="1" si="25"/>
        <v>6.8011000000000002E-2</v>
      </c>
    </row>
    <row r="92" spans="1:17" x14ac:dyDescent="0.25">
      <c r="A92" t="str">
        <f ca="1">VLOOKUP(RANDBETWEEN(Calc!$A$2,Calc!$A$13),Calc!$A$1:$B$13,2,FALSE)</f>
        <v>Feb</v>
      </c>
      <c r="B92" t="str" cm="1">
        <f t="array" aca="1" ref="B92" ca="1">INDEX(Calc!$C$2:$C$9,RANDBETWEEN(1,3))</f>
        <v>Cardiologia</v>
      </c>
      <c r="C92"/>
      <c r="D92">
        <f t="shared" ca="1" si="13"/>
        <v>218087</v>
      </c>
      <c r="E92">
        <f t="shared" ca="1" si="14"/>
        <v>2250092</v>
      </c>
      <c r="F92">
        <f t="shared" ca="1" si="15"/>
        <v>102209</v>
      </c>
      <c r="G92">
        <f t="shared" ca="1" si="16"/>
        <v>259481</v>
      </c>
      <c r="H92">
        <f ca="1">VLOOKUP(RANDBETWEEN(0,100),Calc!$D$2:$E$7,2,1)</f>
        <v>32000</v>
      </c>
      <c r="I92">
        <f t="shared" ca="1" si="17"/>
        <v>11096</v>
      </c>
      <c r="J92">
        <f t="shared" ca="1" si="18"/>
        <v>3298</v>
      </c>
      <c r="K92">
        <f t="shared" ca="1" si="19"/>
        <v>11993</v>
      </c>
      <c r="L92">
        <f t="shared" ca="1" si="20"/>
        <v>1271</v>
      </c>
      <c r="M92">
        <f t="shared" ca="1" si="21"/>
        <v>1608729</v>
      </c>
      <c r="N92">
        <f t="shared" ca="1" si="22"/>
        <v>43766</v>
      </c>
      <c r="O92">
        <f t="shared" ca="1" si="23"/>
        <v>31369</v>
      </c>
      <c r="P92">
        <f t="shared" ca="1" si="24"/>
        <v>269833</v>
      </c>
      <c r="Q92" s="4">
        <f t="shared" ca="1" si="25"/>
        <v>0.26983299999999999</v>
      </c>
    </row>
    <row r="93" spans="1:17" x14ac:dyDescent="0.25">
      <c r="A93" t="str">
        <f ca="1">VLOOKUP(RANDBETWEEN(Calc!$A$2,Calc!$A$13),Calc!$A$1:$B$13,2,FALSE)</f>
        <v>Jul</v>
      </c>
      <c r="B93" t="str" cm="1">
        <f t="array" aca="1" ref="B93" ca="1">INDEX(Calc!$C$2:$C$9,RANDBETWEEN(1,3))</f>
        <v>Traumatología</v>
      </c>
      <c r="C93"/>
      <c r="D93">
        <f t="shared" ca="1" si="13"/>
        <v>241144</v>
      </c>
      <c r="E93">
        <f t="shared" ca="1" si="14"/>
        <v>2000183</v>
      </c>
      <c r="F93">
        <f t="shared" ca="1" si="15"/>
        <v>192671</v>
      </c>
      <c r="G93">
        <f t="shared" ca="1" si="16"/>
        <v>245434</v>
      </c>
      <c r="H93">
        <f ca="1">VLOOKUP(RANDBETWEEN(0,100),Calc!$D$2:$E$7,2,1)</f>
        <v>25000</v>
      </c>
      <c r="I93">
        <f t="shared" ca="1" si="17"/>
        <v>9674</v>
      </c>
      <c r="J93">
        <f t="shared" ca="1" si="18"/>
        <v>4036</v>
      </c>
      <c r="K93">
        <f t="shared" ca="1" si="19"/>
        <v>14548</v>
      </c>
      <c r="L93">
        <f t="shared" ca="1" si="20"/>
        <v>2947</v>
      </c>
      <c r="M93">
        <f t="shared" ca="1" si="21"/>
        <v>1163874</v>
      </c>
      <c r="N93">
        <f t="shared" ca="1" si="22"/>
        <v>91491</v>
      </c>
      <c r="O93">
        <f t="shared" ca="1" si="23"/>
        <v>38653</v>
      </c>
      <c r="P93">
        <f t="shared" ca="1" si="24"/>
        <v>51340</v>
      </c>
      <c r="Q93" s="4">
        <f t="shared" ca="1" si="25"/>
        <v>5.1339999999999997E-2</v>
      </c>
    </row>
    <row r="94" spans="1:17" x14ac:dyDescent="0.25">
      <c r="A94" t="str">
        <f ca="1">VLOOKUP(RANDBETWEEN(Calc!$A$2,Calc!$A$13),Calc!$A$1:$B$13,2,FALSE)</f>
        <v>Mar</v>
      </c>
      <c r="B94" t="str" cm="1">
        <f t="array" aca="1" ref="B94" ca="1">INDEX(Calc!$C$2:$C$9,RANDBETWEEN(1,3))</f>
        <v>Traumatología</v>
      </c>
      <c r="C94"/>
      <c r="D94">
        <f t="shared" ca="1" si="13"/>
        <v>423076</v>
      </c>
      <c r="E94">
        <f t="shared" ca="1" si="14"/>
        <v>1543969</v>
      </c>
      <c r="F94">
        <f t="shared" ca="1" si="15"/>
        <v>145733</v>
      </c>
      <c r="G94">
        <f t="shared" ca="1" si="16"/>
        <v>291728</v>
      </c>
      <c r="H94">
        <f ca="1">VLOOKUP(RANDBETWEEN(0,100),Calc!$D$2:$E$7,2,1)</f>
        <v>32000</v>
      </c>
      <c r="I94">
        <f t="shared" ca="1" si="17"/>
        <v>12484</v>
      </c>
      <c r="J94">
        <f t="shared" ca="1" si="18"/>
        <v>3788</v>
      </c>
      <c r="K94">
        <f t="shared" ca="1" si="19"/>
        <v>11947</v>
      </c>
      <c r="L94">
        <f t="shared" ca="1" si="20"/>
        <v>1223</v>
      </c>
      <c r="M94">
        <f t="shared" ca="1" si="21"/>
        <v>1581975</v>
      </c>
      <c r="N94">
        <f t="shared" ca="1" si="22"/>
        <v>49546</v>
      </c>
      <c r="O94">
        <f t="shared" ca="1" si="23"/>
        <v>61586</v>
      </c>
      <c r="P94">
        <f t="shared" ca="1" si="24"/>
        <v>67774</v>
      </c>
      <c r="Q94" s="4">
        <f t="shared" ca="1" si="25"/>
        <v>6.7774000000000001E-2</v>
      </c>
    </row>
    <row r="95" spans="1:17" x14ac:dyDescent="0.25">
      <c r="A95" t="str">
        <f ca="1">VLOOKUP(RANDBETWEEN(Calc!$A$2,Calc!$A$13),Calc!$A$1:$B$13,2,FALSE)</f>
        <v>Feb</v>
      </c>
      <c r="B95" t="str" cm="1">
        <f t="array" aca="1" ref="B95" ca="1">INDEX(Calc!$C$2:$C$9,RANDBETWEEN(1,3))</f>
        <v>Traumatología</v>
      </c>
      <c r="C95"/>
      <c r="D95">
        <f t="shared" ca="1" si="13"/>
        <v>237979</v>
      </c>
      <c r="E95">
        <f t="shared" ca="1" si="14"/>
        <v>1299368</v>
      </c>
      <c r="F95">
        <f t="shared" ca="1" si="15"/>
        <v>202400</v>
      </c>
      <c r="G95">
        <f t="shared" ca="1" si="16"/>
        <v>243403</v>
      </c>
      <c r="H95">
        <f ca="1">VLOOKUP(RANDBETWEEN(0,100),Calc!$D$2:$E$7,2,1)</f>
        <v>20000</v>
      </c>
      <c r="I95">
        <f t="shared" ca="1" si="17"/>
        <v>12016</v>
      </c>
      <c r="J95">
        <f t="shared" ca="1" si="18"/>
        <v>3341</v>
      </c>
      <c r="K95">
        <f t="shared" ca="1" si="19"/>
        <v>14961</v>
      </c>
      <c r="L95">
        <f t="shared" ca="1" si="20"/>
        <v>3869</v>
      </c>
      <c r="M95">
        <f t="shared" ca="1" si="21"/>
        <v>2682532</v>
      </c>
      <c r="N95">
        <f t="shared" ca="1" si="22"/>
        <v>101546</v>
      </c>
      <c r="O95">
        <f t="shared" ca="1" si="23"/>
        <v>36926</v>
      </c>
      <c r="P95">
        <f t="shared" ca="1" si="24"/>
        <v>311822</v>
      </c>
      <c r="Q95" s="4">
        <f t="shared" ca="1" si="25"/>
        <v>0.31182199999999999</v>
      </c>
    </row>
    <row r="96" spans="1:17" x14ac:dyDescent="0.25">
      <c r="A96" t="str">
        <f ca="1">VLOOKUP(RANDBETWEEN(Calc!$A$2,Calc!$A$13),Calc!$A$1:$B$13,2,FALSE)</f>
        <v>May</v>
      </c>
      <c r="B96" t="str" cm="1">
        <f t="array" aca="1" ref="B96" ca="1">INDEX(Calc!$C$2:$C$9,RANDBETWEEN(1,3))</f>
        <v>Cardiologia</v>
      </c>
      <c r="C96"/>
      <c r="D96">
        <f t="shared" ca="1" si="13"/>
        <v>147977</v>
      </c>
      <c r="E96">
        <f t="shared" ca="1" si="14"/>
        <v>2226376</v>
      </c>
      <c r="F96">
        <f t="shared" ca="1" si="15"/>
        <v>93428</v>
      </c>
      <c r="G96">
        <f t="shared" ca="1" si="16"/>
        <v>319237</v>
      </c>
      <c r="H96">
        <f ca="1">VLOOKUP(RANDBETWEEN(0,100),Calc!$D$2:$E$7,2,1)</f>
        <v>25000</v>
      </c>
      <c r="I96">
        <f t="shared" ca="1" si="17"/>
        <v>10216</v>
      </c>
      <c r="J96">
        <f t="shared" ca="1" si="18"/>
        <v>3518</v>
      </c>
      <c r="K96">
        <f t="shared" ca="1" si="19"/>
        <v>14964</v>
      </c>
      <c r="L96">
        <f t="shared" ca="1" si="20"/>
        <v>1535</v>
      </c>
      <c r="M96">
        <f t="shared" ca="1" si="21"/>
        <v>2427906</v>
      </c>
      <c r="N96">
        <f t="shared" ca="1" si="22"/>
        <v>75554</v>
      </c>
      <c r="O96">
        <f t="shared" ca="1" si="23"/>
        <v>47377</v>
      </c>
      <c r="P96">
        <f t="shared" ca="1" si="24"/>
        <v>131949</v>
      </c>
      <c r="Q96" s="4">
        <f t="shared" ca="1" si="25"/>
        <v>0.13194900000000001</v>
      </c>
    </row>
    <row r="97" spans="1:17" x14ac:dyDescent="0.25">
      <c r="A97" t="str">
        <f ca="1">VLOOKUP(RANDBETWEEN(Calc!$A$2,Calc!$A$13),Calc!$A$1:$B$13,2,FALSE)</f>
        <v>Nov</v>
      </c>
      <c r="B97" t="str" cm="1">
        <f t="array" aca="1" ref="B97" ca="1">INDEX(Calc!$C$2:$C$9,RANDBETWEEN(1,3))</f>
        <v>Traumatología</v>
      </c>
      <c r="C97"/>
      <c r="D97">
        <f t="shared" ca="1" si="13"/>
        <v>425857</v>
      </c>
      <c r="E97">
        <f t="shared" ca="1" si="14"/>
        <v>2168761</v>
      </c>
      <c r="F97">
        <f t="shared" ca="1" si="15"/>
        <v>158913</v>
      </c>
      <c r="G97">
        <f t="shared" ca="1" si="16"/>
        <v>269029</v>
      </c>
      <c r="H97">
        <f ca="1">VLOOKUP(RANDBETWEEN(0,100),Calc!$D$2:$E$7,2,1)</f>
        <v>32000</v>
      </c>
      <c r="I97">
        <f t="shared" ca="1" si="17"/>
        <v>11667</v>
      </c>
      <c r="J97">
        <f t="shared" ca="1" si="18"/>
        <v>3167</v>
      </c>
      <c r="K97">
        <f t="shared" ca="1" si="19"/>
        <v>10206</v>
      </c>
      <c r="L97">
        <f t="shared" ca="1" si="20"/>
        <v>2626</v>
      </c>
      <c r="M97">
        <f t="shared" ca="1" si="21"/>
        <v>2831693</v>
      </c>
      <c r="N97">
        <f t="shared" ca="1" si="22"/>
        <v>69427</v>
      </c>
      <c r="O97">
        <f t="shared" ca="1" si="23"/>
        <v>60359</v>
      </c>
      <c r="P97">
        <f t="shared" ca="1" si="24"/>
        <v>315245</v>
      </c>
      <c r="Q97" s="4">
        <f t="shared" ca="1" si="25"/>
        <v>0.315245</v>
      </c>
    </row>
    <row r="98" spans="1:17" x14ac:dyDescent="0.25">
      <c r="A98" t="str">
        <f ca="1">VLOOKUP(RANDBETWEEN(Calc!$A$2,Calc!$A$13),Calc!$A$1:$B$13,2,FALSE)</f>
        <v>Abr</v>
      </c>
      <c r="B98" t="str" cm="1">
        <f t="array" aca="1" ref="B98" ca="1">INDEX(Calc!$C$2:$C$9,RANDBETWEEN(1,3))</f>
        <v>Pediatria</v>
      </c>
      <c r="C98"/>
      <c r="D98">
        <f t="shared" ca="1" si="13"/>
        <v>164331</v>
      </c>
      <c r="E98">
        <f t="shared" ca="1" si="14"/>
        <v>748097</v>
      </c>
      <c r="F98">
        <f t="shared" ca="1" si="15"/>
        <v>189034</v>
      </c>
      <c r="G98">
        <f t="shared" ca="1" si="16"/>
        <v>321738</v>
      </c>
      <c r="H98">
        <f ca="1">VLOOKUP(RANDBETWEEN(0,100),Calc!$D$2:$E$7,2,1)</f>
        <v>32000</v>
      </c>
      <c r="I98">
        <f t="shared" ca="1" si="17"/>
        <v>9052</v>
      </c>
      <c r="J98">
        <f t="shared" ca="1" si="18"/>
        <v>4196</v>
      </c>
      <c r="K98">
        <f t="shared" ca="1" si="19"/>
        <v>11657</v>
      </c>
      <c r="L98">
        <f t="shared" ca="1" si="20"/>
        <v>4282</v>
      </c>
      <c r="M98">
        <f t="shared" ca="1" si="21"/>
        <v>1217596</v>
      </c>
      <c r="N98">
        <f t="shared" ca="1" si="22"/>
        <v>92756</v>
      </c>
      <c r="O98">
        <f t="shared" ca="1" si="23"/>
        <v>73765</v>
      </c>
      <c r="P98">
        <f t="shared" ca="1" si="24"/>
        <v>265226</v>
      </c>
      <c r="Q98" s="4">
        <f t="shared" ca="1" si="25"/>
        <v>0.26522600000000002</v>
      </c>
    </row>
    <row r="99" spans="1:17" x14ac:dyDescent="0.25">
      <c r="A99" t="str">
        <f ca="1">VLOOKUP(RANDBETWEEN(Calc!$A$2,Calc!$A$13),Calc!$A$1:$B$13,2,FALSE)</f>
        <v>Jul</v>
      </c>
      <c r="B99" t="str" cm="1">
        <f t="array" aca="1" ref="B99" ca="1">INDEX(Calc!$C$2:$C$9,RANDBETWEEN(1,3))</f>
        <v>Pediatria</v>
      </c>
      <c r="C99"/>
      <c r="D99">
        <f t="shared" ca="1" si="13"/>
        <v>144378</v>
      </c>
      <c r="E99">
        <f t="shared" ca="1" si="14"/>
        <v>1071900</v>
      </c>
      <c r="F99">
        <f t="shared" ca="1" si="15"/>
        <v>210755</v>
      </c>
      <c r="G99">
        <f t="shared" ca="1" si="16"/>
        <v>117199</v>
      </c>
      <c r="H99">
        <f ca="1">VLOOKUP(RANDBETWEEN(0,100),Calc!$D$2:$E$7,2,1)</f>
        <v>28000</v>
      </c>
      <c r="I99">
        <f t="shared" ca="1" si="17"/>
        <v>9585</v>
      </c>
      <c r="J99">
        <f t="shared" ca="1" si="18"/>
        <v>3386</v>
      </c>
      <c r="K99">
        <f t="shared" ca="1" si="19"/>
        <v>14325</v>
      </c>
      <c r="L99">
        <f t="shared" ca="1" si="20"/>
        <v>3910</v>
      </c>
      <c r="M99">
        <f t="shared" ca="1" si="21"/>
        <v>2752113</v>
      </c>
      <c r="N99">
        <f t="shared" ca="1" si="22"/>
        <v>47201</v>
      </c>
      <c r="O99">
        <f t="shared" ca="1" si="23"/>
        <v>70979</v>
      </c>
      <c r="P99">
        <f t="shared" ca="1" si="24"/>
        <v>65196</v>
      </c>
      <c r="Q99" s="4">
        <f t="shared" ca="1" si="25"/>
        <v>6.5196000000000004E-2</v>
      </c>
    </row>
    <row r="100" spans="1:17" x14ac:dyDescent="0.25">
      <c r="A100" t="str">
        <f ca="1">VLOOKUP(RANDBETWEEN(Calc!$A$2,Calc!$A$13),Calc!$A$1:$B$13,2,FALSE)</f>
        <v>Oct</v>
      </c>
      <c r="B100" t="str" cm="1">
        <f t="array" aca="1" ref="B100" ca="1">INDEX(Calc!$C$2:$C$9,RANDBETWEEN(1,3))</f>
        <v>Pediatria</v>
      </c>
      <c r="C100"/>
      <c r="D100">
        <f t="shared" ca="1" si="13"/>
        <v>316262</v>
      </c>
      <c r="E100">
        <f t="shared" ca="1" si="14"/>
        <v>1521959</v>
      </c>
      <c r="F100">
        <f t="shared" ca="1" si="15"/>
        <v>178618</v>
      </c>
      <c r="G100">
        <f t="shared" ca="1" si="16"/>
        <v>321567</v>
      </c>
      <c r="H100">
        <f ca="1">VLOOKUP(RANDBETWEEN(0,100),Calc!$D$2:$E$7,2,1)</f>
        <v>32000</v>
      </c>
      <c r="I100">
        <f t="shared" ca="1" si="17"/>
        <v>8912</v>
      </c>
      <c r="J100">
        <f t="shared" ca="1" si="18"/>
        <v>3556</v>
      </c>
      <c r="K100">
        <f t="shared" ca="1" si="19"/>
        <v>11203</v>
      </c>
      <c r="L100">
        <f t="shared" ca="1" si="20"/>
        <v>2481</v>
      </c>
      <c r="M100">
        <f t="shared" ca="1" si="21"/>
        <v>841503</v>
      </c>
      <c r="N100">
        <f t="shared" ca="1" si="22"/>
        <v>54723</v>
      </c>
      <c r="O100">
        <f t="shared" ca="1" si="23"/>
        <v>57570</v>
      </c>
      <c r="P100">
        <f t="shared" ca="1" si="24"/>
        <v>94162</v>
      </c>
      <c r="Q100" s="4">
        <f t="shared" ca="1" si="25"/>
        <v>9.4161999999999996E-2</v>
      </c>
    </row>
    <row r="101" spans="1:17" x14ac:dyDescent="0.25">
      <c r="A101" t="str">
        <f ca="1">VLOOKUP(RANDBETWEEN(Calc!$A$2,Calc!$A$13),Calc!$A$1:$B$13,2,FALSE)</f>
        <v>Ago</v>
      </c>
      <c r="B101" t="str" cm="1">
        <f t="array" aca="1" ref="B101" ca="1">INDEX(Calc!$C$2:$C$9,RANDBETWEEN(1,3))</f>
        <v>Pediatria</v>
      </c>
      <c r="C101"/>
      <c r="D101">
        <f t="shared" ca="1" si="13"/>
        <v>122692</v>
      </c>
      <c r="E101">
        <f t="shared" ca="1" si="14"/>
        <v>1996694</v>
      </c>
      <c r="F101">
        <f t="shared" ca="1" si="15"/>
        <v>116197</v>
      </c>
      <c r="G101">
        <f t="shared" ca="1" si="16"/>
        <v>283521</v>
      </c>
      <c r="H101">
        <f ca="1">VLOOKUP(RANDBETWEEN(0,100),Calc!$D$2:$E$7,2,1)</f>
        <v>20000</v>
      </c>
      <c r="I101">
        <f t="shared" ca="1" si="17"/>
        <v>11467</v>
      </c>
      <c r="J101">
        <f t="shared" ca="1" si="18"/>
        <v>4008</v>
      </c>
      <c r="K101">
        <f t="shared" ca="1" si="19"/>
        <v>11346</v>
      </c>
      <c r="L101">
        <f t="shared" ca="1" si="20"/>
        <v>3763</v>
      </c>
      <c r="M101">
        <f t="shared" ca="1" si="21"/>
        <v>1792264</v>
      </c>
      <c r="N101">
        <f t="shared" ca="1" si="22"/>
        <v>52326</v>
      </c>
      <c r="O101">
        <f t="shared" ca="1" si="23"/>
        <v>25356</v>
      </c>
      <c r="P101">
        <f t="shared" ca="1" si="24"/>
        <v>181439</v>
      </c>
      <c r="Q101" s="4">
        <f t="shared" ca="1" si="25"/>
        <v>0.18143899999999999</v>
      </c>
    </row>
    <row r="102" spans="1:17" x14ac:dyDescent="0.25">
      <c r="A102" t="str">
        <f ca="1">VLOOKUP(RANDBETWEEN(Calc!$A$2,Calc!$A$13),Calc!$A$1:$B$13,2,FALSE)</f>
        <v>Nov</v>
      </c>
      <c r="B102" t="str" cm="1">
        <f t="array" aca="1" ref="B102" ca="1">INDEX(Calc!$C$2:$C$9,RANDBETWEEN(1,3))</f>
        <v>Cardiologia</v>
      </c>
      <c r="C102"/>
      <c r="D102">
        <f t="shared" ca="1" si="13"/>
        <v>243104</v>
      </c>
      <c r="E102">
        <f t="shared" ca="1" si="14"/>
        <v>1511228</v>
      </c>
      <c r="F102">
        <f t="shared" ca="1" si="15"/>
        <v>153900</v>
      </c>
      <c r="G102">
        <f t="shared" ca="1" si="16"/>
        <v>214880</v>
      </c>
      <c r="H102">
        <f ca="1">VLOOKUP(RANDBETWEEN(0,100),Calc!$D$2:$E$7,2,1)</f>
        <v>25000</v>
      </c>
      <c r="I102">
        <f t="shared" ca="1" si="17"/>
        <v>10345</v>
      </c>
      <c r="J102">
        <f t="shared" ca="1" si="18"/>
        <v>3246</v>
      </c>
      <c r="K102">
        <f t="shared" ca="1" si="19"/>
        <v>13233</v>
      </c>
      <c r="L102">
        <f t="shared" ca="1" si="20"/>
        <v>2456</v>
      </c>
      <c r="M102">
        <f t="shared" ca="1" si="21"/>
        <v>994424</v>
      </c>
      <c r="N102">
        <f t="shared" ca="1" si="22"/>
        <v>59621</v>
      </c>
      <c r="O102">
        <f t="shared" ca="1" si="23"/>
        <v>80723</v>
      </c>
      <c r="P102">
        <f t="shared" ca="1" si="24"/>
        <v>79022</v>
      </c>
      <c r="Q102" s="4">
        <f t="shared" ca="1" si="25"/>
        <v>7.9021999999999995E-2</v>
      </c>
    </row>
    <row r="103" spans="1:17" x14ac:dyDescent="0.25">
      <c r="A103" t="str">
        <f ca="1">VLOOKUP(RANDBETWEEN(Calc!$A$2,Calc!$A$13),Calc!$A$1:$B$13,2,FALSE)</f>
        <v>Ago</v>
      </c>
      <c r="B103" t="str" cm="1">
        <f t="array" aca="1" ref="B103" ca="1">INDEX(Calc!$C$2:$C$9,RANDBETWEEN(1,3))</f>
        <v>Pediatria</v>
      </c>
      <c r="C103"/>
      <c r="D103">
        <f t="shared" ca="1" si="13"/>
        <v>404034</v>
      </c>
      <c r="E103">
        <f t="shared" ca="1" si="14"/>
        <v>2139277</v>
      </c>
      <c r="F103">
        <f t="shared" ca="1" si="15"/>
        <v>151633</v>
      </c>
      <c r="G103">
        <f t="shared" ca="1" si="16"/>
        <v>164954</v>
      </c>
      <c r="H103">
        <f ca="1">VLOOKUP(RANDBETWEEN(0,100),Calc!$D$2:$E$7,2,1)</f>
        <v>32000</v>
      </c>
      <c r="I103">
        <f t="shared" ca="1" si="17"/>
        <v>10698</v>
      </c>
      <c r="J103">
        <f t="shared" ca="1" si="18"/>
        <v>3812</v>
      </c>
      <c r="K103">
        <f t="shared" ca="1" si="19"/>
        <v>14087</v>
      </c>
      <c r="L103">
        <f t="shared" ca="1" si="20"/>
        <v>1658</v>
      </c>
      <c r="M103">
        <f t="shared" ca="1" si="21"/>
        <v>1785911</v>
      </c>
      <c r="N103">
        <f t="shared" ca="1" si="22"/>
        <v>48111</v>
      </c>
      <c r="O103">
        <f t="shared" ca="1" si="23"/>
        <v>64512</v>
      </c>
      <c r="P103">
        <f t="shared" ca="1" si="24"/>
        <v>241966</v>
      </c>
      <c r="Q103" s="4">
        <f t="shared" ca="1" si="25"/>
        <v>0.24196599999999999</v>
      </c>
    </row>
    <row r="104" spans="1:17" x14ac:dyDescent="0.25">
      <c r="A104" t="str">
        <f ca="1">VLOOKUP(RANDBETWEEN(Calc!$A$2,Calc!$A$13),Calc!$A$1:$B$13,2,FALSE)</f>
        <v>Ene</v>
      </c>
      <c r="B104" t="str" cm="1">
        <f t="array" aca="1" ref="B104" ca="1">INDEX(Calc!$C$2:$C$9,RANDBETWEEN(1,3))</f>
        <v>Traumatología</v>
      </c>
      <c r="C104"/>
      <c r="D104">
        <f t="shared" ca="1" si="13"/>
        <v>356555</v>
      </c>
      <c r="E104">
        <f t="shared" ca="1" si="14"/>
        <v>1577541</v>
      </c>
      <c r="F104">
        <f t="shared" ca="1" si="15"/>
        <v>153353</v>
      </c>
      <c r="G104">
        <f t="shared" ca="1" si="16"/>
        <v>85602</v>
      </c>
      <c r="H104">
        <f ca="1">VLOOKUP(RANDBETWEEN(0,100),Calc!$D$2:$E$7,2,1)</f>
        <v>28000</v>
      </c>
      <c r="I104">
        <f t="shared" ca="1" si="17"/>
        <v>9447</v>
      </c>
      <c r="J104">
        <f t="shared" ca="1" si="18"/>
        <v>2808</v>
      </c>
      <c r="K104">
        <f t="shared" ca="1" si="19"/>
        <v>11187</v>
      </c>
      <c r="L104">
        <f t="shared" ca="1" si="20"/>
        <v>4127</v>
      </c>
      <c r="M104">
        <f t="shared" ca="1" si="21"/>
        <v>2358342</v>
      </c>
      <c r="N104">
        <f t="shared" ca="1" si="22"/>
        <v>125382</v>
      </c>
      <c r="O104">
        <f t="shared" ca="1" si="23"/>
        <v>33280</v>
      </c>
      <c r="P104">
        <f t="shared" ca="1" si="24"/>
        <v>247156</v>
      </c>
      <c r="Q104" s="4">
        <f t="shared" ca="1" si="25"/>
        <v>0.24715599999999999</v>
      </c>
    </row>
    <row r="105" spans="1:17" x14ac:dyDescent="0.25">
      <c r="A105" t="str">
        <f ca="1">VLOOKUP(RANDBETWEEN(Calc!$A$2,Calc!$A$13),Calc!$A$1:$B$13,2,FALSE)</f>
        <v>Feb</v>
      </c>
      <c r="B105" t="str" cm="1">
        <f t="array" aca="1" ref="B105" ca="1">INDEX(Calc!$C$2:$C$9,RANDBETWEEN(1,3))</f>
        <v>Traumatología</v>
      </c>
      <c r="C105"/>
      <c r="D105">
        <f t="shared" ca="1" si="13"/>
        <v>330996</v>
      </c>
      <c r="E105">
        <f t="shared" ca="1" si="14"/>
        <v>1555583</v>
      </c>
      <c r="F105">
        <f t="shared" ca="1" si="15"/>
        <v>94568</v>
      </c>
      <c r="G105">
        <f t="shared" ca="1" si="16"/>
        <v>225279</v>
      </c>
      <c r="H105">
        <f ca="1">VLOOKUP(RANDBETWEEN(0,100),Calc!$D$2:$E$7,2,1)</f>
        <v>25000</v>
      </c>
      <c r="I105">
        <f t="shared" ca="1" si="17"/>
        <v>12611</v>
      </c>
      <c r="J105">
        <f t="shared" ca="1" si="18"/>
        <v>3026</v>
      </c>
      <c r="K105">
        <f t="shared" ca="1" si="19"/>
        <v>11190</v>
      </c>
      <c r="L105">
        <f t="shared" ca="1" si="20"/>
        <v>1537</v>
      </c>
      <c r="M105">
        <f t="shared" ca="1" si="21"/>
        <v>1594234</v>
      </c>
      <c r="N105">
        <f t="shared" ca="1" si="22"/>
        <v>68416</v>
      </c>
      <c r="O105">
        <f t="shared" ca="1" si="23"/>
        <v>50897</v>
      </c>
      <c r="P105">
        <f t="shared" ca="1" si="24"/>
        <v>195639</v>
      </c>
      <c r="Q105" s="4">
        <f t="shared" ca="1" si="25"/>
        <v>0.19563900000000001</v>
      </c>
    </row>
    <row r="106" spans="1:17" x14ac:dyDescent="0.25">
      <c r="A106" t="str">
        <f ca="1">VLOOKUP(RANDBETWEEN(Calc!$A$2,Calc!$A$13),Calc!$A$1:$B$13,2,FALSE)</f>
        <v>Ago</v>
      </c>
      <c r="B106" t="str" cm="1">
        <f t="array" aca="1" ref="B106" ca="1">INDEX(Calc!$C$2:$C$9,RANDBETWEEN(1,3))</f>
        <v>Cardiologia</v>
      </c>
      <c r="C106"/>
      <c r="D106">
        <f t="shared" ca="1" si="13"/>
        <v>196725</v>
      </c>
      <c r="E106">
        <f t="shared" ca="1" si="14"/>
        <v>2274962</v>
      </c>
      <c r="F106">
        <f t="shared" ca="1" si="15"/>
        <v>189090</v>
      </c>
      <c r="G106">
        <f t="shared" ca="1" si="16"/>
        <v>179845</v>
      </c>
      <c r="H106">
        <f ca="1">VLOOKUP(RANDBETWEEN(0,100),Calc!$D$2:$E$7,2,1)</f>
        <v>32000</v>
      </c>
      <c r="I106">
        <f t="shared" ca="1" si="17"/>
        <v>9877</v>
      </c>
      <c r="J106">
        <f t="shared" ca="1" si="18"/>
        <v>3258</v>
      </c>
      <c r="K106">
        <f t="shared" ca="1" si="19"/>
        <v>12695</v>
      </c>
      <c r="L106">
        <f t="shared" ca="1" si="20"/>
        <v>1731</v>
      </c>
      <c r="M106">
        <f t="shared" ca="1" si="21"/>
        <v>2683950</v>
      </c>
      <c r="N106">
        <f t="shared" ca="1" si="22"/>
        <v>94151</v>
      </c>
      <c r="O106">
        <f t="shared" ca="1" si="23"/>
        <v>27583</v>
      </c>
      <c r="P106">
        <f t="shared" ca="1" si="24"/>
        <v>103366</v>
      </c>
      <c r="Q106" s="4">
        <f t="shared" ca="1" si="25"/>
        <v>0.103366</v>
      </c>
    </row>
    <row r="107" spans="1:17" x14ac:dyDescent="0.25">
      <c r="A107" t="str">
        <f ca="1">VLOOKUP(RANDBETWEEN(Calc!$A$2,Calc!$A$13),Calc!$A$1:$B$13,2,FALSE)</f>
        <v>Jun</v>
      </c>
      <c r="B107" t="str" cm="1">
        <f t="array" aca="1" ref="B107" ca="1">INDEX(Calc!$C$2:$C$9,RANDBETWEEN(1,3))</f>
        <v>Cardiologia</v>
      </c>
      <c r="C107"/>
      <c r="D107">
        <f t="shared" ca="1" si="13"/>
        <v>154428</v>
      </c>
      <c r="E107">
        <f t="shared" ca="1" si="14"/>
        <v>2238029</v>
      </c>
      <c r="F107">
        <f t="shared" ca="1" si="15"/>
        <v>93039</v>
      </c>
      <c r="G107">
        <f t="shared" ca="1" si="16"/>
        <v>177821</v>
      </c>
      <c r="H107">
        <f ca="1">VLOOKUP(RANDBETWEEN(0,100),Calc!$D$2:$E$7,2,1)</f>
        <v>20000</v>
      </c>
      <c r="I107">
        <f t="shared" ca="1" si="17"/>
        <v>12554</v>
      </c>
      <c r="J107">
        <f t="shared" ca="1" si="18"/>
        <v>3190</v>
      </c>
      <c r="K107">
        <f t="shared" ca="1" si="19"/>
        <v>12535</v>
      </c>
      <c r="L107">
        <f t="shared" ca="1" si="20"/>
        <v>1397</v>
      </c>
      <c r="M107">
        <f t="shared" ca="1" si="21"/>
        <v>2820528</v>
      </c>
      <c r="N107">
        <f t="shared" ca="1" si="22"/>
        <v>91349</v>
      </c>
      <c r="O107">
        <f t="shared" ca="1" si="23"/>
        <v>41057</v>
      </c>
      <c r="P107">
        <f t="shared" ca="1" si="24"/>
        <v>334175</v>
      </c>
      <c r="Q107" s="4">
        <f t="shared" ca="1" si="25"/>
        <v>0.334175</v>
      </c>
    </row>
    <row r="108" spans="1:17" x14ac:dyDescent="0.25">
      <c r="A108" t="str">
        <f ca="1">VLOOKUP(RANDBETWEEN(Calc!$A$2,Calc!$A$13),Calc!$A$1:$B$13,2,FALSE)</f>
        <v>Jul</v>
      </c>
      <c r="B108" t="str" cm="1">
        <f t="array" aca="1" ref="B108" ca="1">INDEX(Calc!$C$2:$C$9,RANDBETWEEN(1,3))</f>
        <v>Traumatología</v>
      </c>
      <c r="C108"/>
      <c r="D108">
        <f t="shared" ca="1" si="13"/>
        <v>348601</v>
      </c>
      <c r="E108">
        <f t="shared" ca="1" si="14"/>
        <v>804469</v>
      </c>
      <c r="F108">
        <f t="shared" ca="1" si="15"/>
        <v>140953</v>
      </c>
      <c r="G108">
        <f t="shared" ca="1" si="16"/>
        <v>231807</v>
      </c>
      <c r="H108">
        <f ca="1">VLOOKUP(RANDBETWEEN(0,100),Calc!$D$2:$E$7,2,1)</f>
        <v>32000</v>
      </c>
      <c r="I108">
        <f t="shared" ca="1" si="17"/>
        <v>10092</v>
      </c>
      <c r="J108">
        <f t="shared" ca="1" si="18"/>
        <v>3241</v>
      </c>
      <c r="K108">
        <f t="shared" ca="1" si="19"/>
        <v>13351</v>
      </c>
      <c r="L108">
        <f t="shared" ca="1" si="20"/>
        <v>3494</v>
      </c>
      <c r="M108">
        <f t="shared" ca="1" si="21"/>
        <v>2524711</v>
      </c>
      <c r="N108">
        <f t="shared" ca="1" si="22"/>
        <v>108014</v>
      </c>
      <c r="O108">
        <f t="shared" ca="1" si="23"/>
        <v>68599</v>
      </c>
      <c r="P108">
        <f t="shared" ca="1" si="24"/>
        <v>265175</v>
      </c>
      <c r="Q108" s="4">
        <f t="shared" ca="1" si="25"/>
        <v>0.26517499999999999</v>
      </c>
    </row>
    <row r="109" spans="1:17" x14ac:dyDescent="0.25">
      <c r="A109" t="str">
        <f ca="1">VLOOKUP(RANDBETWEEN(Calc!$A$2,Calc!$A$13),Calc!$A$1:$B$13,2,FALSE)</f>
        <v>Nov</v>
      </c>
      <c r="B109" t="str" cm="1">
        <f t="array" aca="1" ref="B109" ca="1">INDEX(Calc!$C$2:$C$9,RANDBETWEEN(1,3))</f>
        <v>Cardiologia</v>
      </c>
      <c r="C109"/>
      <c r="D109">
        <f t="shared" ca="1" si="13"/>
        <v>579145</v>
      </c>
      <c r="E109">
        <f t="shared" ca="1" si="14"/>
        <v>1172606</v>
      </c>
      <c r="F109">
        <f t="shared" ca="1" si="15"/>
        <v>120842</v>
      </c>
      <c r="G109">
        <f t="shared" ca="1" si="16"/>
        <v>203345</v>
      </c>
      <c r="H109">
        <f ca="1">VLOOKUP(RANDBETWEEN(0,100),Calc!$D$2:$E$7,2,1)</f>
        <v>32000</v>
      </c>
      <c r="I109">
        <f t="shared" ca="1" si="17"/>
        <v>10499</v>
      </c>
      <c r="J109">
        <f t="shared" ca="1" si="18"/>
        <v>4125</v>
      </c>
      <c r="K109">
        <f t="shared" ca="1" si="19"/>
        <v>10996</v>
      </c>
      <c r="L109">
        <f t="shared" ca="1" si="20"/>
        <v>1250</v>
      </c>
      <c r="M109">
        <f t="shared" ca="1" si="21"/>
        <v>1735773</v>
      </c>
      <c r="N109">
        <f t="shared" ca="1" si="22"/>
        <v>51969</v>
      </c>
      <c r="O109">
        <f t="shared" ca="1" si="23"/>
        <v>88665</v>
      </c>
      <c r="P109">
        <f t="shared" ca="1" si="24"/>
        <v>118769</v>
      </c>
      <c r="Q109" s="4">
        <f t="shared" ca="1" si="25"/>
        <v>0.118769</v>
      </c>
    </row>
    <row r="110" spans="1:17" x14ac:dyDescent="0.25">
      <c r="A110" t="str">
        <f ca="1">VLOOKUP(RANDBETWEEN(Calc!$A$2,Calc!$A$13),Calc!$A$1:$B$13,2,FALSE)</f>
        <v>Feb</v>
      </c>
      <c r="B110" t="str" cm="1">
        <f t="array" aca="1" ref="B110" ca="1">INDEX(Calc!$C$2:$C$9,RANDBETWEEN(1,3))</f>
        <v>Traumatología</v>
      </c>
      <c r="C110"/>
      <c r="D110">
        <f t="shared" ca="1" si="13"/>
        <v>254316</v>
      </c>
      <c r="E110">
        <f t="shared" ca="1" si="14"/>
        <v>790907</v>
      </c>
      <c r="F110">
        <f t="shared" ca="1" si="15"/>
        <v>213387</v>
      </c>
      <c r="G110">
        <f t="shared" ca="1" si="16"/>
        <v>266813</v>
      </c>
      <c r="H110">
        <f ca="1">VLOOKUP(RANDBETWEEN(0,100),Calc!$D$2:$E$7,2,1)</f>
        <v>32000</v>
      </c>
      <c r="I110">
        <f t="shared" ca="1" si="17"/>
        <v>11442</v>
      </c>
      <c r="J110">
        <f t="shared" ca="1" si="18"/>
        <v>3030</v>
      </c>
      <c r="K110">
        <f t="shared" ca="1" si="19"/>
        <v>14171</v>
      </c>
      <c r="L110">
        <f t="shared" ca="1" si="20"/>
        <v>2154</v>
      </c>
      <c r="M110">
        <f t="shared" ca="1" si="21"/>
        <v>1279662</v>
      </c>
      <c r="N110">
        <f t="shared" ca="1" si="22"/>
        <v>82897</v>
      </c>
      <c r="O110">
        <f t="shared" ca="1" si="23"/>
        <v>74470</v>
      </c>
      <c r="P110">
        <f t="shared" ca="1" si="24"/>
        <v>216172</v>
      </c>
      <c r="Q110" s="4">
        <f t="shared" ca="1" si="25"/>
        <v>0.216172</v>
      </c>
    </row>
    <row r="111" spans="1:17" x14ac:dyDescent="0.25">
      <c r="A111" t="str">
        <f ca="1">VLOOKUP(RANDBETWEEN(Calc!$A$2,Calc!$A$13),Calc!$A$1:$B$13,2,FALSE)</f>
        <v>Feb</v>
      </c>
      <c r="B111" t="str" cm="1">
        <f t="array" aca="1" ref="B111" ca="1">INDEX(Calc!$C$2:$C$9,RANDBETWEEN(1,3))</f>
        <v>Cardiologia</v>
      </c>
      <c r="C111"/>
      <c r="D111">
        <f t="shared" ca="1" si="13"/>
        <v>621142</v>
      </c>
      <c r="E111">
        <f t="shared" ca="1" si="14"/>
        <v>1392795</v>
      </c>
      <c r="F111">
        <f t="shared" ca="1" si="15"/>
        <v>164431</v>
      </c>
      <c r="G111">
        <f t="shared" ca="1" si="16"/>
        <v>243624</v>
      </c>
      <c r="H111">
        <f ca="1">VLOOKUP(RANDBETWEEN(0,100),Calc!$D$2:$E$7,2,1)</f>
        <v>32000</v>
      </c>
      <c r="I111">
        <f t="shared" ca="1" si="17"/>
        <v>9801</v>
      </c>
      <c r="J111">
        <f t="shared" ca="1" si="18"/>
        <v>3487</v>
      </c>
      <c r="K111">
        <f t="shared" ca="1" si="19"/>
        <v>14368</v>
      </c>
      <c r="L111">
        <f t="shared" ca="1" si="20"/>
        <v>1688</v>
      </c>
      <c r="M111">
        <f t="shared" ca="1" si="21"/>
        <v>918955</v>
      </c>
      <c r="N111">
        <f t="shared" ca="1" si="22"/>
        <v>98987</v>
      </c>
      <c r="O111">
        <f t="shared" ca="1" si="23"/>
        <v>31406</v>
      </c>
      <c r="P111">
        <f t="shared" ca="1" si="24"/>
        <v>204390</v>
      </c>
      <c r="Q111" s="4">
        <f t="shared" ca="1" si="25"/>
        <v>0.20438999999999999</v>
      </c>
    </row>
    <row r="112" spans="1:17" x14ac:dyDescent="0.25">
      <c r="A112" t="str">
        <f ca="1">VLOOKUP(RANDBETWEEN(Calc!$A$2,Calc!$A$13),Calc!$A$1:$B$13,2,FALSE)</f>
        <v>Jul</v>
      </c>
      <c r="B112" t="str" cm="1">
        <f t="array" aca="1" ref="B112" ca="1">INDEX(Calc!$C$2:$C$9,RANDBETWEEN(1,3))</f>
        <v>Pediatria</v>
      </c>
      <c r="C112"/>
      <c r="D112">
        <f t="shared" ca="1" si="13"/>
        <v>318563</v>
      </c>
      <c r="E112">
        <f t="shared" ca="1" si="14"/>
        <v>2332314</v>
      </c>
      <c r="F112">
        <f t="shared" ca="1" si="15"/>
        <v>155062</v>
      </c>
      <c r="G112">
        <f t="shared" ca="1" si="16"/>
        <v>222271</v>
      </c>
      <c r="H112">
        <f ca="1">VLOOKUP(RANDBETWEEN(0,100),Calc!$D$2:$E$7,2,1)</f>
        <v>32000</v>
      </c>
      <c r="I112">
        <f t="shared" ca="1" si="17"/>
        <v>12472</v>
      </c>
      <c r="J112">
        <f t="shared" ca="1" si="18"/>
        <v>3102</v>
      </c>
      <c r="K112">
        <f t="shared" ca="1" si="19"/>
        <v>10449</v>
      </c>
      <c r="L112">
        <f t="shared" ca="1" si="20"/>
        <v>1496</v>
      </c>
      <c r="M112">
        <f t="shared" ca="1" si="21"/>
        <v>1744292</v>
      </c>
      <c r="N112">
        <f t="shared" ca="1" si="22"/>
        <v>47890</v>
      </c>
      <c r="O112">
        <f t="shared" ca="1" si="23"/>
        <v>80049</v>
      </c>
      <c r="P112">
        <f t="shared" ca="1" si="24"/>
        <v>206095</v>
      </c>
      <c r="Q112" s="4">
        <f t="shared" ca="1" si="25"/>
        <v>0.206095</v>
      </c>
    </row>
    <row r="113" spans="1:17" x14ac:dyDescent="0.25">
      <c r="A113" t="str">
        <f ca="1">VLOOKUP(RANDBETWEEN(Calc!$A$2,Calc!$A$13),Calc!$A$1:$B$13,2,FALSE)</f>
        <v>May</v>
      </c>
      <c r="B113" t="str" cm="1">
        <f t="array" aca="1" ref="B113" ca="1">INDEX(Calc!$C$2:$C$9,RANDBETWEEN(1,3))</f>
        <v>Cardiologia</v>
      </c>
      <c r="C113"/>
      <c r="D113">
        <f t="shared" ca="1" si="13"/>
        <v>695911</v>
      </c>
      <c r="E113">
        <f t="shared" ca="1" si="14"/>
        <v>1657478</v>
      </c>
      <c r="F113">
        <f t="shared" ca="1" si="15"/>
        <v>108468</v>
      </c>
      <c r="G113">
        <f t="shared" ca="1" si="16"/>
        <v>161520</v>
      </c>
      <c r="H113">
        <f ca="1">VLOOKUP(RANDBETWEEN(0,100),Calc!$D$2:$E$7,2,1)</f>
        <v>32000</v>
      </c>
      <c r="I113">
        <f t="shared" ca="1" si="17"/>
        <v>11676</v>
      </c>
      <c r="J113">
        <f t="shared" ca="1" si="18"/>
        <v>3493</v>
      </c>
      <c r="K113">
        <f t="shared" ca="1" si="19"/>
        <v>12166</v>
      </c>
      <c r="L113">
        <f t="shared" ca="1" si="20"/>
        <v>3157</v>
      </c>
      <c r="M113">
        <f t="shared" ca="1" si="21"/>
        <v>2000263</v>
      </c>
      <c r="N113">
        <f t="shared" ca="1" si="22"/>
        <v>74077</v>
      </c>
      <c r="O113">
        <f t="shared" ca="1" si="23"/>
        <v>31009</v>
      </c>
      <c r="P113">
        <f t="shared" ca="1" si="24"/>
        <v>252954</v>
      </c>
      <c r="Q113" s="4">
        <f t="shared" ca="1" si="25"/>
        <v>0.25295400000000001</v>
      </c>
    </row>
    <row r="114" spans="1:17" x14ac:dyDescent="0.25">
      <c r="A114" t="str">
        <f ca="1">VLOOKUP(RANDBETWEEN(Calc!$A$2,Calc!$A$13),Calc!$A$1:$B$13,2,FALSE)</f>
        <v>Sep</v>
      </c>
      <c r="B114" t="str" cm="1">
        <f t="array" aca="1" ref="B114" ca="1">INDEX(Calc!$C$2:$C$9,RANDBETWEEN(1,3))</f>
        <v>Cardiologia</v>
      </c>
      <c r="C114"/>
      <c r="D114">
        <f t="shared" ca="1" si="13"/>
        <v>691699</v>
      </c>
      <c r="E114">
        <f t="shared" ca="1" si="14"/>
        <v>1216597</v>
      </c>
      <c r="F114">
        <f t="shared" ca="1" si="15"/>
        <v>132740</v>
      </c>
      <c r="G114">
        <f t="shared" ca="1" si="16"/>
        <v>293339</v>
      </c>
      <c r="H114">
        <f ca="1">VLOOKUP(RANDBETWEEN(0,100),Calc!$D$2:$E$7,2,1)</f>
        <v>32000</v>
      </c>
      <c r="I114">
        <f t="shared" ca="1" si="17"/>
        <v>9758</v>
      </c>
      <c r="J114">
        <f t="shared" ca="1" si="18"/>
        <v>4185</v>
      </c>
      <c r="K114">
        <f t="shared" ca="1" si="19"/>
        <v>11744</v>
      </c>
      <c r="L114">
        <f t="shared" ca="1" si="20"/>
        <v>2991</v>
      </c>
      <c r="M114">
        <f t="shared" ca="1" si="21"/>
        <v>1776942</v>
      </c>
      <c r="N114">
        <f t="shared" ca="1" si="22"/>
        <v>59170</v>
      </c>
      <c r="O114">
        <f t="shared" ca="1" si="23"/>
        <v>49963</v>
      </c>
      <c r="P114">
        <f t="shared" ca="1" si="24"/>
        <v>152209</v>
      </c>
      <c r="Q114" s="4">
        <f t="shared" ca="1" si="25"/>
        <v>0.15220900000000001</v>
      </c>
    </row>
    <row r="115" spans="1:17" x14ac:dyDescent="0.25">
      <c r="A115" t="str">
        <f ca="1">VLOOKUP(RANDBETWEEN(Calc!$A$2,Calc!$A$13),Calc!$A$1:$B$13,2,FALSE)</f>
        <v>Abr</v>
      </c>
      <c r="B115" t="str" cm="1">
        <f t="array" aca="1" ref="B115" ca="1">INDEX(Calc!$C$2:$C$9,RANDBETWEEN(1,3))</f>
        <v>Cardiologia</v>
      </c>
      <c r="C115"/>
      <c r="D115">
        <f t="shared" ca="1" si="13"/>
        <v>157878</v>
      </c>
      <c r="E115">
        <f t="shared" ca="1" si="14"/>
        <v>2295516</v>
      </c>
      <c r="F115">
        <f t="shared" ca="1" si="15"/>
        <v>181323</v>
      </c>
      <c r="G115">
        <f t="shared" ca="1" si="16"/>
        <v>301139</v>
      </c>
      <c r="H115">
        <f ca="1">VLOOKUP(RANDBETWEEN(0,100),Calc!$D$2:$E$7,2,1)</f>
        <v>32000</v>
      </c>
      <c r="I115">
        <f t="shared" ca="1" si="17"/>
        <v>11274</v>
      </c>
      <c r="J115">
        <f t="shared" ca="1" si="18"/>
        <v>3287</v>
      </c>
      <c r="K115">
        <f t="shared" ca="1" si="19"/>
        <v>10040</v>
      </c>
      <c r="L115">
        <f t="shared" ca="1" si="20"/>
        <v>3499</v>
      </c>
      <c r="M115">
        <f t="shared" ca="1" si="21"/>
        <v>1465343</v>
      </c>
      <c r="N115">
        <f t="shared" ca="1" si="22"/>
        <v>74725</v>
      </c>
      <c r="O115">
        <f t="shared" ca="1" si="23"/>
        <v>22209</v>
      </c>
      <c r="P115">
        <f t="shared" ca="1" si="24"/>
        <v>78726</v>
      </c>
      <c r="Q115" s="4">
        <f t="shared" ca="1" si="25"/>
        <v>7.8726000000000004E-2</v>
      </c>
    </row>
    <row r="116" spans="1:17" x14ac:dyDescent="0.25">
      <c r="A116" t="str">
        <f ca="1">VLOOKUP(RANDBETWEEN(Calc!$A$2,Calc!$A$13),Calc!$A$1:$B$13,2,FALSE)</f>
        <v>Ene</v>
      </c>
      <c r="B116" t="str" cm="1">
        <f t="array" aca="1" ref="B116" ca="1">INDEX(Calc!$C$2:$C$9,RANDBETWEEN(1,3))</f>
        <v>Cardiologia</v>
      </c>
      <c r="C116"/>
      <c r="D116">
        <f t="shared" ca="1" si="13"/>
        <v>614526</v>
      </c>
      <c r="E116">
        <f t="shared" ca="1" si="14"/>
        <v>1787482</v>
      </c>
      <c r="F116">
        <f t="shared" ca="1" si="15"/>
        <v>103264</v>
      </c>
      <c r="G116">
        <f t="shared" ca="1" si="16"/>
        <v>291977</v>
      </c>
      <c r="H116">
        <f ca="1">VLOOKUP(RANDBETWEEN(0,100),Calc!$D$2:$E$7,2,1)</f>
        <v>32000</v>
      </c>
      <c r="I116">
        <f t="shared" ca="1" si="17"/>
        <v>10140</v>
      </c>
      <c r="J116">
        <f t="shared" ca="1" si="18"/>
        <v>3458</v>
      </c>
      <c r="K116">
        <f t="shared" ca="1" si="19"/>
        <v>14893</v>
      </c>
      <c r="L116">
        <f t="shared" ca="1" si="20"/>
        <v>2768</v>
      </c>
      <c r="M116">
        <f t="shared" ca="1" si="21"/>
        <v>2257578</v>
      </c>
      <c r="N116">
        <f t="shared" ca="1" si="22"/>
        <v>82548</v>
      </c>
      <c r="O116">
        <f t="shared" ca="1" si="23"/>
        <v>35554</v>
      </c>
      <c r="P116">
        <f t="shared" ca="1" si="24"/>
        <v>289290</v>
      </c>
      <c r="Q116" s="4">
        <f t="shared" ca="1" si="25"/>
        <v>0.28928999999999999</v>
      </c>
    </row>
    <row r="117" spans="1:17" x14ac:dyDescent="0.25">
      <c r="A117" t="str">
        <f ca="1">VLOOKUP(RANDBETWEEN(Calc!$A$2,Calc!$A$13),Calc!$A$1:$B$13,2,FALSE)</f>
        <v>Jul</v>
      </c>
      <c r="B117" t="str" cm="1">
        <f t="array" aca="1" ref="B117" ca="1">INDEX(Calc!$C$2:$C$9,RANDBETWEEN(1,3))</f>
        <v>Traumatología</v>
      </c>
      <c r="C117"/>
      <c r="D117">
        <f t="shared" ca="1" si="13"/>
        <v>589077</v>
      </c>
      <c r="E117">
        <f t="shared" ca="1" si="14"/>
        <v>1559181</v>
      </c>
      <c r="F117">
        <f t="shared" ca="1" si="15"/>
        <v>159990</v>
      </c>
      <c r="G117">
        <f t="shared" ca="1" si="16"/>
        <v>316710</v>
      </c>
      <c r="H117">
        <f ca="1">VLOOKUP(RANDBETWEEN(0,100),Calc!$D$2:$E$7,2,1)</f>
        <v>32000</v>
      </c>
      <c r="I117">
        <f t="shared" ca="1" si="17"/>
        <v>12685</v>
      </c>
      <c r="J117">
        <f t="shared" ca="1" si="18"/>
        <v>3107</v>
      </c>
      <c r="K117">
        <f t="shared" ca="1" si="19"/>
        <v>12320</v>
      </c>
      <c r="L117">
        <f t="shared" ca="1" si="20"/>
        <v>2433</v>
      </c>
      <c r="M117">
        <f t="shared" ca="1" si="21"/>
        <v>891252</v>
      </c>
      <c r="N117">
        <f t="shared" ca="1" si="22"/>
        <v>119551</v>
      </c>
      <c r="O117">
        <f t="shared" ca="1" si="23"/>
        <v>62296</v>
      </c>
      <c r="P117">
        <f t="shared" ca="1" si="24"/>
        <v>251214</v>
      </c>
      <c r="Q117" s="4">
        <f t="shared" ca="1" si="25"/>
        <v>0.25121399999999999</v>
      </c>
    </row>
    <row r="118" spans="1:17" x14ac:dyDescent="0.25">
      <c r="A118" t="str">
        <f ca="1">VLOOKUP(RANDBETWEEN(Calc!$A$2,Calc!$A$13),Calc!$A$1:$B$13,2,FALSE)</f>
        <v>Jul</v>
      </c>
      <c r="B118" t="str" cm="1">
        <f t="array" aca="1" ref="B118" ca="1">INDEX(Calc!$C$2:$C$9,RANDBETWEEN(1,3))</f>
        <v>Cardiologia</v>
      </c>
      <c r="C118"/>
      <c r="D118">
        <f t="shared" ca="1" si="13"/>
        <v>149616</v>
      </c>
      <c r="E118">
        <f t="shared" ca="1" si="14"/>
        <v>1904266</v>
      </c>
      <c r="F118">
        <f t="shared" ca="1" si="15"/>
        <v>170868</v>
      </c>
      <c r="G118">
        <f t="shared" ca="1" si="16"/>
        <v>270872</v>
      </c>
      <c r="H118">
        <f ca="1">VLOOKUP(RANDBETWEEN(0,100),Calc!$D$2:$E$7,2,1)</f>
        <v>32000</v>
      </c>
      <c r="I118">
        <f t="shared" ca="1" si="17"/>
        <v>9274</v>
      </c>
      <c r="J118">
        <f t="shared" ca="1" si="18"/>
        <v>2842</v>
      </c>
      <c r="K118">
        <f t="shared" ca="1" si="19"/>
        <v>10372</v>
      </c>
      <c r="L118">
        <f t="shared" ca="1" si="20"/>
        <v>2997</v>
      </c>
      <c r="M118">
        <f t="shared" ca="1" si="21"/>
        <v>2111394</v>
      </c>
      <c r="N118">
        <f t="shared" ca="1" si="22"/>
        <v>67557</v>
      </c>
      <c r="O118">
        <f t="shared" ca="1" si="23"/>
        <v>57218</v>
      </c>
      <c r="P118">
        <f t="shared" ca="1" si="24"/>
        <v>92962</v>
      </c>
      <c r="Q118" s="4">
        <f t="shared" ca="1" si="25"/>
        <v>9.2962000000000003E-2</v>
      </c>
    </row>
    <row r="119" spans="1:17" x14ac:dyDescent="0.25">
      <c r="A119" t="str">
        <f ca="1">VLOOKUP(RANDBETWEEN(Calc!$A$2,Calc!$A$13),Calc!$A$1:$B$13,2,FALSE)</f>
        <v>Sep</v>
      </c>
      <c r="B119" t="str" cm="1">
        <f t="array" aca="1" ref="B119" ca="1">INDEX(Calc!$C$2:$C$9,RANDBETWEEN(1,3))</f>
        <v>Cardiologia</v>
      </c>
      <c r="C119"/>
      <c r="D119">
        <f t="shared" ca="1" si="13"/>
        <v>402586</v>
      </c>
      <c r="E119">
        <f t="shared" ca="1" si="14"/>
        <v>2342079</v>
      </c>
      <c r="F119">
        <f t="shared" ca="1" si="15"/>
        <v>156046</v>
      </c>
      <c r="G119">
        <f t="shared" ca="1" si="16"/>
        <v>202166</v>
      </c>
      <c r="H119">
        <f ca="1">VLOOKUP(RANDBETWEEN(0,100),Calc!$D$2:$E$7,2,1)</f>
        <v>32000</v>
      </c>
      <c r="I119">
        <f t="shared" ca="1" si="17"/>
        <v>9297</v>
      </c>
      <c r="J119">
        <f t="shared" ca="1" si="18"/>
        <v>3124</v>
      </c>
      <c r="K119">
        <f t="shared" ca="1" si="19"/>
        <v>13989</v>
      </c>
      <c r="L119">
        <f t="shared" ca="1" si="20"/>
        <v>3443</v>
      </c>
      <c r="M119">
        <f t="shared" ca="1" si="21"/>
        <v>1179818</v>
      </c>
      <c r="N119">
        <f t="shared" ca="1" si="22"/>
        <v>72398</v>
      </c>
      <c r="O119">
        <f t="shared" ca="1" si="23"/>
        <v>42043</v>
      </c>
      <c r="P119">
        <f t="shared" ca="1" si="24"/>
        <v>201272</v>
      </c>
      <c r="Q119" s="4">
        <f t="shared" ca="1" si="25"/>
        <v>0.20127200000000001</v>
      </c>
    </row>
    <row r="120" spans="1:17" x14ac:dyDescent="0.25">
      <c r="A120" t="str">
        <f ca="1">VLOOKUP(RANDBETWEEN(Calc!$A$2,Calc!$A$13),Calc!$A$1:$B$13,2,FALSE)</f>
        <v>Sep</v>
      </c>
      <c r="B120" t="str" cm="1">
        <f t="array" aca="1" ref="B120" ca="1">INDEX(Calc!$C$2:$C$9,RANDBETWEEN(1,3))</f>
        <v>Cardiologia</v>
      </c>
      <c r="C120"/>
      <c r="D120">
        <f t="shared" ca="1" si="13"/>
        <v>141024</v>
      </c>
      <c r="E120">
        <f t="shared" ca="1" si="14"/>
        <v>2335354</v>
      </c>
      <c r="F120">
        <f t="shared" ca="1" si="15"/>
        <v>114556</v>
      </c>
      <c r="G120">
        <f t="shared" ca="1" si="16"/>
        <v>253463</v>
      </c>
      <c r="H120">
        <f ca="1">VLOOKUP(RANDBETWEEN(0,100),Calc!$D$2:$E$7,2,1)</f>
        <v>32000</v>
      </c>
      <c r="I120">
        <f t="shared" ca="1" si="17"/>
        <v>11536</v>
      </c>
      <c r="J120">
        <f t="shared" ca="1" si="18"/>
        <v>3501</v>
      </c>
      <c r="K120">
        <f t="shared" ca="1" si="19"/>
        <v>12653</v>
      </c>
      <c r="L120">
        <f t="shared" ca="1" si="20"/>
        <v>2695</v>
      </c>
      <c r="M120">
        <f t="shared" ca="1" si="21"/>
        <v>1208216</v>
      </c>
      <c r="N120">
        <f t="shared" ca="1" si="22"/>
        <v>73625</v>
      </c>
      <c r="O120">
        <f t="shared" ca="1" si="23"/>
        <v>44178</v>
      </c>
      <c r="P120">
        <f t="shared" ca="1" si="24"/>
        <v>237955</v>
      </c>
      <c r="Q120" s="4">
        <f t="shared" ca="1" si="25"/>
        <v>0.237955</v>
      </c>
    </row>
    <row r="121" spans="1:17" x14ac:dyDescent="0.25">
      <c r="A121" t="str">
        <f ca="1">VLOOKUP(RANDBETWEEN(Calc!$A$2,Calc!$A$13),Calc!$A$1:$B$13,2,FALSE)</f>
        <v>Jul</v>
      </c>
      <c r="B121" t="str" cm="1">
        <f t="array" aca="1" ref="B121" ca="1">INDEX(Calc!$C$2:$C$9,RANDBETWEEN(1,3))</f>
        <v>Traumatología</v>
      </c>
      <c r="C121"/>
      <c r="D121">
        <f t="shared" ca="1" si="13"/>
        <v>574077</v>
      </c>
      <c r="E121">
        <f t="shared" ca="1" si="14"/>
        <v>918752</v>
      </c>
      <c r="F121">
        <f t="shared" ca="1" si="15"/>
        <v>157385</v>
      </c>
      <c r="G121">
        <f t="shared" ca="1" si="16"/>
        <v>218214</v>
      </c>
      <c r="H121">
        <f ca="1">VLOOKUP(RANDBETWEEN(0,100),Calc!$D$2:$E$7,2,1)</f>
        <v>32000</v>
      </c>
      <c r="I121">
        <f t="shared" ca="1" si="17"/>
        <v>8946</v>
      </c>
      <c r="J121">
        <f t="shared" ca="1" si="18"/>
        <v>2813</v>
      </c>
      <c r="K121">
        <f t="shared" ca="1" si="19"/>
        <v>12546</v>
      </c>
      <c r="L121">
        <f t="shared" ca="1" si="20"/>
        <v>4396</v>
      </c>
      <c r="M121">
        <f t="shared" ca="1" si="21"/>
        <v>2995601</v>
      </c>
      <c r="N121">
        <f t="shared" ca="1" si="22"/>
        <v>68367</v>
      </c>
      <c r="O121">
        <f t="shared" ca="1" si="23"/>
        <v>87673</v>
      </c>
      <c r="P121">
        <f t="shared" ca="1" si="24"/>
        <v>60887</v>
      </c>
      <c r="Q121" s="4">
        <f t="shared" ca="1" si="25"/>
        <v>6.0886999999999997E-2</v>
      </c>
    </row>
    <row r="122" spans="1:17" x14ac:dyDescent="0.25">
      <c r="A122" t="str">
        <f ca="1">VLOOKUP(RANDBETWEEN(Calc!$A$2,Calc!$A$13),Calc!$A$1:$B$13,2,FALSE)</f>
        <v>Sep</v>
      </c>
      <c r="B122" t="str" cm="1">
        <f t="array" aca="1" ref="B122" ca="1">INDEX(Calc!$C$2:$C$9,RANDBETWEEN(1,3))</f>
        <v>Cardiologia</v>
      </c>
      <c r="C122"/>
      <c r="D122">
        <f t="shared" ca="1" si="13"/>
        <v>691361</v>
      </c>
      <c r="E122">
        <f t="shared" ca="1" si="14"/>
        <v>1583670</v>
      </c>
      <c r="F122">
        <f t="shared" ca="1" si="15"/>
        <v>205614</v>
      </c>
      <c r="G122">
        <f t="shared" ca="1" si="16"/>
        <v>86939</v>
      </c>
      <c r="H122">
        <f ca="1">VLOOKUP(RANDBETWEEN(0,100),Calc!$D$2:$E$7,2,1)</f>
        <v>32000</v>
      </c>
      <c r="I122">
        <f t="shared" ca="1" si="17"/>
        <v>10157</v>
      </c>
      <c r="J122">
        <f t="shared" ca="1" si="18"/>
        <v>3002</v>
      </c>
      <c r="K122">
        <f t="shared" ca="1" si="19"/>
        <v>10220</v>
      </c>
      <c r="L122">
        <f t="shared" ca="1" si="20"/>
        <v>3962</v>
      </c>
      <c r="M122">
        <f t="shared" ca="1" si="21"/>
        <v>3029613</v>
      </c>
      <c r="N122">
        <f t="shared" ca="1" si="22"/>
        <v>100314</v>
      </c>
      <c r="O122">
        <f t="shared" ca="1" si="23"/>
        <v>54759</v>
      </c>
      <c r="P122">
        <f t="shared" ca="1" si="24"/>
        <v>195711</v>
      </c>
      <c r="Q122" s="4">
        <f t="shared" ca="1" si="25"/>
        <v>0.195711</v>
      </c>
    </row>
    <row r="123" spans="1:17" x14ac:dyDescent="0.25">
      <c r="A123" t="str">
        <f ca="1">VLOOKUP(RANDBETWEEN(Calc!$A$2,Calc!$A$13),Calc!$A$1:$B$13,2,FALSE)</f>
        <v>Abr</v>
      </c>
      <c r="B123" t="str" cm="1">
        <f t="array" aca="1" ref="B123" ca="1">INDEX(Calc!$C$2:$C$9,RANDBETWEEN(1,3))</f>
        <v>Pediatria</v>
      </c>
      <c r="C123"/>
      <c r="D123">
        <f t="shared" ca="1" si="13"/>
        <v>616694</v>
      </c>
      <c r="E123">
        <f t="shared" ca="1" si="14"/>
        <v>2158743</v>
      </c>
      <c r="F123">
        <f t="shared" ca="1" si="15"/>
        <v>144719</v>
      </c>
      <c r="G123">
        <f t="shared" ca="1" si="16"/>
        <v>223229</v>
      </c>
      <c r="H123">
        <f ca="1">VLOOKUP(RANDBETWEEN(0,100),Calc!$D$2:$E$7,2,1)</f>
        <v>32000</v>
      </c>
      <c r="I123">
        <f t="shared" ca="1" si="17"/>
        <v>9589</v>
      </c>
      <c r="J123">
        <f t="shared" ca="1" si="18"/>
        <v>4033</v>
      </c>
      <c r="K123">
        <f t="shared" ca="1" si="19"/>
        <v>12479</v>
      </c>
      <c r="L123">
        <f t="shared" ca="1" si="20"/>
        <v>1838</v>
      </c>
      <c r="M123">
        <f t="shared" ca="1" si="21"/>
        <v>1175604</v>
      </c>
      <c r="N123">
        <f t="shared" ca="1" si="22"/>
        <v>125710</v>
      </c>
      <c r="O123">
        <f t="shared" ca="1" si="23"/>
        <v>45264</v>
      </c>
      <c r="P123">
        <f t="shared" ca="1" si="24"/>
        <v>141133</v>
      </c>
      <c r="Q123" s="4">
        <f t="shared" ca="1" si="25"/>
        <v>0.14113300000000001</v>
      </c>
    </row>
    <row r="124" spans="1:17" x14ac:dyDescent="0.25">
      <c r="A124" t="str">
        <f ca="1">VLOOKUP(RANDBETWEEN(Calc!$A$2,Calc!$A$13),Calc!$A$1:$B$13,2,FALSE)</f>
        <v>Dic</v>
      </c>
      <c r="B124" t="str" cm="1">
        <f t="array" aca="1" ref="B124" ca="1">INDEX(Calc!$C$2:$C$9,RANDBETWEEN(1,3))</f>
        <v>Pediatria</v>
      </c>
      <c r="C124"/>
      <c r="D124">
        <f t="shared" ca="1" si="13"/>
        <v>650000</v>
      </c>
      <c r="E124">
        <f t="shared" ca="1" si="14"/>
        <v>745598</v>
      </c>
      <c r="F124">
        <f t="shared" ca="1" si="15"/>
        <v>141926</v>
      </c>
      <c r="G124">
        <f t="shared" ca="1" si="16"/>
        <v>187117</v>
      </c>
      <c r="H124">
        <f ca="1">VLOOKUP(RANDBETWEEN(0,100),Calc!$D$2:$E$7,2,1)</f>
        <v>32000</v>
      </c>
      <c r="I124">
        <f t="shared" ca="1" si="17"/>
        <v>11644</v>
      </c>
      <c r="J124">
        <f t="shared" ca="1" si="18"/>
        <v>2825</v>
      </c>
      <c r="K124">
        <f t="shared" ca="1" si="19"/>
        <v>12533</v>
      </c>
      <c r="L124">
        <f t="shared" ca="1" si="20"/>
        <v>2865</v>
      </c>
      <c r="M124">
        <f t="shared" ca="1" si="21"/>
        <v>1574685</v>
      </c>
      <c r="N124">
        <f t="shared" ca="1" si="22"/>
        <v>79358</v>
      </c>
      <c r="O124">
        <f t="shared" ca="1" si="23"/>
        <v>73077</v>
      </c>
      <c r="P124">
        <f t="shared" ca="1" si="24"/>
        <v>65818</v>
      </c>
      <c r="Q124" s="4">
        <f t="shared" ca="1" si="25"/>
        <v>6.5818000000000002E-2</v>
      </c>
    </row>
    <row r="125" spans="1:17" x14ac:dyDescent="0.25">
      <c r="A125" t="str">
        <f ca="1">VLOOKUP(RANDBETWEEN(Calc!$A$2,Calc!$A$13),Calc!$A$1:$B$13,2,FALSE)</f>
        <v>Nov</v>
      </c>
      <c r="B125" t="str" cm="1">
        <f t="array" aca="1" ref="B125" ca="1">INDEX(Calc!$C$2:$C$9,RANDBETWEEN(1,3))</f>
        <v>Traumatología</v>
      </c>
      <c r="C125"/>
      <c r="D125">
        <f t="shared" ca="1" si="13"/>
        <v>578536</v>
      </c>
      <c r="E125">
        <f t="shared" ca="1" si="14"/>
        <v>744835</v>
      </c>
      <c r="F125">
        <f t="shared" ca="1" si="15"/>
        <v>144362</v>
      </c>
      <c r="G125">
        <f t="shared" ca="1" si="16"/>
        <v>98859</v>
      </c>
      <c r="H125">
        <f ca="1">VLOOKUP(RANDBETWEEN(0,100),Calc!$D$2:$E$7,2,1)</f>
        <v>32000</v>
      </c>
      <c r="I125">
        <f t="shared" ca="1" si="17"/>
        <v>12332</v>
      </c>
      <c r="J125">
        <f t="shared" ca="1" si="18"/>
        <v>3601</v>
      </c>
      <c r="K125">
        <f t="shared" ca="1" si="19"/>
        <v>10645</v>
      </c>
      <c r="L125">
        <f t="shared" ca="1" si="20"/>
        <v>1379</v>
      </c>
      <c r="M125">
        <f t="shared" ca="1" si="21"/>
        <v>2025550</v>
      </c>
      <c r="N125">
        <f t="shared" ca="1" si="22"/>
        <v>125145</v>
      </c>
      <c r="O125">
        <f t="shared" ca="1" si="23"/>
        <v>37497</v>
      </c>
      <c r="P125">
        <f t="shared" ca="1" si="24"/>
        <v>236916</v>
      </c>
      <c r="Q125" s="4">
        <f t="shared" ca="1" si="25"/>
        <v>0.23691599999999999</v>
      </c>
    </row>
    <row r="126" spans="1:17" x14ac:dyDescent="0.25">
      <c r="A126" t="str">
        <f ca="1">VLOOKUP(RANDBETWEEN(Calc!$A$2,Calc!$A$13),Calc!$A$1:$B$13,2,FALSE)</f>
        <v>Mar</v>
      </c>
      <c r="B126" t="str" cm="1">
        <f t="array" aca="1" ref="B126" ca="1">INDEX(Calc!$C$2:$C$9,RANDBETWEEN(1,3))</f>
        <v>Traumatología</v>
      </c>
      <c r="C126"/>
      <c r="D126">
        <f t="shared" ca="1" si="13"/>
        <v>196094</v>
      </c>
      <c r="E126">
        <f t="shared" ca="1" si="14"/>
        <v>682972</v>
      </c>
      <c r="F126">
        <f t="shared" ca="1" si="15"/>
        <v>216111</v>
      </c>
      <c r="G126">
        <f t="shared" ca="1" si="16"/>
        <v>261916</v>
      </c>
      <c r="H126">
        <f ca="1">VLOOKUP(RANDBETWEEN(0,100),Calc!$D$2:$E$7,2,1)</f>
        <v>32000</v>
      </c>
      <c r="I126">
        <f t="shared" ca="1" si="17"/>
        <v>10905</v>
      </c>
      <c r="J126">
        <f t="shared" ca="1" si="18"/>
        <v>4093</v>
      </c>
      <c r="K126">
        <f t="shared" ca="1" si="19"/>
        <v>10724</v>
      </c>
      <c r="L126">
        <f t="shared" ca="1" si="20"/>
        <v>4100</v>
      </c>
      <c r="M126">
        <f t="shared" ca="1" si="21"/>
        <v>1833641</v>
      </c>
      <c r="N126">
        <f t="shared" ca="1" si="22"/>
        <v>61669</v>
      </c>
      <c r="O126">
        <f t="shared" ca="1" si="23"/>
        <v>89790</v>
      </c>
      <c r="P126">
        <f t="shared" ca="1" si="24"/>
        <v>54685</v>
      </c>
      <c r="Q126" s="4">
        <f t="shared" ca="1" si="25"/>
        <v>5.4684999999999997E-2</v>
      </c>
    </row>
    <row r="127" spans="1:17" x14ac:dyDescent="0.25">
      <c r="A127" t="str">
        <f ca="1">VLOOKUP(RANDBETWEEN(Calc!$A$2,Calc!$A$13),Calc!$A$1:$B$13,2,FALSE)</f>
        <v>Jul</v>
      </c>
      <c r="B127" t="str" cm="1">
        <f t="array" aca="1" ref="B127" ca="1">INDEX(Calc!$C$2:$C$9,RANDBETWEEN(1,3))</f>
        <v>Cardiologia</v>
      </c>
      <c r="C127"/>
      <c r="D127">
        <f t="shared" ca="1" si="13"/>
        <v>486032</v>
      </c>
      <c r="E127">
        <f t="shared" ca="1" si="14"/>
        <v>2120999</v>
      </c>
      <c r="F127">
        <f t="shared" ca="1" si="15"/>
        <v>124874</v>
      </c>
      <c r="G127">
        <f t="shared" ca="1" si="16"/>
        <v>84986</v>
      </c>
      <c r="H127">
        <f ca="1">VLOOKUP(RANDBETWEEN(0,100),Calc!$D$2:$E$7,2,1)</f>
        <v>32000</v>
      </c>
      <c r="I127">
        <f t="shared" ca="1" si="17"/>
        <v>9955</v>
      </c>
      <c r="J127">
        <f t="shared" ca="1" si="18"/>
        <v>3951</v>
      </c>
      <c r="K127">
        <f t="shared" ca="1" si="19"/>
        <v>13543</v>
      </c>
      <c r="L127">
        <f t="shared" ca="1" si="20"/>
        <v>3534</v>
      </c>
      <c r="M127">
        <f t="shared" ca="1" si="21"/>
        <v>2689704</v>
      </c>
      <c r="N127">
        <f t="shared" ca="1" si="22"/>
        <v>78129</v>
      </c>
      <c r="O127">
        <f t="shared" ca="1" si="23"/>
        <v>38910</v>
      </c>
      <c r="P127">
        <f t="shared" ca="1" si="24"/>
        <v>225810</v>
      </c>
      <c r="Q127" s="4">
        <f t="shared" ca="1" si="25"/>
        <v>0.22581000000000001</v>
      </c>
    </row>
    <row r="128" spans="1:17" x14ac:dyDescent="0.25">
      <c r="A128" t="str">
        <f ca="1">VLOOKUP(RANDBETWEEN(Calc!$A$2,Calc!$A$13),Calc!$A$1:$B$13,2,FALSE)</f>
        <v>Ene</v>
      </c>
      <c r="B128" t="str" cm="1">
        <f t="array" aca="1" ref="B128" ca="1">INDEX(Calc!$C$2:$C$9,RANDBETWEEN(1,3))</f>
        <v>Cardiologia</v>
      </c>
      <c r="C128"/>
      <c r="D128">
        <f t="shared" ca="1" si="13"/>
        <v>670213</v>
      </c>
      <c r="E128">
        <f t="shared" ca="1" si="14"/>
        <v>2342144</v>
      </c>
      <c r="F128">
        <f t="shared" ca="1" si="15"/>
        <v>151982</v>
      </c>
      <c r="G128">
        <f t="shared" ca="1" si="16"/>
        <v>280050</v>
      </c>
      <c r="H128">
        <f ca="1">VLOOKUP(RANDBETWEEN(0,100),Calc!$D$2:$E$7,2,1)</f>
        <v>28000</v>
      </c>
      <c r="I128">
        <f t="shared" ca="1" si="17"/>
        <v>10710</v>
      </c>
      <c r="J128">
        <f t="shared" ca="1" si="18"/>
        <v>3798</v>
      </c>
      <c r="K128">
        <f t="shared" ca="1" si="19"/>
        <v>13704</v>
      </c>
      <c r="L128">
        <f t="shared" ca="1" si="20"/>
        <v>1360</v>
      </c>
      <c r="M128">
        <f t="shared" ca="1" si="21"/>
        <v>2690008</v>
      </c>
      <c r="N128">
        <f t="shared" ca="1" si="22"/>
        <v>92998</v>
      </c>
      <c r="O128">
        <f t="shared" ca="1" si="23"/>
        <v>28784</v>
      </c>
      <c r="P128">
        <f t="shared" ca="1" si="24"/>
        <v>264178</v>
      </c>
      <c r="Q128" s="4">
        <f t="shared" ca="1" si="25"/>
        <v>0.26417800000000002</v>
      </c>
    </row>
    <row r="129" spans="1:17" x14ac:dyDescent="0.25">
      <c r="A129" t="str">
        <f ca="1">VLOOKUP(RANDBETWEEN(Calc!$A$2,Calc!$A$13),Calc!$A$1:$B$13,2,FALSE)</f>
        <v>Mar</v>
      </c>
      <c r="B129" t="str" cm="1">
        <f t="array" aca="1" ref="B129" ca="1">INDEX(Calc!$C$2:$C$9,RANDBETWEEN(1,3))</f>
        <v>Pediatria</v>
      </c>
      <c r="C129"/>
      <c r="D129">
        <f t="shared" ca="1" si="13"/>
        <v>226235</v>
      </c>
      <c r="E129">
        <f t="shared" ca="1" si="14"/>
        <v>2309002</v>
      </c>
      <c r="F129">
        <f t="shared" ca="1" si="15"/>
        <v>199874</v>
      </c>
      <c r="G129">
        <f t="shared" ca="1" si="16"/>
        <v>266075</v>
      </c>
      <c r="H129">
        <f ca="1">VLOOKUP(RANDBETWEEN(0,100),Calc!$D$2:$E$7,2,1)</f>
        <v>32000</v>
      </c>
      <c r="I129">
        <f t="shared" ca="1" si="17"/>
        <v>9919</v>
      </c>
      <c r="J129">
        <f t="shared" ca="1" si="18"/>
        <v>2978</v>
      </c>
      <c r="K129">
        <f t="shared" ca="1" si="19"/>
        <v>14296</v>
      </c>
      <c r="L129">
        <f t="shared" ca="1" si="20"/>
        <v>3781</v>
      </c>
      <c r="M129">
        <f t="shared" ca="1" si="21"/>
        <v>1837821</v>
      </c>
      <c r="N129">
        <f t="shared" ca="1" si="22"/>
        <v>99190</v>
      </c>
      <c r="O129">
        <f t="shared" ca="1" si="23"/>
        <v>32911</v>
      </c>
      <c r="P129">
        <f t="shared" ca="1" si="24"/>
        <v>299903</v>
      </c>
      <c r="Q129" s="4">
        <f t="shared" ca="1" si="25"/>
        <v>0.29990299999999998</v>
      </c>
    </row>
    <row r="130" spans="1:17" x14ac:dyDescent="0.25">
      <c r="A130" t="str">
        <f ca="1">VLOOKUP(RANDBETWEEN(Calc!$A$2,Calc!$A$13),Calc!$A$1:$B$13,2,FALSE)</f>
        <v>Mar</v>
      </c>
      <c r="B130" t="str" cm="1">
        <f t="array" aca="1" ref="B130" ca="1">INDEX(Calc!$C$2:$C$9,RANDBETWEEN(1,3))</f>
        <v>Traumatología</v>
      </c>
      <c r="C130"/>
      <c r="D130">
        <f t="shared" ca="1" si="13"/>
        <v>222592</v>
      </c>
      <c r="E130">
        <f t="shared" ca="1" si="14"/>
        <v>2109100</v>
      </c>
      <c r="F130">
        <f t="shared" ca="1" si="15"/>
        <v>104875</v>
      </c>
      <c r="G130">
        <f t="shared" ca="1" si="16"/>
        <v>140613</v>
      </c>
      <c r="H130">
        <f ca="1">VLOOKUP(RANDBETWEEN(0,100),Calc!$D$2:$E$7,2,1)</f>
        <v>32000</v>
      </c>
      <c r="I130">
        <f t="shared" ca="1" si="17"/>
        <v>11119</v>
      </c>
      <c r="J130">
        <f t="shared" ca="1" si="18"/>
        <v>2947</v>
      </c>
      <c r="K130">
        <f t="shared" ca="1" si="19"/>
        <v>13455</v>
      </c>
      <c r="L130">
        <f t="shared" ca="1" si="20"/>
        <v>2895</v>
      </c>
      <c r="M130">
        <f t="shared" ca="1" si="21"/>
        <v>2602855</v>
      </c>
      <c r="N130">
        <f t="shared" ca="1" si="22"/>
        <v>119804</v>
      </c>
      <c r="O130">
        <f t="shared" ca="1" si="23"/>
        <v>42636</v>
      </c>
      <c r="P130">
        <f t="shared" ca="1" si="24"/>
        <v>89196</v>
      </c>
      <c r="Q130" s="4">
        <f t="shared" ca="1" si="25"/>
        <v>8.9195999999999998E-2</v>
      </c>
    </row>
    <row r="131" spans="1:17" x14ac:dyDescent="0.25">
      <c r="A131" t="str">
        <f ca="1">VLOOKUP(RANDBETWEEN(Calc!$A$2,Calc!$A$13),Calc!$A$1:$B$13,2,FALSE)</f>
        <v>Abr</v>
      </c>
      <c r="B131" t="str" cm="1">
        <f t="array" aca="1" ref="B131" ca="1">INDEX(Calc!$C$2:$C$9,RANDBETWEEN(1,3))</f>
        <v>Traumatología</v>
      </c>
      <c r="C131"/>
      <c r="D131">
        <f t="shared" ref="D131:D194" ca="1" si="26">RANDBETWEEN(118000,746439)</f>
        <v>414345</v>
      </c>
      <c r="E131">
        <f t="shared" ref="E131:E194" ca="1" si="27">RANDBETWEEN(654318,2372921)</f>
        <v>838210</v>
      </c>
      <c r="F131">
        <f t="shared" ref="F131:F194" ca="1" si="28">RANDBETWEEN(92146,218476)</f>
        <v>212725</v>
      </c>
      <c r="G131">
        <f t="shared" ref="G131:G194" ca="1" si="29">RANDBETWEEN(72432,327955)</f>
        <v>271214</v>
      </c>
      <c r="H131">
        <f ca="1">VLOOKUP(RANDBETWEEN(0,100),Calc!$D$2:$E$7,2,1)</f>
        <v>32000</v>
      </c>
      <c r="I131">
        <f t="shared" ref="I131:I194" ca="1" si="30">RANDBETWEEN(8900,12700)</f>
        <v>9305</v>
      </c>
      <c r="J131">
        <f t="shared" ref="J131:J194" ca="1" si="31">RANDBETWEEN(2800,4200)</f>
        <v>4098</v>
      </c>
      <c r="K131">
        <f t="shared" ref="K131:K194" ca="1" si="32">RANDBETWEEN(10000,15000)</f>
        <v>12258</v>
      </c>
      <c r="L131">
        <f t="shared" ref="L131:L194" ca="1" si="33">RANDBETWEEN(1200,4500)</f>
        <v>3953</v>
      </c>
      <c r="M131">
        <f t="shared" ref="M131:M194" ca="1" si="34">RANDBETWEEN(820000,3117045)</f>
        <v>2225476</v>
      </c>
      <c r="N131">
        <f t="shared" ref="N131:N194" ca="1" si="35">RANDBETWEEN(43000,129000)</f>
        <v>77519</v>
      </c>
      <c r="O131">
        <f t="shared" ref="O131:O194" ca="1" si="36">RANDBETWEEN(21000,90000)</f>
        <v>40671</v>
      </c>
      <c r="P131">
        <f t="shared" ref="P131:P194" ca="1" si="37">RANDBETWEEN(38000,345000)</f>
        <v>330387</v>
      </c>
      <c r="Q131" s="4">
        <f t="shared" ref="Q131:Q194" ca="1" si="38">P131/1000000</f>
        <v>0.33038699999999999</v>
      </c>
    </row>
    <row r="132" spans="1:17" x14ac:dyDescent="0.25">
      <c r="A132" t="str">
        <f ca="1">VLOOKUP(RANDBETWEEN(Calc!$A$2,Calc!$A$13),Calc!$A$1:$B$13,2,FALSE)</f>
        <v>Oct</v>
      </c>
      <c r="B132" t="str" cm="1">
        <f t="array" aca="1" ref="B132" ca="1">INDEX(Calc!$C$2:$C$9,RANDBETWEEN(1,3))</f>
        <v>Traumatología</v>
      </c>
      <c r="C132"/>
      <c r="D132">
        <f t="shared" ca="1" si="26"/>
        <v>174966</v>
      </c>
      <c r="E132">
        <f t="shared" ca="1" si="27"/>
        <v>1298688</v>
      </c>
      <c r="F132">
        <f t="shared" ca="1" si="28"/>
        <v>122756</v>
      </c>
      <c r="G132">
        <f t="shared" ca="1" si="29"/>
        <v>133854</v>
      </c>
      <c r="H132">
        <f ca="1">VLOOKUP(RANDBETWEEN(0,100),Calc!$D$2:$E$7,2,1)</f>
        <v>32000</v>
      </c>
      <c r="I132">
        <f t="shared" ca="1" si="30"/>
        <v>11813</v>
      </c>
      <c r="J132">
        <f t="shared" ca="1" si="31"/>
        <v>3108</v>
      </c>
      <c r="K132">
        <f t="shared" ca="1" si="32"/>
        <v>11819</v>
      </c>
      <c r="L132">
        <f t="shared" ca="1" si="33"/>
        <v>4151</v>
      </c>
      <c r="M132">
        <f t="shared" ca="1" si="34"/>
        <v>3078450</v>
      </c>
      <c r="N132">
        <f t="shared" ca="1" si="35"/>
        <v>59041</v>
      </c>
      <c r="O132">
        <f t="shared" ca="1" si="36"/>
        <v>71816</v>
      </c>
      <c r="P132">
        <f t="shared" ca="1" si="37"/>
        <v>66407</v>
      </c>
      <c r="Q132" s="4">
        <f t="shared" ca="1" si="38"/>
        <v>6.6406999999999994E-2</v>
      </c>
    </row>
    <row r="133" spans="1:17" x14ac:dyDescent="0.25">
      <c r="A133" t="str">
        <f ca="1">VLOOKUP(RANDBETWEEN(Calc!$A$2,Calc!$A$13),Calc!$A$1:$B$13,2,FALSE)</f>
        <v>Mar</v>
      </c>
      <c r="B133" t="str" cm="1">
        <f t="array" aca="1" ref="B133" ca="1">INDEX(Calc!$C$2:$C$9,RANDBETWEEN(1,3))</f>
        <v>Cardiologia</v>
      </c>
      <c r="C133"/>
      <c r="D133">
        <f t="shared" ca="1" si="26"/>
        <v>628746</v>
      </c>
      <c r="E133">
        <f t="shared" ca="1" si="27"/>
        <v>1407599</v>
      </c>
      <c r="F133">
        <f t="shared" ca="1" si="28"/>
        <v>175767</v>
      </c>
      <c r="G133">
        <f t="shared" ca="1" si="29"/>
        <v>259874</v>
      </c>
      <c r="H133">
        <f ca="1">VLOOKUP(RANDBETWEEN(0,100),Calc!$D$2:$E$7,2,1)</f>
        <v>32000</v>
      </c>
      <c r="I133">
        <f t="shared" ca="1" si="30"/>
        <v>9422</v>
      </c>
      <c r="J133">
        <f t="shared" ca="1" si="31"/>
        <v>2930</v>
      </c>
      <c r="K133">
        <f t="shared" ca="1" si="32"/>
        <v>12976</v>
      </c>
      <c r="L133">
        <f t="shared" ca="1" si="33"/>
        <v>3897</v>
      </c>
      <c r="M133">
        <f t="shared" ca="1" si="34"/>
        <v>1936730</v>
      </c>
      <c r="N133">
        <f t="shared" ca="1" si="35"/>
        <v>85815</v>
      </c>
      <c r="O133">
        <f t="shared" ca="1" si="36"/>
        <v>77874</v>
      </c>
      <c r="P133">
        <f t="shared" ca="1" si="37"/>
        <v>269096</v>
      </c>
      <c r="Q133" s="4">
        <f t="shared" ca="1" si="38"/>
        <v>0.269096</v>
      </c>
    </row>
    <row r="134" spans="1:17" x14ac:dyDescent="0.25">
      <c r="A134" t="str">
        <f ca="1">VLOOKUP(RANDBETWEEN(Calc!$A$2,Calc!$A$13),Calc!$A$1:$B$13,2,FALSE)</f>
        <v>Jul</v>
      </c>
      <c r="B134" t="str" cm="1">
        <f t="array" aca="1" ref="B134" ca="1">INDEX(Calc!$C$2:$C$9,RANDBETWEEN(1,3))</f>
        <v>Cardiologia</v>
      </c>
      <c r="C134"/>
      <c r="D134">
        <f t="shared" ca="1" si="26"/>
        <v>512500</v>
      </c>
      <c r="E134">
        <f t="shared" ca="1" si="27"/>
        <v>2358538</v>
      </c>
      <c r="F134">
        <f t="shared" ca="1" si="28"/>
        <v>101610</v>
      </c>
      <c r="G134">
        <f t="shared" ca="1" si="29"/>
        <v>298057</v>
      </c>
      <c r="H134">
        <f ca="1">VLOOKUP(RANDBETWEEN(0,100),Calc!$D$2:$E$7,2,1)</f>
        <v>32000</v>
      </c>
      <c r="I134">
        <f t="shared" ca="1" si="30"/>
        <v>10961</v>
      </c>
      <c r="J134">
        <f t="shared" ca="1" si="31"/>
        <v>3209</v>
      </c>
      <c r="K134">
        <f t="shared" ca="1" si="32"/>
        <v>12785</v>
      </c>
      <c r="L134">
        <f t="shared" ca="1" si="33"/>
        <v>4217</v>
      </c>
      <c r="M134">
        <f t="shared" ca="1" si="34"/>
        <v>1498534</v>
      </c>
      <c r="N134">
        <f t="shared" ca="1" si="35"/>
        <v>104194</v>
      </c>
      <c r="O134">
        <f t="shared" ca="1" si="36"/>
        <v>51166</v>
      </c>
      <c r="P134">
        <f t="shared" ca="1" si="37"/>
        <v>298047</v>
      </c>
      <c r="Q134" s="4">
        <f t="shared" ca="1" si="38"/>
        <v>0.29804700000000001</v>
      </c>
    </row>
    <row r="135" spans="1:17" x14ac:dyDescent="0.25">
      <c r="A135" t="str">
        <f ca="1">VLOOKUP(RANDBETWEEN(Calc!$A$2,Calc!$A$13),Calc!$A$1:$B$13,2,FALSE)</f>
        <v>Dic</v>
      </c>
      <c r="B135" t="str" cm="1">
        <f t="array" aca="1" ref="B135" ca="1">INDEX(Calc!$C$2:$C$9,RANDBETWEEN(1,3))</f>
        <v>Traumatología</v>
      </c>
      <c r="C135"/>
      <c r="D135">
        <f t="shared" ca="1" si="26"/>
        <v>442711</v>
      </c>
      <c r="E135">
        <f t="shared" ca="1" si="27"/>
        <v>1747660</v>
      </c>
      <c r="F135">
        <f t="shared" ca="1" si="28"/>
        <v>176977</v>
      </c>
      <c r="G135">
        <f t="shared" ca="1" si="29"/>
        <v>251487</v>
      </c>
      <c r="H135">
        <f ca="1">VLOOKUP(RANDBETWEEN(0,100),Calc!$D$2:$E$7,2,1)</f>
        <v>32000</v>
      </c>
      <c r="I135">
        <f t="shared" ca="1" si="30"/>
        <v>9418</v>
      </c>
      <c r="J135">
        <f t="shared" ca="1" si="31"/>
        <v>2924</v>
      </c>
      <c r="K135">
        <f t="shared" ca="1" si="32"/>
        <v>10985</v>
      </c>
      <c r="L135">
        <f t="shared" ca="1" si="33"/>
        <v>3766</v>
      </c>
      <c r="M135">
        <f t="shared" ca="1" si="34"/>
        <v>2784527</v>
      </c>
      <c r="N135">
        <f t="shared" ca="1" si="35"/>
        <v>81260</v>
      </c>
      <c r="O135">
        <f t="shared" ca="1" si="36"/>
        <v>60427</v>
      </c>
      <c r="P135">
        <f t="shared" ca="1" si="37"/>
        <v>214809</v>
      </c>
      <c r="Q135" s="4">
        <f t="shared" ca="1" si="38"/>
        <v>0.214809</v>
      </c>
    </row>
    <row r="136" spans="1:17" x14ac:dyDescent="0.25">
      <c r="A136" t="str">
        <f ca="1">VLOOKUP(RANDBETWEEN(Calc!$A$2,Calc!$A$13),Calc!$A$1:$B$13,2,FALSE)</f>
        <v>Abr</v>
      </c>
      <c r="B136" t="str" cm="1">
        <f t="array" aca="1" ref="B136" ca="1">INDEX(Calc!$C$2:$C$9,RANDBETWEEN(1,3))</f>
        <v>Pediatria</v>
      </c>
      <c r="C136"/>
      <c r="D136">
        <f t="shared" ca="1" si="26"/>
        <v>397364</v>
      </c>
      <c r="E136">
        <f t="shared" ca="1" si="27"/>
        <v>1381946</v>
      </c>
      <c r="F136">
        <f t="shared" ca="1" si="28"/>
        <v>149911</v>
      </c>
      <c r="G136">
        <f t="shared" ca="1" si="29"/>
        <v>210620</v>
      </c>
      <c r="H136">
        <f ca="1">VLOOKUP(RANDBETWEEN(0,100),Calc!$D$2:$E$7,2,1)</f>
        <v>32000</v>
      </c>
      <c r="I136">
        <f t="shared" ca="1" si="30"/>
        <v>10549</v>
      </c>
      <c r="J136">
        <f t="shared" ca="1" si="31"/>
        <v>3952</v>
      </c>
      <c r="K136">
        <f t="shared" ca="1" si="32"/>
        <v>14238</v>
      </c>
      <c r="L136">
        <f t="shared" ca="1" si="33"/>
        <v>2335</v>
      </c>
      <c r="M136">
        <f t="shared" ca="1" si="34"/>
        <v>968534</v>
      </c>
      <c r="N136">
        <f t="shared" ca="1" si="35"/>
        <v>106366</v>
      </c>
      <c r="O136">
        <f t="shared" ca="1" si="36"/>
        <v>63012</v>
      </c>
      <c r="P136">
        <f t="shared" ca="1" si="37"/>
        <v>52807</v>
      </c>
      <c r="Q136" s="4">
        <f t="shared" ca="1" si="38"/>
        <v>5.2807E-2</v>
      </c>
    </row>
    <row r="137" spans="1:17" x14ac:dyDescent="0.25">
      <c r="A137" t="str">
        <f ca="1">VLOOKUP(RANDBETWEEN(Calc!$A$2,Calc!$A$13),Calc!$A$1:$B$13,2,FALSE)</f>
        <v>Ago</v>
      </c>
      <c r="B137" t="str" cm="1">
        <f t="array" aca="1" ref="B137" ca="1">INDEX(Calc!$C$2:$C$9,RANDBETWEEN(1,3))</f>
        <v>Traumatología</v>
      </c>
      <c r="C137"/>
      <c r="D137">
        <f t="shared" ca="1" si="26"/>
        <v>524978</v>
      </c>
      <c r="E137">
        <f t="shared" ca="1" si="27"/>
        <v>1652524</v>
      </c>
      <c r="F137">
        <f t="shared" ca="1" si="28"/>
        <v>210703</v>
      </c>
      <c r="G137">
        <f t="shared" ca="1" si="29"/>
        <v>180388</v>
      </c>
      <c r="H137">
        <f ca="1">VLOOKUP(RANDBETWEEN(0,100),Calc!$D$2:$E$7,2,1)</f>
        <v>32000</v>
      </c>
      <c r="I137">
        <f t="shared" ca="1" si="30"/>
        <v>12603</v>
      </c>
      <c r="J137">
        <f t="shared" ca="1" si="31"/>
        <v>4001</v>
      </c>
      <c r="K137">
        <f t="shared" ca="1" si="32"/>
        <v>13439</v>
      </c>
      <c r="L137">
        <f t="shared" ca="1" si="33"/>
        <v>3696</v>
      </c>
      <c r="M137">
        <f t="shared" ca="1" si="34"/>
        <v>967558</v>
      </c>
      <c r="N137">
        <f t="shared" ca="1" si="35"/>
        <v>87223</v>
      </c>
      <c r="O137">
        <f t="shared" ca="1" si="36"/>
        <v>59177</v>
      </c>
      <c r="P137">
        <f t="shared" ca="1" si="37"/>
        <v>226573</v>
      </c>
      <c r="Q137" s="4">
        <f t="shared" ca="1" si="38"/>
        <v>0.226573</v>
      </c>
    </row>
    <row r="138" spans="1:17" x14ac:dyDescent="0.25">
      <c r="A138" t="str">
        <f ca="1">VLOOKUP(RANDBETWEEN(Calc!$A$2,Calc!$A$13),Calc!$A$1:$B$13,2,FALSE)</f>
        <v>Sep</v>
      </c>
      <c r="B138" t="str" cm="1">
        <f t="array" aca="1" ref="B138" ca="1">INDEX(Calc!$C$2:$C$9,RANDBETWEEN(1,3))</f>
        <v>Pediatria</v>
      </c>
      <c r="C138"/>
      <c r="D138">
        <f t="shared" ca="1" si="26"/>
        <v>273446</v>
      </c>
      <c r="E138">
        <f t="shared" ca="1" si="27"/>
        <v>1244338</v>
      </c>
      <c r="F138">
        <f t="shared" ca="1" si="28"/>
        <v>180717</v>
      </c>
      <c r="G138">
        <f t="shared" ca="1" si="29"/>
        <v>127359</v>
      </c>
      <c r="H138">
        <f ca="1">VLOOKUP(RANDBETWEEN(0,100),Calc!$D$2:$E$7,2,1)</f>
        <v>32000</v>
      </c>
      <c r="I138">
        <f t="shared" ca="1" si="30"/>
        <v>12516</v>
      </c>
      <c r="J138">
        <f t="shared" ca="1" si="31"/>
        <v>3695</v>
      </c>
      <c r="K138">
        <f t="shared" ca="1" si="32"/>
        <v>10494</v>
      </c>
      <c r="L138">
        <f t="shared" ca="1" si="33"/>
        <v>4408</v>
      </c>
      <c r="M138">
        <f t="shared" ca="1" si="34"/>
        <v>1522800</v>
      </c>
      <c r="N138">
        <f t="shared" ca="1" si="35"/>
        <v>60365</v>
      </c>
      <c r="O138">
        <f t="shared" ca="1" si="36"/>
        <v>58781</v>
      </c>
      <c r="P138">
        <f t="shared" ca="1" si="37"/>
        <v>48917</v>
      </c>
      <c r="Q138" s="4">
        <f t="shared" ca="1" si="38"/>
        <v>4.8917000000000002E-2</v>
      </c>
    </row>
    <row r="139" spans="1:17" x14ac:dyDescent="0.25">
      <c r="A139" t="str">
        <f ca="1">VLOOKUP(RANDBETWEEN(Calc!$A$2,Calc!$A$13),Calc!$A$1:$B$13,2,FALSE)</f>
        <v>Jun</v>
      </c>
      <c r="B139" t="str" cm="1">
        <f t="array" aca="1" ref="B139" ca="1">INDEX(Calc!$C$2:$C$9,RANDBETWEEN(1,3))</f>
        <v>Traumatología</v>
      </c>
      <c r="C139"/>
      <c r="D139">
        <f t="shared" ca="1" si="26"/>
        <v>623506</v>
      </c>
      <c r="E139">
        <f t="shared" ca="1" si="27"/>
        <v>1022674</v>
      </c>
      <c r="F139">
        <f t="shared" ca="1" si="28"/>
        <v>201230</v>
      </c>
      <c r="G139">
        <f t="shared" ca="1" si="29"/>
        <v>149330</v>
      </c>
      <c r="H139">
        <f ca="1">VLOOKUP(RANDBETWEEN(0,100),Calc!$D$2:$E$7,2,1)</f>
        <v>32000</v>
      </c>
      <c r="I139">
        <f t="shared" ca="1" si="30"/>
        <v>11697</v>
      </c>
      <c r="J139">
        <f t="shared" ca="1" si="31"/>
        <v>4085</v>
      </c>
      <c r="K139">
        <f t="shared" ca="1" si="32"/>
        <v>10278</v>
      </c>
      <c r="L139">
        <f t="shared" ca="1" si="33"/>
        <v>3579</v>
      </c>
      <c r="M139">
        <f t="shared" ca="1" si="34"/>
        <v>2344740</v>
      </c>
      <c r="N139">
        <f t="shared" ca="1" si="35"/>
        <v>108409</v>
      </c>
      <c r="O139">
        <f t="shared" ca="1" si="36"/>
        <v>42850</v>
      </c>
      <c r="P139">
        <f t="shared" ca="1" si="37"/>
        <v>126601</v>
      </c>
      <c r="Q139" s="4">
        <f t="shared" ca="1" si="38"/>
        <v>0.12660099999999999</v>
      </c>
    </row>
    <row r="140" spans="1:17" x14ac:dyDescent="0.25">
      <c r="A140" t="str">
        <f ca="1">VLOOKUP(RANDBETWEEN(Calc!$A$2,Calc!$A$13),Calc!$A$1:$B$13,2,FALSE)</f>
        <v>Oct</v>
      </c>
      <c r="B140" t="str" cm="1">
        <f t="array" aca="1" ref="B140" ca="1">INDEX(Calc!$C$2:$C$9,RANDBETWEEN(1,3))</f>
        <v>Traumatología</v>
      </c>
      <c r="C140"/>
      <c r="D140">
        <f t="shared" ca="1" si="26"/>
        <v>471145</v>
      </c>
      <c r="E140">
        <f t="shared" ca="1" si="27"/>
        <v>1604892</v>
      </c>
      <c r="F140">
        <f t="shared" ca="1" si="28"/>
        <v>193294</v>
      </c>
      <c r="G140">
        <f t="shared" ca="1" si="29"/>
        <v>133425</v>
      </c>
      <c r="H140">
        <f ca="1">VLOOKUP(RANDBETWEEN(0,100),Calc!$D$2:$E$7,2,1)</f>
        <v>32000</v>
      </c>
      <c r="I140">
        <f t="shared" ca="1" si="30"/>
        <v>11910</v>
      </c>
      <c r="J140">
        <f t="shared" ca="1" si="31"/>
        <v>3284</v>
      </c>
      <c r="K140">
        <f t="shared" ca="1" si="32"/>
        <v>11301</v>
      </c>
      <c r="L140">
        <f t="shared" ca="1" si="33"/>
        <v>1926</v>
      </c>
      <c r="M140">
        <f t="shared" ca="1" si="34"/>
        <v>2271844</v>
      </c>
      <c r="N140">
        <f t="shared" ca="1" si="35"/>
        <v>100189</v>
      </c>
      <c r="O140">
        <f t="shared" ca="1" si="36"/>
        <v>84457</v>
      </c>
      <c r="P140">
        <f t="shared" ca="1" si="37"/>
        <v>107341</v>
      </c>
      <c r="Q140" s="4">
        <f t="shared" ca="1" si="38"/>
        <v>0.10734100000000001</v>
      </c>
    </row>
    <row r="141" spans="1:17" x14ac:dyDescent="0.25">
      <c r="A141" t="str">
        <f ca="1">VLOOKUP(RANDBETWEEN(Calc!$A$2,Calc!$A$13),Calc!$A$1:$B$13,2,FALSE)</f>
        <v>Jun</v>
      </c>
      <c r="B141" t="str" cm="1">
        <f t="array" aca="1" ref="B141" ca="1">INDEX(Calc!$C$2:$C$9,RANDBETWEEN(1,3))</f>
        <v>Traumatología</v>
      </c>
      <c r="C141"/>
      <c r="D141">
        <f t="shared" ca="1" si="26"/>
        <v>363294</v>
      </c>
      <c r="E141">
        <f t="shared" ca="1" si="27"/>
        <v>2089849</v>
      </c>
      <c r="F141">
        <f t="shared" ca="1" si="28"/>
        <v>144181</v>
      </c>
      <c r="G141">
        <f t="shared" ca="1" si="29"/>
        <v>211547</v>
      </c>
      <c r="H141">
        <f ca="1">VLOOKUP(RANDBETWEEN(0,100),Calc!$D$2:$E$7,2,1)</f>
        <v>28000</v>
      </c>
      <c r="I141">
        <f t="shared" ca="1" si="30"/>
        <v>11468</v>
      </c>
      <c r="J141">
        <f t="shared" ca="1" si="31"/>
        <v>3808</v>
      </c>
      <c r="K141">
        <f t="shared" ca="1" si="32"/>
        <v>11660</v>
      </c>
      <c r="L141">
        <f t="shared" ca="1" si="33"/>
        <v>4345</v>
      </c>
      <c r="M141">
        <f t="shared" ca="1" si="34"/>
        <v>2355656</v>
      </c>
      <c r="N141">
        <f t="shared" ca="1" si="35"/>
        <v>116013</v>
      </c>
      <c r="O141">
        <f t="shared" ca="1" si="36"/>
        <v>84963</v>
      </c>
      <c r="P141">
        <f t="shared" ca="1" si="37"/>
        <v>83436</v>
      </c>
      <c r="Q141" s="4">
        <f t="shared" ca="1" si="38"/>
        <v>8.3435999999999996E-2</v>
      </c>
    </row>
    <row r="142" spans="1:17" x14ac:dyDescent="0.25">
      <c r="A142" t="str">
        <f ca="1">VLOOKUP(RANDBETWEEN(Calc!$A$2,Calc!$A$13),Calc!$A$1:$B$13,2,FALSE)</f>
        <v>Jul</v>
      </c>
      <c r="B142" t="str" cm="1">
        <f t="array" aca="1" ref="B142" ca="1">INDEX(Calc!$C$2:$C$9,RANDBETWEEN(1,3))</f>
        <v>Traumatología</v>
      </c>
      <c r="C142"/>
      <c r="D142">
        <f t="shared" ca="1" si="26"/>
        <v>575720</v>
      </c>
      <c r="E142">
        <f t="shared" ca="1" si="27"/>
        <v>1083944</v>
      </c>
      <c r="F142">
        <f t="shared" ca="1" si="28"/>
        <v>208308</v>
      </c>
      <c r="G142">
        <f t="shared" ca="1" si="29"/>
        <v>107068</v>
      </c>
      <c r="H142">
        <f ca="1">VLOOKUP(RANDBETWEEN(0,100),Calc!$D$2:$E$7,2,1)</f>
        <v>32000</v>
      </c>
      <c r="I142">
        <f t="shared" ca="1" si="30"/>
        <v>11480</v>
      </c>
      <c r="J142">
        <f t="shared" ca="1" si="31"/>
        <v>3534</v>
      </c>
      <c r="K142">
        <f t="shared" ca="1" si="32"/>
        <v>12989</v>
      </c>
      <c r="L142">
        <f t="shared" ca="1" si="33"/>
        <v>3259</v>
      </c>
      <c r="M142">
        <f t="shared" ca="1" si="34"/>
        <v>2659906</v>
      </c>
      <c r="N142">
        <f t="shared" ca="1" si="35"/>
        <v>87918</v>
      </c>
      <c r="O142">
        <f t="shared" ca="1" si="36"/>
        <v>24401</v>
      </c>
      <c r="P142">
        <f t="shared" ca="1" si="37"/>
        <v>81032</v>
      </c>
      <c r="Q142" s="4">
        <f t="shared" ca="1" si="38"/>
        <v>8.1032000000000007E-2</v>
      </c>
    </row>
    <row r="143" spans="1:17" x14ac:dyDescent="0.25">
      <c r="A143" t="str">
        <f ca="1">VLOOKUP(RANDBETWEEN(Calc!$A$2,Calc!$A$13),Calc!$A$1:$B$13,2,FALSE)</f>
        <v>Nov</v>
      </c>
      <c r="B143" t="str" cm="1">
        <f t="array" aca="1" ref="B143" ca="1">INDEX(Calc!$C$2:$C$9,RANDBETWEEN(1,3))</f>
        <v>Pediatria</v>
      </c>
      <c r="C143"/>
      <c r="D143">
        <f t="shared" ca="1" si="26"/>
        <v>480545</v>
      </c>
      <c r="E143">
        <f t="shared" ca="1" si="27"/>
        <v>1140951</v>
      </c>
      <c r="F143">
        <f t="shared" ca="1" si="28"/>
        <v>123191</v>
      </c>
      <c r="G143">
        <f t="shared" ca="1" si="29"/>
        <v>145622</v>
      </c>
      <c r="H143">
        <f ca="1">VLOOKUP(RANDBETWEEN(0,100),Calc!$D$2:$E$7,2,1)</f>
        <v>32000</v>
      </c>
      <c r="I143">
        <f t="shared" ca="1" si="30"/>
        <v>10399</v>
      </c>
      <c r="J143">
        <f t="shared" ca="1" si="31"/>
        <v>3666</v>
      </c>
      <c r="K143">
        <f t="shared" ca="1" si="32"/>
        <v>12008</v>
      </c>
      <c r="L143">
        <f t="shared" ca="1" si="33"/>
        <v>1458</v>
      </c>
      <c r="M143">
        <f t="shared" ca="1" si="34"/>
        <v>1411936</v>
      </c>
      <c r="N143">
        <f t="shared" ca="1" si="35"/>
        <v>99382</v>
      </c>
      <c r="O143">
        <f t="shared" ca="1" si="36"/>
        <v>69774</v>
      </c>
      <c r="P143">
        <f t="shared" ca="1" si="37"/>
        <v>70060</v>
      </c>
      <c r="Q143" s="4">
        <f t="shared" ca="1" si="38"/>
        <v>7.0059999999999997E-2</v>
      </c>
    </row>
    <row r="144" spans="1:17" x14ac:dyDescent="0.25">
      <c r="A144" t="str">
        <f ca="1">VLOOKUP(RANDBETWEEN(Calc!$A$2,Calc!$A$13),Calc!$A$1:$B$13,2,FALSE)</f>
        <v>Ago</v>
      </c>
      <c r="B144" t="str" cm="1">
        <f t="array" aca="1" ref="B144" ca="1">INDEX(Calc!$C$2:$C$9,RANDBETWEEN(1,3))</f>
        <v>Pediatria</v>
      </c>
      <c r="C144"/>
      <c r="D144">
        <f t="shared" ca="1" si="26"/>
        <v>527779</v>
      </c>
      <c r="E144">
        <f t="shared" ca="1" si="27"/>
        <v>779201</v>
      </c>
      <c r="F144">
        <f t="shared" ca="1" si="28"/>
        <v>214986</v>
      </c>
      <c r="G144">
        <f t="shared" ca="1" si="29"/>
        <v>285143</v>
      </c>
      <c r="H144">
        <f ca="1">VLOOKUP(RANDBETWEEN(0,100),Calc!$D$2:$E$7,2,1)</f>
        <v>32000</v>
      </c>
      <c r="I144">
        <f t="shared" ca="1" si="30"/>
        <v>9279</v>
      </c>
      <c r="J144">
        <f t="shared" ca="1" si="31"/>
        <v>3351</v>
      </c>
      <c r="K144">
        <f t="shared" ca="1" si="32"/>
        <v>12740</v>
      </c>
      <c r="L144">
        <f t="shared" ca="1" si="33"/>
        <v>3305</v>
      </c>
      <c r="M144">
        <f t="shared" ca="1" si="34"/>
        <v>2139598</v>
      </c>
      <c r="N144">
        <f t="shared" ca="1" si="35"/>
        <v>125453</v>
      </c>
      <c r="O144">
        <f t="shared" ca="1" si="36"/>
        <v>86345</v>
      </c>
      <c r="P144">
        <f t="shared" ca="1" si="37"/>
        <v>242640</v>
      </c>
      <c r="Q144" s="4">
        <f t="shared" ca="1" si="38"/>
        <v>0.24263999999999999</v>
      </c>
    </row>
    <row r="145" spans="1:17" x14ac:dyDescent="0.25">
      <c r="A145" t="str">
        <f ca="1">VLOOKUP(RANDBETWEEN(Calc!$A$2,Calc!$A$13),Calc!$A$1:$B$13,2,FALSE)</f>
        <v>Oct</v>
      </c>
      <c r="B145" t="str" cm="1">
        <f t="array" aca="1" ref="B145" ca="1">INDEX(Calc!$C$2:$C$9,RANDBETWEEN(1,3))</f>
        <v>Pediatria</v>
      </c>
      <c r="C145"/>
      <c r="D145">
        <f t="shared" ca="1" si="26"/>
        <v>145485</v>
      </c>
      <c r="E145">
        <f t="shared" ca="1" si="27"/>
        <v>730557</v>
      </c>
      <c r="F145">
        <f t="shared" ca="1" si="28"/>
        <v>210085</v>
      </c>
      <c r="G145">
        <f t="shared" ca="1" si="29"/>
        <v>261733</v>
      </c>
      <c r="H145">
        <f ca="1">VLOOKUP(RANDBETWEEN(0,100),Calc!$D$2:$E$7,2,1)</f>
        <v>32000</v>
      </c>
      <c r="I145">
        <f t="shared" ca="1" si="30"/>
        <v>9936</v>
      </c>
      <c r="J145">
        <f t="shared" ca="1" si="31"/>
        <v>3688</v>
      </c>
      <c r="K145">
        <f t="shared" ca="1" si="32"/>
        <v>10156</v>
      </c>
      <c r="L145">
        <f t="shared" ca="1" si="33"/>
        <v>4434</v>
      </c>
      <c r="M145">
        <f t="shared" ca="1" si="34"/>
        <v>2546658</v>
      </c>
      <c r="N145">
        <f t="shared" ca="1" si="35"/>
        <v>50263</v>
      </c>
      <c r="O145">
        <f t="shared" ca="1" si="36"/>
        <v>78715</v>
      </c>
      <c r="P145">
        <f t="shared" ca="1" si="37"/>
        <v>261547</v>
      </c>
      <c r="Q145" s="4">
        <f t="shared" ca="1" si="38"/>
        <v>0.26154699999999997</v>
      </c>
    </row>
    <row r="146" spans="1:17" x14ac:dyDescent="0.25">
      <c r="A146" t="str">
        <f ca="1">VLOOKUP(RANDBETWEEN(Calc!$A$2,Calc!$A$13),Calc!$A$1:$B$13,2,FALSE)</f>
        <v>Sep</v>
      </c>
      <c r="B146" t="str" cm="1">
        <f t="array" aca="1" ref="B146" ca="1">INDEX(Calc!$C$2:$C$9,RANDBETWEEN(1,3))</f>
        <v>Pediatria</v>
      </c>
      <c r="C146"/>
      <c r="D146">
        <f t="shared" ca="1" si="26"/>
        <v>449269</v>
      </c>
      <c r="E146">
        <f t="shared" ca="1" si="27"/>
        <v>1053385</v>
      </c>
      <c r="F146">
        <f t="shared" ca="1" si="28"/>
        <v>157623</v>
      </c>
      <c r="G146">
        <f t="shared" ca="1" si="29"/>
        <v>88386</v>
      </c>
      <c r="H146">
        <f ca="1">VLOOKUP(RANDBETWEEN(0,100),Calc!$D$2:$E$7,2,1)</f>
        <v>32000</v>
      </c>
      <c r="I146">
        <f t="shared" ca="1" si="30"/>
        <v>10327</v>
      </c>
      <c r="J146">
        <f t="shared" ca="1" si="31"/>
        <v>3484</v>
      </c>
      <c r="K146">
        <f t="shared" ca="1" si="32"/>
        <v>11204</v>
      </c>
      <c r="L146">
        <f t="shared" ca="1" si="33"/>
        <v>1822</v>
      </c>
      <c r="M146">
        <f t="shared" ca="1" si="34"/>
        <v>2618691</v>
      </c>
      <c r="N146">
        <f t="shared" ca="1" si="35"/>
        <v>117588</v>
      </c>
      <c r="O146">
        <f t="shared" ca="1" si="36"/>
        <v>45882</v>
      </c>
      <c r="P146">
        <f t="shared" ca="1" si="37"/>
        <v>130866</v>
      </c>
      <c r="Q146" s="4">
        <f t="shared" ca="1" si="38"/>
        <v>0.13086600000000001</v>
      </c>
    </row>
    <row r="147" spans="1:17" x14ac:dyDescent="0.25">
      <c r="A147" t="str">
        <f ca="1">VLOOKUP(RANDBETWEEN(Calc!$A$2,Calc!$A$13),Calc!$A$1:$B$13,2,FALSE)</f>
        <v>May</v>
      </c>
      <c r="B147" t="str" cm="1">
        <f t="array" aca="1" ref="B147" ca="1">INDEX(Calc!$C$2:$C$9,RANDBETWEEN(1,3))</f>
        <v>Pediatria</v>
      </c>
      <c r="C147"/>
      <c r="D147">
        <f t="shared" ca="1" si="26"/>
        <v>149762</v>
      </c>
      <c r="E147">
        <f t="shared" ca="1" si="27"/>
        <v>1705259</v>
      </c>
      <c r="F147">
        <f t="shared" ca="1" si="28"/>
        <v>178519</v>
      </c>
      <c r="G147">
        <f t="shared" ca="1" si="29"/>
        <v>269073</v>
      </c>
      <c r="H147">
        <f ca="1">VLOOKUP(RANDBETWEEN(0,100),Calc!$D$2:$E$7,2,1)</f>
        <v>32000</v>
      </c>
      <c r="I147">
        <f t="shared" ca="1" si="30"/>
        <v>12323</v>
      </c>
      <c r="J147">
        <f t="shared" ca="1" si="31"/>
        <v>3441</v>
      </c>
      <c r="K147">
        <f t="shared" ca="1" si="32"/>
        <v>11951</v>
      </c>
      <c r="L147">
        <f t="shared" ca="1" si="33"/>
        <v>1822</v>
      </c>
      <c r="M147">
        <f t="shared" ca="1" si="34"/>
        <v>1749953</v>
      </c>
      <c r="N147">
        <f t="shared" ca="1" si="35"/>
        <v>106382</v>
      </c>
      <c r="O147">
        <f t="shared" ca="1" si="36"/>
        <v>43379</v>
      </c>
      <c r="P147">
        <f t="shared" ca="1" si="37"/>
        <v>233923</v>
      </c>
      <c r="Q147" s="4">
        <f t="shared" ca="1" si="38"/>
        <v>0.23392299999999999</v>
      </c>
    </row>
    <row r="148" spans="1:17" x14ac:dyDescent="0.25">
      <c r="A148" t="str">
        <f ca="1">VLOOKUP(RANDBETWEEN(Calc!$A$2,Calc!$A$13),Calc!$A$1:$B$13,2,FALSE)</f>
        <v>May</v>
      </c>
      <c r="B148" t="str" cm="1">
        <f t="array" aca="1" ref="B148" ca="1">INDEX(Calc!$C$2:$C$9,RANDBETWEEN(1,3))</f>
        <v>Cardiologia</v>
      </c>
      <c r="C148"/>
      <c r="D148">
        <f t="shared" ca="1" si="26"/>
        <v>141045</v>
      </c>
      <c r="E148">
        <f t="shared" ca="1" si="27"/>
        <v>1321174</v>
      </c>
      <c r="F148">
        <f t="shared" ca="1" si="28"/>
        <v>135741</v>
      </c>
      <c r="G148">
        <f t="shared" ca="1" si="29"/>
        <v>124663</v>
      </c>
      <c r="H148">
        <f ca="1">VLOOKUP(RANDBETWEEN(0,100),Calc!$D$2:$E$7,2,1)</f>
        <v>20000</v>
      </c>
      <c r="I148">
        <f t="shared" ca="1" si="30"/>
        <v>8914</v>
      </c>
      <c r="J148">
        <f t="shared" ca="1" si="31"/>
        <v>3907</v>
      </c>
      <c r="K148">
        <f t="shared" ca="1" si="32"/>
        <v>10526</v>
      </c>
      <c r="L148">
        <f t="shared" ca="1" si="33"/>
        <v>2022</v>
      </c>
      <c r="M148">
        <f t="shared" ca="1" si="34"/>
        <v>2918709</v>
      </c>
      <c r="N148">
        <f t="shared" ca="1" si="35"/>
        <v>51545</v>
      </c>
      <c r="O148">
        <f t="shared" ca="1" si="36"/>
        <v>78447</v>
      </c>
      <c r="P148">
        <f t="shared" ca="1" si="37"/>
        <v>83335</v>
      </c>
      <c r="Q148" s="4">
        <f t="shared" ca="1" si="38"/>
        <v>8.3335000000000006E-2</v>
      </c>
    </row>
    <row r="149" spans="1:17" x14ac:dyDescent="0.25">
      <c r="A149" t="str">
        <f ca="1">VLOOKUP(RANDBETWEEN(Calc!$A$2,Calc!$A$13),Calc!$A$1:$B$13,2,FALSE)</f>
        <v>Ago</v>
      </c>
      <c r="B149" t="str" cm="1">
        <f t="array" aca="1" ref="B149" ca="1">INDEX(Calc!$C$2:$C$9,RANDBETWEEN(1,3))</f>
        <v>Traumatología</v>
      </c>
      <c r="C149"/>
      <c r="D149">
        <f t="shared" ca="1" si="26"/>
        <v>573492</v>
      </c>
      <c r="E149">
        <f t="shared" ca="1" si="27"/>
        <v>2074531</v>
      </c>
      <c r="F149">
        <f t="shared" ca="1" si="28"/>
        <v>102832</v>
      </c>
      <c r="G149">
        <f t="shared" ca="1" si="29"/>
        <v>205851</v>
      </c>
      <c r="H149">
        <f ca="1">VLOOKUP(RANDBETWEEN(0,100),Calc!$D$2:$E$7,2,1)</f>
        <v>32000</v>
      </c>
      <c r="I149">
        <f t="shared" ca="1" si="30"/>
        <v>11009</v>
      </c>
      <c r="J149">
        <f t="shared" ca="1" si="31"/>
        <v>3689</v>
      </c>
      <c r="K149">
        <f t="shared" ca="1" si="32"/>
        <v>11013</v>
      </c>
      <c r="L149">
        <f t="shared" ca="1" si="33"/>
        <v>2916</v>
      </c>
      <c r="M149">
        <f t="shared" ca="1" si="34"/>
        <v>1534557</v>
      </c>
      <c r="N149">
        <f t="shared" ca="1" si="35"/>
        <v>48531</v>
      </c>
      <c r="O149">
        <f t="shared" ca="1" si="36"/>
        <v>40156</v>
      </c>
      <c r="P149">
        <f t="shared" ca="1" si="37"/>
        <v>79786</v>
      </c>
      <c r="Q149" s="4">
        <f t="shared" ca="1" si="38"/>
        <v>7.9785999999999996E-2</v>
      </c>
    </row>
    <row r="150" spans="1:17" x14ac:dyDescent="0.25">
      <c r="A150" t="str">
        <f ca="1">VLOOKUP(RANDBETWEEN(Calc!$A$2,Calc!$A$13),Calc!$A$1:$B$13,2,FALSE)</f>
        <v>Mar</v>
      </c>
      <c r="B150" t="str" cm="1">
        <f t="array" aca="1" ref="B150" ca="1">INDEX(Calc!$C$2:$C$9,RANDBETWEEN(1,3))</f>
        <v>Pediatria</v>
      </c>
      <c r="C150"/>
      <c r="D150">
        <f t="shared" ca="1" si="26"/>
        <v>436213</v>
      </c>
      <c r="E150">
        <f t="shared" ca="1" si="27"/>
        <v>1170116</v>
      </c>
      <c r="F150">
        <f t="shared" ca="1" si="28"/>
        <v>169714</v>
      </c>
      <c r="G150">
        <f t="shared" ca="1" si="29"/>
        <v>252320</v>
      </c>
      <c r="H150">
        <f ca="1">VLOOKUP(RANDBETWEEN(0,100),Calc!$D$2:$E$7,2,1)</f>
        <v>25000</v>
      </c>
      <c r="I150">
        <f t="shared" ca="1" si="30"/>
        <v>12351</v>
      </c>
      <c r="J150">
        <f t="shared" ca="1" si="31"/>
        <v>3219</v>
      </c>
      <c r="K150">
        <f t="shared" ca="1" si="32"/>
        <v>11988</v>
      </c>
      <c r="L150">
        <f t="shared" ca="1" si="33"/>
        <v>1261</v>
      </c>
      <c r="M150">
        <f t="shared" ca="1" si="34"/>
        <v>2578602</v>
      </c>
      <c r="N150">
        <f t="shared" ca="1" si="35"/>
        <v>65353</v>
      </c>
      <c r="O150">
        <f t="shared" ca="1" si="36"/>
        <v>25815</v>
      </c>
      <c r="P150">
        <f t="shared" ca="1" si="37"/>
        <v>259110</v>
      </c>
      <c r="Q150" s="4">
        <f t="shared" ca="1" si="38"/>
        <v>0.25911000000000001</v>
      </c>
    </row>
    <row r="151" spans="1:17" x14ac:dyDescent="0.25">
      <c r="A151" t="str">
        <f ca="1">VLOOKUP(RANDBETWEEN(Calc!$A$2,Calc!$A$13),Calc!$A$1:$B$13,2,FALSE)</f>
        <v>Dic</v>
      </c>
      <c r="B151" t="str" cm="1">
        <f t="array" aca="1" ref="B151" ca="1">INDEX(Calc!$C$2:$C$9,RANDBETWEEN(1,3))</f>
        <v>Cardiologia</v>
      </c>
      <c r="C151"/>
      <c r="D151">
        <f t="shared" ca="1" si="26"/>
        <v>406689</v>
      </c>
      <c r="E151">
        <f t="shared" ca="1" si="27"/>
        <v>723330</v>
      </c>
      <c r="F151">
        <f t="shared" ca="1" si="28"/>
        <v>127268</v>
      </c>
      <c r="G151">
        <f t="shared" ca="1" si="29"/>
        <v>169243</v>
      </c>
      <c r="H151">
        <f ca="1">VLOOKUP(RANDBETWEEN(0,100),Calc!$D$2:$E$7,2,1)</f>
        <v>32000</v>
      </c>
      <c r="I151">
        <f t="shared" ca="1" si="30"/>
        <v>10440</v>
      </c>
      <c r="J151">
        <f t="shared" ca="1" si="31"/>
        <v>4055</v>
      </c>
      <c r="K151">
        <f t="shared" ca="1" si="32"/>
        <v>13248</v>
      </c>
      <c r="L151">
        <f t="shared" ca="1" si="33"/>
        <v>1369</v>
      </c>
      <c r="M151">
        <f t="shared" ca="1" si="34"/>
        <v>2335587</v>
      </c>
      <c r="N151">
        <f t="shared" ca="1" si="35"/>
        <v>104671</v>
      </c>
      <c r="O151">
        <f t="shared" ca="1" si="36"/>
        <v>73575</v>
      </c>
      <c r="P151">
        <f t="shared" ca="1" si="37"/>
        <v>126960</v>
      </c>
      <c r="Q151" s="4">
        <f t="shared" ca="1" si="38"/>
        <v>0.12695999999999999</v>
      </c>
    </row>
    <row r="152" spans="1:17" x14ac:dyDescent="0.25">
      <c r="A152" t="str">
        <f ca="1">VLOOKUP(RANDBETWEEN(Calc!$A$2,Calc!$A$13),Calc!$A$1:$B$13,2,FALSE)</f>
        <v>Ene</v>
      </c>
      <c r="B152" t="str" cm="1">
        <f t="array" aca="1" ref="B152" ca="1">INDEX(Calc!$C$2:$C$9,RANDBETWEEN(1,3))</f>
        <v>Pediatria</v>
      </c>
      <c r="C152"/>
      <c r="D152">
        <f t="shared" ca="1" si="26"/>
        <v>713732</v>
      </c>
      <c r="E152">
        <f t="shared" ca="1" si="27"/>
        <v>1530269</v>
      </c>
      <c r="F152">
        <f t="shared" ca="1" si="28"/>
        <v>124053</v>
      </c>
      <c r="G152">
        <f t="shared" ca="1" si="29"/>
        <v>306307</v>
      </c>
      <c r="H152">
        <f ca="1">VLOOKUP(RANDBETWEEN(0,100),Calc!$D$2:$E$7,2,1)</f>
        <v>32000</v>
      </c>
      <c r="I152">
        <f t="shared" ca="1" si="30"/>
        <v>11585</v>
      </c>
      <c r="J152">
        <f t="shared" ca="1" si="31"/>
        <v>3978</v>
      </c>
      <c r="K152">
        <f t="shared" ca="1" si="32"/>
        <v>13329</v>
      </c>
      <c r="L152">
        <f t="shared" ca="1" si="33"/>
        <v>3272</v>
      </c>
      <c r="M152">
        <f t="shared" ca="1" si="34"/>
        <v>1121990</v>
      </c>
      <c r="N152">
        <f t="shared" ca="1" si="35"/>
        <v>105544</v>
      </c>
      <c r="O152">
        <f t="shared" ca="1" si="36"/>
        <v>53237</v>
      </c>
      <c r="P152">
        <f t="shared" ca="1" si="37"/>
        <v>237227</v>
      </c>
      <c r="Q152" s="4">
        <f t="shared" ca="1" si="38"/>
        <v>0.23722699999999999</v>
      </c>
    </row>
    <row r="153" spans="1:17" x14ac:dyDescent="0.25">
      <c r="A153" t="str">
        <f ca="1">VLOOKUP(RANDBETWEEN(Calc!$A$2,Calc!$A$13),Calc!$A$1:$B$13,2,FALSE)</f>
        <v>Mar</v>
      </c>
      <c r="B153" t="str" cm="1">
        <f t="array" aca="1" ref="B153" ca="1">INDEX(Calc!$C$2:$C$9,RANDBETWEEN(1,3))</f>
        <v>Cardiologia</v>
      </c>
      <c r="C153"/>
      <c r="D153">
        <f t="shared" ca="1" si="26"/>
        <v>472718</v>
      </c>
      <c r="E153">
        <f t="shared" ca="1" si="27"/>
        <v>1975214</v>
      </c>
      <c r="F153">
        <f t="shared" ca="1" si="28"/>
        <v>191955</v>
      </c>
      <c r="G153">
        <f t="shared" ca="1" si="29"/>
        <v>229489</v>
      </c>
      <c r="H153">
        <f ca="1">VLOOKUP(RANDBETWEEN(0,100),Calc!$D$2:$E$7,2,1)</f>
        <v>32000</v>
      </c>
      <c r="I153">
        <f t="shared" ca="1" si="30"/>
        <v>12092</v>
      </c>
      <c r="J153">
        <f t="shared" ca="1" si="31"/>
        <v>3861</v>
      </c>
      <c r="K153">
        <f t="shared" ca="1" si="32"/>
        <v>12249</v>
      </c>
      <c r="L153">
        <f t="shared" ca="1" si="33"/>
        <v>2885</v>
      </c>
      <c r="M153">
        <f t="shared" ca="1" si="34"/>
        <v>2556591</v>
      </c>
      <c r="N153">
        <f t="shared" ca="1" si="35"/>
        <v>57921</v>
      </c>
      <c r="O153">
        <f t="shared" ca="1" si="36"/>
        <v>46426</v>
      </c>
      <c r="P153">
        <f t="shared" ca="1" si="37"/>
        <v>288596</v>
      </c>
      <c r="Q153" s="4">
        <f t="shared" ca="1" si="38"/>
        <v>0.28859600000000002</v>
      </c>
    </row>
    <row r="154" spans="1:17" x14ac:dyDescent="0.25">
      <c r="A154" t="str">
        <f ca="1">VLOOKUP(RANDBETWEEN(Calc!$A$2,Calc!$A$13),Calc!$A$1:$B$13,2,FALSE)</f>
        <v>Nov</v>
      </c>
      <c r="B154" t="str" cm="1">
        <f t="array" aca="1" ref="B154" ca="1">INDEX(Calc!$C$2:$C$9,RANDBETWEEN(1,3))</f>
        <v>Cardiologia</v>
      </c>
      <c r="C154"/>
      <c r="D154">
        <f t="shared" ca="1" si="26"/>
        <v>310989</v>
      </c>
      <c r="E154">
        <f t="shared" ca="1" si="27"/>
        <v>2289184</v>
      </c>
      <c r="F154">
        <f t="shared" ca="1" si="28"/>
        <v>188959</v>
      </c>
      <c r="G154">
        <f t="shared" ca="1" si="29"/>
        <v>176314</v>
      </c>
      <c r="H154">
        <f ca="1">VLOOKUP(RANDBETWEEN(0,100),Calc!$D$2:$E$7,2,1)</f>
        <v>32000</v>
      </c>
      <c r="I154">
        <f t="shared" ca="1" si="30"/>
        <v>10868</v>
      </c>
      <c r="J154">
        <f t="shared" ca="1" si="31"/>
        <v>3019</v>
      </c>
      <c r="K154">
        <f t="shared" ca="1" si="32"/>
        <v>11742</v>
      </c>
      <c r="L154">
        <f t="shared" ca="1" si="33"/>
        <v>3733</v>
      </c>
      <c r="M154">
        <f t="shared" ca="1" si="34"/>
        <v>2724809</v>
      </c>
      <c r="N154">
        <f t="shared" ca="1" si="35"/>
        <v>94117</v>
      </c>
      <c r="O154">
        <f t="shared" ca="1" si="36"/>
        <v>44589</v>
      </c>
      <c r="P154">
        <f t="shared" ca="1" si="37"/>
        <v>137984</v>
      </c>
      <c r="Q154" s="4">
        <f t="shared" ca="1" si="38"/>
        <v>0.137984</v>
      </c>
    </row>
    <row r="155" spans="1:17" x14ac:dyDescent="0.25">
      <c r="A155" t="str">
        <f ca="1">VLOOKUP(RANDBETWEEN(Calc!$A$2,Calc!$A$13),Calc!$A$1:$B$13,2,FALSE)</f>
        <v>Jun</v>
      </c>
      <c r="B155" t="str" cm="1">
        <f t="array" aca="1" ref="B155" ca="1">INDEX(Calc!$C$2:$C$9,RANDBETWEEN(1,3))</f>
        <v>Cardiologia</v>
      </c>
      <c r="C155"/>
      <c r="D155">
        <f t="shared" ca="1" si="26"/>
        <v>277668</v>
      </c>
      <c r="E155">
        <f t="shared" ca="1" si="27"/>
        <v>2237535</v>
      </c>
      <c r="F155">
        <f t="shared" ca="1" si="28"/>
        <v>197214</v>
      </c>
      <c r="G155">
        <f t="shared" ca="1" si="29"/>
        <v>220616</v>
      </c>
      <c r="H155">
        <f ca="1">VLOOKUP(RANDBETWEEN(0,100),Calc!$D$2:$E$7,2,1)</f>
        <v>32000</v>
      </c>
      <c r="I155">
        <f t="shared" ca="1" si="30"/>
        <v>12058</v>
      </c>
      <c r="J155">
        <f t="shared" ca="1" si="31"/>
        <v>3437</v>
      </c>
      <c r="K155">
        <f t="shared" ca="1" si="32"/>
        <v>13458</v>
      </c>
      <c r="L155">
        <f t="shared" ca="1" si="33"/>
        <v>1831</v>
      </c>
      <c r="M155">
        <f t="shared" ca="1" si="34"/>
        <v>1576758</v>
      </c>
      <c r="N155">
        <f t="shared" ca="1" si="35"/>
        <v>60657</v>
      </c>
      <c r="O155">
        <f t="shared" ca="1" si="36"/>
        <v>71734</v>
      </c>
      <c r="P155">
        <f t="shared" ca="1" si="37"/>
        <v>160848</v>
      </c>
      <c r="Q155" s="4">
        <f t="shared" ca="1" si="38"/>
        <v>0.16084799999999999</v>
      </c>
    </row>
    <row r="156" spans="1:17" x14ac:dyDescent="0.25">
      <c r="A156" t="str">
        <f ca="1">VLOOKUP(RANDBETWEEN(Calc!$A$2,Calc!$A$13),Calc!$A$1:$B$13,2,FALSE)</f>
        <v>Nov</v>
      </c>
      <c r="B156" t="str" cm="1">
        <f t="array" aca="1" ref="B156" ca="1">INDEX(Calc!$C$2:$C$9,RANDBETWEEN(1,3))</f>
        <v>Cardiologia</v>
      </c>
      <c r="C156"/>
      <c r="D156">
        <f t="shared" ca="1" si="26"/>
        <v>730799</v>
      </c>
      <c r="E156">
        <f t="shared" ca="1" si="27"/>
        <v>918404</v>
      </c>
      <c r="F156">
        <f t="shared" ca="1" si="28"/>
        <v>160732</v>
      </c>
      <c r="G156">
        <f t="shared" ca="1" si="29"/>
        <v>183910</v>
      </c>
      <c r="H156">
        <f ca="1">VLOOKUP(RANDBETWEEN(0,100),Calc!$D$2:$E$7,2,1)</f>
        <v>32000</v>
      </c>
      <c r="I156">
        <f t="shared" ca="1" si="30"/>
        <v>11302</v>
      </c>
      <c r="J156">
        <f t="shared" ca="1" si="31"/>
        <v>3224</v>
      </c>
      <c r="K156">
        <f t="shared" ca="1" si="32"/>
        <v>11619</v>
      </c>
      <c r="L156">
        <f t="shared" ca="1" si="33"/>
        <v>1651</v>
      </c>
      <c r="M156">
        <f t="shared" ca="1" si="34"/>
        <v>1789222</v>
      </c>
      <c r="N156">
        <f t="shared" ca="1" si="35"/>
        <v>115686</v>
      </c>
      <c r="O156">
        <f t="shared" ca="1" si="36"/>
        <v>40439</v>
      </c>
      <c r="P156">
        <f t="shared" ca="1" si="37"/>
        <v>117094</v>
      </c>
      <c r="Q156" s="4">
        <f t="shared" ca="1" si="38"/>
        <v>0.117094</v>
      </c>
    </row>
    <row r="157" spans="1:17" x14ac:dyDescent="0.25">
      <c r="A157" t="str">
        <f ca="1">VLOOKUP(RANDBETWEEN(Calc!$A$2,Calc!$A$13),Calc!$A$1:$B$13,2,FALSE)</f>
        <v>Feb</v>
      </c>
      <c r="B157" t="str" cm="1">
        <f t="array" aca="1" ref="B157" ca="1">INDEX(Calc!$C$2:$C$9,RANDBETWEEN(1,3))</f>
        <v>Cardiologia</v>
      </c>
      <c r="C157"/>
      <c r="D157">
        <f t="shared" ca="1" si="26"/>
        <v>587967</v>
      </c>
      <c r="E157">
        <f t="shared" ca="1" si="27"/>
        <v>1759335</v>
      </c>
      <c r="F157">
        <f t="shared" ca="1" si="28"/>
        <v>144285</v>
      </c>
      <c r="G157">
        <f t="shared" ca="1" si="29"/>
        <v>94171</v>
      </c>
      <c r="H157">
        <f ca="1">VLOOKUP(RANDBETWEEN(0,100),Calc!$D$2:$E$7,2,1)</f>
        <v>32000</v>
      </c>
      <c r="I157">
        <f t="shared" ca="1" si="30"/>
        <v>12430</v>
      </c>
      <c r="J157">
        <f t="shared" ca="1" si="31"/>
        <v>3153</v>
      </c>
      <c r="K157">
        <f t="shared" ca="1" si="32"/>
        <v>13211</v>
      </c>
      <c r="L157">
        <f t="shared" ca="1" si="33"/>
        <v>3263</v>
      </c>
      <c r="M157">
        <f t="shared" ca="1" si="34"/>
        <v>2564237</v>
      </c>
      <c r="N157">
        <f t="shared" ca="1" si="35"/>
        <v>47862</v>
      </c>
      <c r="O157">
        <f t="shared" ca="1" si="36"/>
        <v>85314</v>
      </c>
      <c r="P157">
        <f t="shared" ca="1" si="37"/>
        <v>142258</v>
      </c>
      <c r="Q157" s="4">
        <f t="shared" ca="1" si="38"/>
        <v>0.142258</v>
      </c>
    </row>
    <row r="158" spans="1:17" x14ac:dyDescent="0.25">
      <c r="A158" t="str">
        <f ca="1">VLOOKUP(RANDBETWEEN(Calc!$A$2,Calc!$A$13),Calc!$A$1:$B$13,2,FALSE)</f>
        <v>Jun</v>
      </c>
      <c r="B158" t="str" cm="1">
        <f t="array" aca="1" ref="B158" ca="1">INDEX(Calc!$C$2:$C$9,RANDBETWEEN(1,3))</f>
        <v>Traumatología</v>
      </c>
      <c r="C158"/>
      <c r="D158">
        <f t="shared" ca="1" si="26"/>
        <v>592220</v>
      </c>
      <c r="E158">
        <f t="shared" ca="1" si="27"/>
        <v>1676740</v>
      </c>
      <c r="F158">
        <f t="shared" ca="1" si="28"/>
        <v>126648</v>
      </c>
      <c r="G158">
        <f t="shared" ca="1" si="29"/>
        <v>78563</v>
      </c>
      <c r="H158">
        <f ca="1">VLOOKUP(RANDBETWEEN(0,100),Calc!$D$2:$E$7,2,1)</f>
        <v>32000</v>
      </c>
      <c r="I158">
        <f t="shared" ca="1" si="30"/>
        <v>12495</v>
      </c>
      <c r="J158">
        <f t="shared" ca="1" si="31"/>
        <v>4041</v>
      </c>
      <c r="K158">
        <f t="shared" ca="1" si="32"/>
        <v>10671</v>
      </c>
      <c r="L158">
        <f t="shared" ca="1" si="33"/>
        <v>3421</v>
      </c>
      <c r="M158">
        <f t="shared" ca="1" si="34"/>
        <v>849275</v>
      </c>
      <c r="N158">
        <f t="shared" ca="1" si="35"/>
        <v>52540</v>
      </c>
      <c r="O158">
        <f t="shared" ca="1" si="36"/>
        <v>77863</v>
      </c>
      <c r="P158">
        <f t="shared" ca="1" si="37"/>
        <v>237949</v>
      </c>
      <c r="Q158" s="4">
        <f t="shared" ca="1" si="38"/>
        <v>0.23794899999999999</v>
      </c>
    </row>
    <row r="159" spans="1:17" x14ac:dyDescent="0.25">
      <c r="A159" t="str">
        <f ca="1">VLOOKUP(RANDBETWEEN(Calc!$A$2,Calc!$A$13),Calc!$A$1:$B$13,2,FALSE)</f>
        <v>Ago</v>
      </c>
      <c r="B159" t="str" cm="1">
        <f t="array" aca="1" ref="B159" ca="1">INDEX(Calc!$C$2:$C$9,RANDBETWEEN(1,3))</f>
        <v>Pediatria</v>
      </c>
      <c r="C159"/>
      <c r="D159">
        <f t="shared" ca="1" si="26"/>
        <v>199892</v>
      </c>
      <c r="E159">
        <f t="shared" ca="1" si="27"/>
        <v>848771</v>
      </c>
      <c r="F159">
        <f t="shared" ca="1" si="28"/>
        <v>160444</v>
      </c>
      <c r="G159">
        <f t="shared" ca="1" si="29"/>
        <v>301111</v>
      </c>
      <c r="H159">
        <f ca="1">VLOOKUP(RANDBETWEEN(0,100),Calc!$D$2:$E$7,2,1)</f>
        <v>32000</v>
      </c>
      <c r="I159">
        <f t="shared" ca="1" si="30"/>
        <v>9692</v>
      </c>
      <c r="J159">
        <f t="shared" ca="1" si="31"/>
        <v>3312</v>
      </c>
      <c r="K159">
        <f t="shared" ca="1" si="32"/>
        <v>13899</v>
      </c>
      <c r="L159">
        <f t="shared" ca="1" si="33"/>
        <v>2110</v>
      </c>
      <c r="M159">
        <f t="shared" ca="1" si="34"/>
        <v>1228786</v>
      </c>
      <c r="N159">
        <f t="shared" ca="1" si="35"/>
        <v>93862</v>
      </c>
      <c r="O159">
        <f t="shared" ca="1" si="36"/>
        <v>23904</v>
      </c>
      <c r="P159">
        <f t="shared" ca="1" si="37"/>
        <v>97835</v>
      </c>
      <c r="Q159" s="4">
        <f t="shared" ca="1" si="38"/>
        <v>9.7835000000000005E-2</v>
      </c>
    </row>
    <row r="160" spans="1:17" x14ac:dyDescent="0.25">
      <c r="A160" t="str">
        <f ca="1">VLOOKUP(RANDBETWEEN(Calc!$A$2,Calc!$A$13),Calc!$A$1:$B$13,2,FALSE)</f>
        <v>Feb</v>
      </c>
      <c r="B160" t="str" cm="1">
        <f t="array" aca="1" ref="B160" ca="1">INDEX(Calc!$C$2:$C$9,RANDBETWEEN(1,3))</f>
        <v>Cardiologia</v>
      </c>
      <c r="C160"/>
      <c r="D160">
        <f t="shared" ca="1" si="26"/>
        <v>230830</v>
      </c>
      <c r="E160">
        <f t="shared" ca="1" si="27"/>
        <v>1574995</v>
      </c>
      <c r="F160">
        <f t="shared" ca="1" si="28"/>
        <v>108657</v>
      </c>
      <c r="G160">
        <f t="shared" ca="1" si="29"/>
        <v>282384</v>
      </c>
      <c r="H160">
        <f ca="1">VLOOKUP(RANDBETWEEN(0,100),Calc!$D$2:$E$7,2,1)</f>
        <v>20000</v>
      </c>
      <c r="I160">
        <f t="shared" ca="1" si="30"/>
        <v>11872</v>
      </c>
      <c r="J160">
        <f t="shared" ca="1" si="31"/>
        <v>4200</v>
      </c>
      <c r="K160">
        <f t="shared" ca="1" si="32"/>
        <v>13878</v>
      </c>
      <c r="L160">
        <f t="shared" ca="1" si="33"/>
        <v>2630</v>
      </c>
      <c r="M160">
        <f t="shared" ca="1" si="34"/>
        <v>2946744</v>
      </c>
      <c r="N160">
        <f t="shared" ca="1" si="35"/>
        <v>58237</v>
      </c>
      <c r="O160">
        <f t="shared" ca="1" si="36"/>
        <v>69403</v>
      </c>
      <c r="P160">
        <f t="shared" ca="1" si="37"/>
        <v>331961</v>
      </c>
      <c r="Q160" s="4">
        <f t="shared" ca="1" si="38"/>
        <v>0.33196100000000001</v>
      </c>
    </row>
    <row r="161" spans="1:17" x14ac:dyDescent="0.25">
      <c r="A161" t="str">
        <f ca="1">VLOOKUP(RANDBETWEEN(Calc!$A$2,Calc!$A$13),Calc!$A$1:$B$13,2,FALSE)</f>
        <v>Jun</v>
      </c>
      <c r="B161" t="str" cm="1">
        <f t="array" aca="1" ref="B161" ca="1">INDEX(Calc!$C$2:$C$9,RANDBETWEEN(1,3))</f>
        <v>Pediatria</v>
      </c>
      <c r="C161"/>
      <c r="D161">
        <f t="shared" ca="1" si="26"/>
        <v>428285</v>
      </c>
      <c r="E161">
        <f t="shared" ca="1" si="27"/>
        <v>1627221</v>
      </c>
      <c r="F161">
        <f t="shared" ca="1" si="28"/>
        <v>133343</v>
      </c>
      <c r="G161">
        <f t="shared" ca="1" si="29"/>
        <v>276123</v>
      </c>
      <c r="H161">
        <f ca="1">VLOOKUP(RANDBETWEEN(0,100),Calc!$D$2:$E$7,2,1)</f>
        <v>32000</v>
      </c>
      <c r="I161">
        <f t="shared" ca="1" si="30"/>
        <v>11886</v>
      </c>
      <c r="J161">
        <f t="shared" ca="1" si="31"/>
        <v>3081</v>
      </c>
      <c r="K161">
        <f t="shared" ca="1" si="32"/>
        <v>10374</v>
      </c>
      <c r="L161">
        <f t="shared" ca="1" si="33"/>
        <v>2685</v>
      </c>
      <c r="M161">
        <f t="shared" ca="1" si="34"/>
        <v>2556364</v>
      </c>
      <c r="N161">
        <f t="shared" ca="1" si="35"/>
        <v>118648</v>
      </c>
      <c r="O161">
        <f t="shared" ca="1" si="36"/>
        <v>25352</v>
      </c>
      <c r="P161">
        <f t="shared" ca="1" si="37"/>
        <v>169236</v>
      </c>
      <c r="Q161" s="4">
        <f t="shared" ca="1" si="38"/>
        <v>0.169236</v>
      </c>
    </row>
    <row r="162" spans="1:17" x14ac:dyDescent="0.25">
      <c r="A162" t="str">
        <f ca="1">VLOOKUP(RANDBETWEEN(Calc!$A$2,Calc!$A$13),Calc!$A$1:$B$13,2,FALSE)</f>
        <v>Mar</v>
      </c>
      <c r="B162" t="str" cm="1">
        <f t="array" aca="1" ref="B162" ca="1">INDEX(Calc!$C$2:$C$9,RANDBETWEEN(1,3))</f>
        <v>Pediatria</v>
      </c>
      <c r="C162"/>
      <c r="D162">
        <f t="shared" ca="1" si="26"/>
        <v>677432</v>
      </c>
      <c r="E162">
        <f t="shared" ca="1" si="27"/>
        <v>2185551</v>
      </c>
      <c r="F162">
        <f t="shared" ca="1" si="28"/>
        <v>217988</v>
      </c>
      <c r="G162">
        <f t="shared" ca="1" si="29"/>
        <v>254262</v>
      </c>
      <c r="H162">
        <f ca="1">VLOOKUP(RANDBETWEEN(0,100),Calc!$D$2:$E$7,2,1)</f>
        <v>32000</v>
      </c>
      <c r="I162">
        <f t="shared" ca="1" si="30"/>
        <v>10416</v>
      </c>
      <c r="J162">
        <f t="shared" ca="1" si="31"/>
        <v>4101</v>
      </c>
      <c r="K162">
        <f t="shared" ca="1" si="32"/>
        <v>10898</v>
      </c>
      <c r="L162">
        <f t="shared" ca="1" si="33"/>
        <v>2723</v>
      </c>
      <c r="M162">
        <f t="shared" ca="1" si="34"/>
        <v>2790259</v>
      </c>
      <c r="N162">
        <f t="shared" ca="1" si="35"/>
        <v>57043</v>
      </c>
      <c r="O162">
        <f t="shared" ca="1" si="36"/>
        <v>62577</v>
      </c>
      <c r="P162">
        <f t="shared" ca="1" si="37"/>
        <v>107552</v>
      </c>
      <c r="Q162" s="4">
        <f t="shared" ca="1" si="38"/>
        <v>0.10755199999999999</v>
      </c>
    </row>
    <row r="163" spans="1:17" x14ac:dyDescent="0.25">
      <c r="A163" t="str">
        <f ca="1">VLOOKUP(RANDBETWEEN(Calc!$A$2,Calc!$A$13),Calc!$A$1:$B$13,2,FALSE)</f>
        <v>Abr</v>
      </c>
      <c r="B163" t="str" cm="1">
        <f t="array" aca="1" ref="B163" ca="1">INDEX(Calc!$C$2:$C$9,RANDBETWEEN(1,3))</f>
        <v>Cardiologia</v>
      </c>
      <c r="C163"/>
      <c r="D163">
        <f t="shared" ca="1" si="26"/>
        <v>439311</v>
      </c>
      <c r="E163">
        <f t="shared" ca="1" si="27"/>
        <v>1062739</v>
      </c>
      <c r="F163">
        <f t="shared" ca="1" si="28"/>
        <v>93433</v>
      </c>
      <c r="G163">
        <f t="shared" ca="1" si="29"/>
        <v>113539</v>
      </c>
      <c r="H163">
        <f ca="1">VLOOKUP(RANDBETWEEN(0,100),Calc!$D$2:$E$7,2,1)</f>
        <v>32000</v>
      </c>
      <c r="I163">
        <f t="shared" ca="1" si="30"/>
        <v>11331</v>
      </c>
      <c r="J163">
        <f t="shared" ca="1" si="31"/>
        <v>3196</v>
      </c>
      <c r="K163">
        <f t="shared" ca="1" si="32"/>
        <v>12104</v>
      </c>
      <c r="L163">
        <f t="shared" ca="1" si="33"/>
        <v>2716</v>
      </c>
      <c r="M163">
        <f t="shared" ca="1" si="34"/>
        <v>1892579</v>
      </c>
      <c r="N163">
        <f t="shared" ca="1" si="35"/>
        <v>115330</v>
      </c>
      <c r="O163">
        <f t="shared" ca="1" si="36"/>
        <v>42830</v>
      </c>
      <c r="P163">
        <f t="shared" ca="1" si="37"/>
        <v>100620</v>
      </c>
      <c r="Q163" s="4">
        <f t="shared" ca="1" si="38"/>
        <v>0.10062</v>
      </c>
    </row>
    <row r="164" spans="1:17" x14ac:dyDescent="0.25">
      <c r="A164" t="str">
        <f ca="1">VLOOKUP(RANDBETWEEN(Calc!$A$2,Calc!$A$13),Calc!$A$1:$B$13,2,FALSE)</f>
        <v>Sep</v>
      </c>
      <c r="B164" t="str" cm="1">
        <f t="array" aca="1" ref="B164" ca="1">INDEX(Calc!$C$2:$C$9,RANDBETWEEN(1,3))</f>
        <v>Pediatria</v>
      </c>
      <c r="C164"/>
      <c r="D164">
        <f t="shared" ca="1" si="26"/>
        <v>347624</v>
      </c>
      <c r="E164">
        <f t="shared" ca="1" si="27"/>
        <v>2181205</v>
      </c>
      <c r="F164">
        <f t="shared" ca="1" si="28"/>
        <v>140222</v>
      </c>
      <c r="G164">
        <f t="shared" ca="1" si="29"/>
        <v>264819</v>
      </c>
      <c r="H164">
        <f ca="1">VLOOKUP(RANDBETWEEN(0,100),Calc!$D$2:$E$7,2,1)</f>
        <v>32000</v>
      </c>
      <c r="I164">
        <f t="shared" ca="1" si="30"/>
        <v>9730</v>
      </c>
      <c r="J164">
        <f t="shared" ca="1" si="31"/>
        <v>3838</v>
      </c>
      <c r="K164">
        <f t="shared" ca="1" si="32"/>
        <v>12463</v>
      </c>
      <c r="L164">
        <f t="shared" ca="1" si="33"/>
        <v>1863</v>
      </c>
      <c r="M164">
        <f t="shared" ca="1" si="34"/>
        <v>1189896</v>
      </c>
      <c r="N164">
        <f t="shared" ca="1" si="35"/>
        <v>50133</v>
      </c>
      <c r="O164">
        <f t="shared" ca="1" si="36"/>
        <v>68960</v>
      </c>
      <c r="P164">
        <f t="shared" ca="1" si="37"/>
        <v>178036</v>
      </c>
      <c r="Q164" s="4">
        <f t="shared" ca="1" si="38"/>
        <v>0.178036</v>
      </c>
    </row>
    <row r="165" spans="1:17" x14ac:dyDescent="0.25">
      <c r="A165" t="str">
        <f ca="1">VLOOKUP(RANDBETWEEN(Calc!$A$2,Calc!$A$13),Calc!$A$1:$B$13,2,FALSE)</f>
        <v>Feb</v>
      </c>
      <c r="B165" t="str" cm="1">
        <f t="array" aca="1" ref="B165" ca="1">INDEX(Calc!$C$2:$C$9,RANDBETWEEN(1,3))</f>
        <v>Cardiologia</v>
      </c>
      <c r="C165"/>
      <c r="D165">
        <f t="shared" ca="1" si="26"/>
        <v>713653</v>
      </c>
      <c r="E165">
        <f t="shared" ca="1" si="27"/>
        <v>1557954</v>
      </c>
      <c r="F165">
        <f t="shared" ca="1" si="28"/>
        <v>213720</v>
      </c>
      <c r="G165">
        <f t="shared" ca="1" si="29"/>
        <v>283465</v>
      </c>
      <c r="H165">
        <f ca="1">VLOOKUP(RANDBETWEEN(0,100),Calc!$D$2:$E$7,2,1)</f>
        <v>32000</v>
      </c>
      <c r="I165">
        <f t="shared" ca="1" si="30"/>
        <v>9279</v>
      </c>
      <c r="J165">
        <f t="shared" ca="1" si="31"/>
        <v>3052</v>
      </c>
      <c r="K165">
        <f t="shared" ca="1" si="32"/>
        <v>14832</v>
      </c>
      <c r="L165">
        <f t="shared" ca="1" si="33"/>
        <v>1330</v>
      </c>
      <c r="M165">
        <f t="shared" ca="1" si="34"/>
        <v>2244691</v>
      </c>
      <c r="N165">
        <f t="shared" ca="1" si="35"/>
        <v>106147</v>
      </c>
      <c r="O165">
        <f t="shared" ca="1" si="36"/>
        <v>44703</v>
      </c>
      <c r="P165">
        <f t="shared" ca="1" si="37"/>
        <v>247180</v>
      </c>
      <c r="Q165" s="4">
        <f t="shared" ca="1" si="38"/>
        <v>0.24718000000000001</v>
      </c>
    </row>
    <row r="166" spans="1:17" x14ac:dyDescent="0.25">
      <c r="A166" t="str">
        <f ca="1">VLOOKUP(RANDBETWEEN(Calc!$A$2,Calc!$A$13),Calc!$A$1:$B$13,2,FALSE)</f>
        <v>May</v>
      </c>
      <c r="B166" t="str" cm="1">
        <f t="array" aca="1" ref="B166" ca="1">INDEX(Calc!$C$2:$C$9,RANDBETWEEN(1,3))</f>
        <v>Traumatología</v>
      </c>
      <c r="C166"/>
      <c r="D166">
        <f t="shared" ca="1" si="26"/>
        <v>651269</v>
      </c>
      <c r="E166">
        <f t="shared" ca="1" si="27"/>
        <v>1932543</v>
      </c>
      <c r="F166">
        <f t="shared" ca="1" si="28"/>
        <v>211645</v>
      </c>
      <c r="G166">
        <f t="shared" ca="1" si="29"/>
        <v>262589</v>
      </c>
      <c r="H166">
        <f ca="1">VLOOKUP(RANDBETWEEN(0,100),Calc!$D$2:$E$7,2,1)</f>
        <v>20000</v>
      </c>
      <c r="I166">
        <f t="shared" ca="1" si="30"/>
        <v>10396</v>
      </c>
      <c r="J166">
        <f t="shared" ca="1" si="31"/>
        <v>4152</v>
      </c>
      <c r="K166">
        <f t="shared" ca="1" si="32"/>
        <v>13357</v>
      </c>
      <c r="L166">
        <f t="shared" ca="1" si="33"/>
        <v>3739</v>
      </c>
      <c r="M166">
        <f t="shared" ca="1" si="34"/>
        <v>2082765</v>
      </c>
      <c r="N166">
        <f t="shared" ca="1" si="35"/>
        <v>104298</v>
      </c>
      <c r="O166">
        <f t="shared" ca="1" si="36"/>
        <v>54927</v>
      </c>
      <c r="P166">
        <f t="shared" ca="1" si="37"/>
        <v>146662</v>
      </c>
      <c r="Q166" s="4">
        <f t="shared" ca="1" si="38"/>
        <v>0.14666199999999999</v>
      </c>
    </row>
    <row r="167" spans="1:17" x14ac:dyDescent="0.25">
      <c r="A167" t="str">
        <f ca="1">VLOOKUP(RANDBETWEEN(Calc!$A$2,Calc!$A$13),Calc!$A$1:$B$13,2,FALSE)</f>
        <v>Jul</v>
      </c>
      <c r="B167" t="str" cm="1">
        <f t="array" aca="1" ref="B167" ca="1">INDEX(Calc!$C$2:$C$9,RANDBETWEEN(1,3))</f>
        <v>Pediatria</v>
      </c>
      <c r="C167"/>
      <c r="D167">
        <f t="shared" ca="1" si="26"/>
        <v>429135</v>
      </c>
      <c r="E167">
        <f t="shared" ca="1" si="27"/>
        <v>1335687</v>
      </c>
      <c r="F167">
        <f t="shared" ca="1" si="28"/>
        <v>149317</v>
      </c>
      <c r="G167">
        <f t="shared" ca="1" si="29"/>
        <v>317156</v>
      </c>
      <c r="H167">
        <f ca="1">VLOOKUP(RANDBETWEEN(0,100),Calc!$D$2:$E$7,2,1)</f>
        <v>32000</v>
      </c>
      <c r="I167">
        <f t="shared" ca="1" si="30"/>
        <v>12411</v>
      </c>
      <c r="J167">
        <f t="shared" ca="1" si="31"/>
        <v>3698</v>
      </c>
      <c r="K167">
        <f t="shared" ca="1" si="32"/>
        <v>13434</v>
      </c>
      <c r="L167">
        <f t="shared" ca="1" si="33"/>
        <v>1684</v>
      </c>
      <c r="M167">
        <f t="shared" ca="1" si="34"/>
        <v>1726385</v>
      </c>
      <c r="N167">
        <f t="shared" ca="1" si="35"/>
        <v>114385</v>
      </c>
      <c r="O167">
        <f t="shared" ca="1" si="36"/>
        <v>59869</v>
      </c>
      <c r="P167">
        <f t="shared" ca="1" si="37"/>
        <v>71735</v>
      </c>
      <c r="Q167" s="4">
        <f t="shared" ca="1" si="38"/>
        <v>7.1734999999999993E-2</v>
      </c>
    </row>
    <row r="168" spans="1:17" x14ac:dyDescent="0.25">
      <c r="A168" t="str">
        <f ca="1">VLOOKUP(RANDBETWEEN(Calc!$A$2,Calc!$A$13),Calc!$A$1:$B$13,2,FALSE)</f>
        <v>Feb</v>
      </c>
      <c r="B168" t="str" cm="1">
        <f t="array" aca="1" ref="B168" ca="1">INDEX(Calc!$C$2:$C$9,RANDBETWEEN(1,3))</f>
        <v>Cardiologia</v>
      </c>
      <c r="C168"/>
      <c r="D168">
        <f t="shared" ca="1" si="26"/>
        <v>248139</v>
      </c>
      <c r="E168">
        <f t="shared" ca="1" si="27"/>
        <v>1176889</v>
      </c>
      <c r="F168">
        <f t="shared" ca="1" si="28"/>
        <v>111967</v>
      </c>
      <c r="G168">
        <f t="shared" ca="1" si="29"/>
        <v>117506</v>
      </c>
      <c r="H168">
        <f ca="1">VLOOKUP(RANDBETWEEN(0,100),Calc!$D$2:$E$7,2,1)</f>
        <v>32000</v>
      </c>
      <c r="I168">
        <f t="shared" ca="1" si="30"/>
        <v>10754</v>
      </c>
      <c r="J168">
        <f t="shared" ca="1" si="31"/>
        <v>4061</v>
      </c>
      <c r="K168">
        <f t="shared" ca="1" si="32"/>
        <v>14510</v>
      </c>
      <c r="L168">
        <f t="shared" ca="1" si="33"/>
        <v>2902</v>
      </c>
      <c r="M168">
        <f t="shared" ca="1" si="34"/>
        <v>2760506</v>
      </c>
      <c r="N168">
        <f t="shared" ca="1" si="35"/>
        <v>117547</v>
      </c>
      <c r="O168">
        <f t="shared" ca="1" si="36"/>
        <v>44166</v>
      </c>
      <c r="P168">
        <f t="shared" ca="1" si="37"/>
        <v>114881</v>
      </c>
      <c r="Q168" s="4">
        <f t="shared" ca="1" si="38"/>
        <v>0.114881</v>
      </c>
    </row>
    <row r="169" spans="1:17" x14ac:dyDescent="0.25">
      <c r="A169" t="str">
        <f ca="1">VLOOKUP(RANDBETWEEN(Calc!$A$2,Calc!$A$13),Calc!$A$1:$B$13,2,FALSE)</f>
        <v>Feb</v>
      </c>
      <c r="B169" t="str" cm="1">
        <f t="array" aca="1" ref="B169" ca="1">INDEX(Calc!$C$2:$C$9,RANDBETWEEN(1,3))</f>
        <v>Traumatología</v>
      </c>
      <c r="C169"/>
      <c r="D169">
        <f t="shared" ca="1" si="26"/>
        <v>696556</v>
      </c>
      <c r="E169">
        <f t="shared" ca="1" si="27"/>
        <v>2273248</v>
      </c>
      <c r="F169">
        <f t="shared" ca="1" si="28"/>
        <v>101951</v>
      </c>
      <c r="G169">
        <f t="shared" ca="1" si="29"/>
        <v>246532</v>
      </c>
      <c r="H169">
        <f ca="1">VLOOKUP(RANDBETWEEN(0,100),Calc!$D$2:$E$7,2,1)</f>
        <v>32000</v>
      </c>
      <c r="I169">
        <f t="shared" ca="1" si="30"/>
        <v>12333</v>
      </c>
      <c r="J169">
        <f t="shared" ca="1" si="31"/>
        <v>3587</v>
      </c>
      <c r="K169">
        <f t="shared" ca="1" si="32"/>
        <v>11846</v>
      </c>
      <c r="L169">
        <f t="shared" ca="1" si="33"/>
        <v>1917</v>
      </c>
      <c r="M169">
        <f t="shared" ca="1" si="34"/>
        <v>2241672</v>
      </c>
      <c r="N169">
        <f t="shared" ca="1" si="35"/>
        <v>115035</v>
      </c>
      <c r="O169">
        <f t="shared" ca="1" si="36"/>
        <v>33073</v>
      </c>
      <c r="P169">
        <f t="shared" ca="1" si="37"/>
        <v>73931</v>
      </c>
      <c r="Q169" s="4">
        <f t="shared" ca="1" si="38"/>
        <v>7.3930999999999997E-2</v>
      </c>
    </row>
    <row r="170" spans="1:17" x14ac:dyDescent="0.25">
      <c r="A170" t="str">
        <f ca="1">VLOOKUP(RANDBETWEEN(Calc!$A$2,Calc!$A$13),Calc!$A$1:$B$13,2,FALSE)</f>
        <v>Nov</v>
      </c>
      <c r="B170" t="str" cm="1">
        <f t="array" aca="1" ref="B170" ca="1">INDEX(Calc!$C$2:$C$9,RANDBETWEEN(1,3))</f>
        <v>Cardiologia</v>
      </c>
      <c r="C170"/>
      <c r="D170">
        <f t="shared" ca="1" si="26"/>
        <v>590026</v>
      </c>
      <c r="E170">
        <f t="shared" ca="1" si="27"/>
        <v>1047132</v>
      </c>
      <c r="F170">
        <f t="shared" ca="1" si="28"/>
        <v>183636</v>
      </c>
      <c r="G170">
        <f t="shared" ca="1" si="29"/>
        <v>89559</v>
      </c>
      <c r="H170">
        <f ca="1">VLOOKUP(RANDBETWEEN(0,100),Calc!$D$2:$E$7,2,1)</f>
        <v>32000</v>
      </c>
      <c r="I170">
        <f t="shared" ca="1" si="30"/>
        <v>11473</v>
      </c>
      <c r="J170">
        <f t="shared" ca="1" si="31"/>
        <v>3362</v>
      </c>
      <c r="K170">
        <f t="shared" ca="1" si="32"/>
        <v>10812</v>
      </c>
      <c r="L170">
        <f t="shared" ca="1" si="33"/>
        <v>3185</v>
      </c>
      <c r="M170">
        <f t="shared" ca="1" si="34"/>
        <v>1664925</v>
      </c>
      <c r="N170">
        <f t="shared" ca="1" si="35"/>
        <v>49206</v>
      </c>
      <c r="O170">
        <f t="shared" ca="1" si="36"/>
        <v>45190</v>
      </c>
      <c r="P170">
        <f t="shared" ca="1" si="37"/>
        <v>46123</v>
      </c>
      <c r="Q170" s="4">
        <f t="shared" ca="1" si="38"/>
        <v>4.6122999999999997E-2</v>
      </c>
    </row>
    <row r="171" spans="1:17" x14ac:dyDescent="0.25">
      <c r="A171" t="str">
        <f ca="1">VLOOKUP(RANDBETWEEN(Calc!$A$2,Calc!$A$13),Calc!$A$1:$B$13,2,FALSE)</f>
        <v>Mar</v>
      </c>
      <c r="B171" t="str" cm="1">
        <f t="array" aca="1" ref="B171" ca="1">INDEX(Calc!$C$2:$C$9,RANDBETWEEN(1,3))</f>
        <v>Cardiologia</v>
      </c>
      <c r="C171"/>
      <c r="D171">
        <f t="shared" ca="1" si="26"/>
        <v>595782</v>
      </c>
      <c r="E171">
        <f t="shared" ca="1" si="27"/>
        <v>2365032</v>
      </c>
      <c r="F171">
        <f t="shared" ca="1" si="28"/>
        <v>203607</v>
      </c>
      <c r="G171">
        <f t="shared" ca="1" si="29"/>
        <v>186196</v>
      </c>
      <c r="H171">
        <f ca="1">VLOOKUP(RANDBETWEEN(0,100),Calc!$D$2:$E$7,2,1)</f>
        <v>32000</v>
      </c>
      <c r="I171">
        <f t="shared" ca="1" si="30"/>
        <v>11268</v>
      </c>
      <c r="J171">
        <f t="shared" ca="1" si="31"/>
        <v>3221</v>
      </c>
      <c r="K171">
        <f t="shared" ca="1" si="32"/>
        <v>14750</v>
      </c>
      <c r="L171">
        <f t="shared" ca="1" si="33"/>
        <v>3786</v>
      </c>
      <c r="M171">
        <f t="shared" ca="1" si="34"/>
        <v>1062596</v>
      </c>
      <c r="N171">
        <f t="shared" ca="1" si="35"/>
        <v>104654</v>
      </c>
      <c r="O171">
        <f t="shared" ca="1" si="36"/>
        <v>66625</v>
      </c>
      <c r="P171">
        <f t="shared" ca="1" si="37"/>
        <v>168454</v>
      </c>
      <c r="Q171" s="4">
        <f t="shared" ca="1" si="38"/>
        <v>0.16845399999999999</v>
      </c>
    </row>
    <row r="172" spans="1:17" x14ac:dyDescent="0.25">
      <c r="A172" t="str">
        <f ca="1">VLOOKUP(RANDBETWEEN(Calc!$A$2,Calc!$A$13),Calc!$A$1:$B$13,2,FALSE)</f>
        <v>Ene</v>
      </c>
      <c r="B172" t="str" cm="1">
        <f t="array" aca="1" ref="B172" ca="1">INDEX(Calc!$C$2:$C$9,RANDBETWEEN(1,3))</f>
        <v>Traumatología</v>
      </c>
      <c r="C172"/>
      <c r="D172">
        <f t="shared" ca="1" si="26"/>
        <v>616741</v>
      </c>
      <c r="E172">
        <f t="shared" ca="1" si="27"/>
        <v>1552493</v>
      </c>
      <c r="F172">
        <f t="shared" ca="1" si="28"/>
        <v>156726</v>
      </c>
      <c r="G172">
        <f t="shared" ca="1" si="29"/>
        <v>255030</v>
      </c>
      <c r="H172">
        <f ca="1">VLOOKUP(RANDBETWEEN(0,100),Calc!$D$2:$E$7,2,1)</f>
        <v>32000</v>
      </c>
      <c r="I172">
        <f t="shared" ca="1" si="30"/>
        <v>9080</v>
      </c>
      <c r="J172">
        <f t="shared" ca="1" si="31"/>
        <v>4171</v>
      </c>
      <c r="K172">
        <f t="shared" ca="1" si="32"/>
        <v>11076</v>
      </c>
      <c r="L172">
        <f t="shared" ca="1" si="33"/>
        <v>3308</v>
      </c>
      <c r="M172">
        <f t="shared" ca="1" si="34"/>
        <v>1427940</v>
      </c>
      <c r="N172">
        <f t="shared" ca="1" si="35"/>
        <v>77002</v>
      </c>
      <c r="O172">
        <f t="shared" ca="1" si="36"/>
        <v>24645</v>
      </c>
      <c r="P172">
        <f t="shared" ca="1" si="37"/>
        <v>205749</v>
      </c>
      <c r="Q172" s="4">
        <f t="shared" ca="1" si="38"/>
        <v>0.20574899999999999</v>
      </c>
    </row>
    <row r="173" spans="1:17" x14ac:dyDescent="0.25">
      <c r="A173" t="str">
        <f ca="1">VLOOKUP(RANDBETWEEN(Calc!$A$2,Calc!$A$13),Calc!$A$1:$B$13,2,FALSE)</f>
        <v>May</v>
      </c>
      <c r="B173" t="str" cm="1">
        <f t="array" aca="1" ref="B173" ca="1">INDEX(Calc!$C$2:$C$9,RANDBETWEEN(1,3))</f>
        <v>Cardiologia</v>
      </c>
      <c r="C173"/>
      <c r="D173">
        <f t="shared" ca="1" si="26"/>
        <v>466085</v>
      </c>
      <c r="E173">
        <f t="shared" ca="1" si="27"/>
        <v>1119550</v>
      </c>
      <c r="F173">
        <f t="shared" ca="1" si="28"/>
        <v>215546</v>
      </c>
      <c r="G173">
        <f t="shared" ca="1" si="29"/>
        <v>263756</v>
      </c>
      <c r="H173">
        <f ca="1">VLOOKUP(RANDBETWEEN(0,100),Calc!$D$2:$E$7,2,1)</f>
        <v>32000</v>
      </c>
      <c r="I173">
        <f t="shared" ca="1" si="30"/>
        <v>11547</v>
      </c>
      <c r="J173">
        <f t="shared" ca="1" si="31"/>
        <v>3434</v>
      </c>
      <c r="K173">
        <f t="shared" ca="1" si="32"/>
        <v>10842</v>
      </c>
      <c r="L173">
        <f t="shared" ca="1" si="33"/>
        <v>3189</v>
      </c>
      <c r="M173">
        <f t="shared" ca="1" si="34"/>
        <v>1812533</v>
      </c>
      <c r="N173">
        <f t="shared" ca="1" si="35"/>
        <v>49121</v>
      </c>
      <c r="O173">
        <f t="shared" ca="1" si="36"/>
        <v>76325</v>
      </c>
      <c r="P173">
        <f t="shared" ca="1" si="37"/>
        <v>98464</v>
      </c>
      <c r="Q173" s="4">
        <f t="shared" ca="1" si="38"/>
        <v>9.8463999999999996E-2</v>
      </c>
    </row>
    <row r="174" spans="1:17" x14ac:dyDescent="0.25">
      <c r="A174" t="str">
        <f ca="1">VLOOKUP(RANDBETWEEN(Calc!$A$2,Calc!$A$13),Calc!$A$1:$B$13,2,FALSE)</f>
        <v>Feb</v>
      </c>
      <c r="B174" t="str" cm="1">
        <f t="array" aca="1" ref="B174" ca="1">INDEX(Calc!$C$2:$C$9,RANDBETWEEN(1,3))</f>
        <v>Traumatología</v>
      </c>
      <c r="C174"/>
      <c r="D174">
        <f t="shared" ca="1" si="26"/>
        <v>263517</v>
      </c>
      <c r="E174">
        <f t="shared" ca="1" si="27"/>
        <v>1481588</v>
      </c>
      <c r="F174">
        <f t="shared" ca="1" si="28"/>
        <v>96866</v>
      </c>
      <c r="G174">
        <f t="shared" ca="1" si="29"/>
        <v>116728</v>
      </c>
      <c r="H174">
        <f ca="1">VLOOKUP(RANDBETWEEN(0,100),Calc!$D$2:$E$7,2,1)</f>
        <v>32000</v>
      </c>
      <c r="I174">
        <f t="shared" ca="1" si="30"/>
        <v>9793</v>
      </c>
      <c r="J174">
        <f t="shared" ca="1" si="31"/>
        <v>4191</v>
      </c>
      <c r="K174">
        <f t="shared" ca="1" si="32"/>
        <v>12413</v>
      </c>
      <c r="L174">
        <f t="shared" ca="1" si="33"/>
        <v>4492</v>
      </c>
      <c r="M174">
        <f t="shared" ca="1" si="34"/>
        <v>2657089</v>
      </c>
      <c r="N174">
        <f t="shared" ca="1" si="35"/>
        <v>75012</v>
      </c>
      <c r="O174">
        <f t="shared" ca="1" si="36"/>
        <v>59278</v>
      </c>
      <c r="P174">
        <f t="shared" ca="1" si="37"/>
        <v>235577</v>
      </c>
      <c r="Q174" s="4">
        <f t="shared" ca="1" si="38"/>
        <v>0.23557700000000001</v>
      </c>
    </row>
    <row r="175" spans="1:17" x14ac:dyDescent="0.25">
      <c r="A175" t="str">
        <f ca="1">VLOOKUP(RANDBETWEEN(Calc!$A$2,Calc!$A$13),Calc!$A$1:$B$13,2,FALSE)</f>
        <v>Feb</v>
      </c>
      <c r="B175" t="str" cm="1">
        <f t="array" aca="1" ref="B175" ca="1">INDEX(Calc!$C$2:$C$9,RANDBETWEEN(1,3))</f>
        <v>Pediatria</v>
      </c>
      <c r="C175"/>
      <c r="D175">
        <f t="shared" ca="1" si="26"/>
        <v>187616</v>
      </c>
      <c r="E175">
        <f t="shared" ca="1" si="27"/>
        <v>898908</v>
      </c>
      <c r="F175">
        <f t="shared" ca="1" si="28"/>
        <v>173854</v>
      </c>
      <c r="G175">
        <f t="shared" ca="1" si="29"/>
        <v>229678</v>
      </c>
      <c r="H175">
        <f ca="1">VLOOKUP(RANDBETWEEN(0,100),Calc!$D$2:$E$7,2,1)</f>
        <v>32000</v>
      </c>
      <c r="I175">
        <f t="shared" ca="1" si="30"/>
        <v>9606</v>
      </c>
      <c r="J175">
        <f t="shared" ca="1" si="31"/>
        <v>3672</v>
      </c>
      <c r="K175">
        <f t="shared" ca="1" si="32"/>
        <v>14824</v>
      </c>
      <c r="L175">
        <f t="shared" ca="1" si="33"/>
        <v>4424</v>
      </c>
      <c r="M175">
        <f t="shared" ca="1" si="34"/>
        <v>1676539</v>
      </c>
      <c r="N175">
        <f t="shared" ca="1" si="35"/>
        <v>55739</v>
      </c>
      <c r="O175">
        <f t="shared" ca="1" si="36"/>
        <v>77799</v>
      </c>
      <c r="P175">
        <f t="shared" ca="1" si="37"/>
        <v>178103</v>
      </c>
      <c r="Q175" s="4">
        <f t="shared" ca="1" si="38"/>
        <v>0.17810300000000001</v>
      </c>
    </row>
    <row r="176" spans="1:17" x14ac:dyDescent="0.25">
      <c r="A176" t="str">
        <f ca="1">VLOOKUP(RANDBETWEEN(Calc!$A$2,Calc!$A$13),Calc!$A$1:$B$13,2,FALSE)</f>
        <v>Nov</v>
      </c>
      <c r="B176" t="str" cm="1">
        <f t="array" aca="1" ref="B176" ca="1">INDEX(Calc!$C$2:$C$9,RANDBETWEEN(1,3))</f>
        <v>Pediatria</v>
      </c>
      <c r="C176"/>
      <c r="D176">
        <f t="shared" ca="1" si="26"/>
        <v>435056</v>
      </c>
      <c r="E176">
        <f t="shared" ca="1" si="27"/>
        <v>1268720</v>
      </c>
      <c r="F176">
        <f t="shared" ca="1" si="28"/>
        <v>174743</v>
      </c>
      <c r="G176">
        <f t="shared" ca="1" si="29"/>
        <v>276257</v>
      </c>
      <c r="H176">
        <f ca="1">VLOOKUP(RANDBETWEEN(0,100),Calc!$D$2:$E$7,2,1)</f>
        <v>32000</v>
      </c>
      <c r="I176">
        <f t="shared" ca="1" si="30"/>
        <v>10120</v>
      </c>
      <c r="J176">
        <f t="shared" ca="1" si="31"/>
        <v>3494</v>
      </c>
      <c r="K176">
        <f t="shared" ca="1" si="32"/>
        <v>10041</v>
      </c>
      <c r="L176">
        <f t="shared" ca="1" si="33"/>
        <v>1220</v>
      </c>
      <c r="M176">
        <f t="shared" ca="1" si="34"/>
        <v>1419894</v>
      </c>
      <c r="N176">
        <f t="shared" ca="1" si="35"/>
        <v>64245</v>
      </c>
      <c r="O176">
        <f t="shared" ca="1" si="36"/>
        <v>60790</v>
      </c>
      <c r="P176">
        <f t="shared" ca="1" si="37"/>
        <v>231786</v>
      </c>
      <c r="Q176" s="4">
        <f t="shared" ca="1" si="38"/>
        <v>0.23178599999999999</v>
      </c>
    </row>
    <row r="177" spans="1:17" x14ac:dyDescent="0.25">
      <c r="A177" t="str">
        <f ca="1">VLOOKUP(RANDBETWEEN(Calc!$A$2,Calc!$A$13),Calc!$A$1:$B$13,2,FALSE)</f>
        <v>Mar</v>
      </c>
      <c r="B177" t="str" cm="1">
        <f t="array" aca="1" ref="B177" ca="1">INDEX(Calc!$C$2:$C$9,RANDBETWEEN(1,3))</f>
        <v>Traumatología</v>
      </c>
      <c r="C177"/>
      <c r="D177">
        <f t="shared" ca="1" si="26"/>
        <v>618718</v>
      </c>
      <c r="E177">
        <f t="shared" ca="1" si="27"/>
        <v>2106277</v>
      </c>
      <c r="F177">
        <f t="shared" ca="1" si="28"/>
        <v>134785</v>
      </c>
      <c r="G177">
        <f t="shared" ca="1" si="29"/>
        <v>179172</v>
      </c>
      <c r="H177">
        <f ca="1">VLOOKUP(RANDBETWEEN(0,100),Calc!$D$2:$E$7,2,1)</f>
        <v>32000</v>
      </c>
      <c r="I177">
        <f t="shared" ca="1" si="30"/>
        <v>11914</v>
      </c>
      <c r="J177">
        <f t="shared" ca="1" si="31"/>
        <v>3989</v>
      </c>
      <c r="K177">
        <f t="shared" ca="1" si="32"/>
        <v>10786</v>
      </c>
      <c r="L177">
        <f t="shared" ca="1" si="33"/>
        <v>3501</v>
      </c>
      <c r="M177">
        <f t="shared" ca="1" si="34"/>
        <v>2320391</v>
      </c>
      <c r="N177">
        <f t="shared" ca="1" si="35"/>
        <v>61531</v>
      </c>
      <c r="O177">
        <f t="shared" ca="1" si="36"/>
        <v>22573</v>
      </c>
      <c r="P177">
        <f t="shared" ca="1" si="37"/>
        <v>174124</v>
      </c>
      <c r="Q177" s="4">
        <f t="shared" ca="1" si="38"/>
        <v>0.174124</v>
      </c>
    </row>
    <row r="178" spans="1:17" x14ac:dyDescent="0.25">
      <c r="A178" t="str">
        <f ca="1">VLOOKUP(RANDBETWEEN(Calc!$A$2,Calc!$A$13),Calc!$A$1:$B$13,2,FALSE)</f>
        <v>Abr</v>
      </c>
      <c r="B178" t="str" cm="1">
        <f t="array" aca="1" ref="B178" ca="1">INDEX(Calc!$C$2:$C$9,RANDBETWEEN(1,3))</f>
        <v>Cardiologia</v>
      </c>
      <c r="C178"/>
      <c r="D178">
        <f t="shared" ca="1" si="26"/>
        <v>680483</v>
      </c>
      <c r="E178">
        <f t="shared" ca="1" si="27"/>
        <v>2289049</v>
      </c>
      <c r="F178">
        <f t="shared" ca="1" si="28"/>
        <v>121357</v>
      </c>
      <c r="G178">
        <f t="shared" ca="1" si="29"/>
        <v>299084</v>
      </c>
      <c r="H178">
        <f ca="1">VLOOKUP(RANDBETWEEN(0,100),Calc!$D$2:$E$7,2,1)</f>
        <v>32000</v>
      </c>
      <c r="I178">
        <f t="shared" ca="1" si="30"/>
        <v>12161</v>
      </c>
      <c r="J178">
        <f t="shared" ca="1" si="31"/>
        <v>3561</v>
      </c>
      <c r="K178">
        <f t="shared" ca="1" si="32"/>
        <v>14129</v>
      </c>
      <c r="L178">
        <f t="shared" ca="1" si="33"/>
        <v>2750</v>
      </c>
      <c r="M178">
        <f t="shared" ca="1" si="34"/>
        <v>2832079</v>
      </c>
      <c r="N178">
        <f t="shared" ca="1" si="35"/>
        <v>116287</v>
      </c>
      <c r="O178">
        <f t="shared" ca="1" si="36"/>
        <v>23566</v>
      </c>
      <c r="P178">
        <f t="shared" ca="1" si="37"/>
        <v>252854</v>
      </c>
      <c r="Q178" s="4">
        <f t="shared" ca="1" si="38"/>
        <v>0.25285400000000002</v>
      </c>
    </row>
    <row r="179" spans="1:17" x14ac:dyDescent="0.25">
      <c r="A179" t="str">
        <f ca="1">VLOOKUP(RANDBETWEEN(Calc!$A$2,Calc!$A$13),Calc!$A$1:$B$13,2,FALSE)</f>
        <v>Oct</v>
      </c>
      <c r="B179" t="str" cm="1">
        <f t="array" aca="1" ref="B179" ca="1">INDEX(Calc!$C$2:$C$9,RANDBETWEEN(1,3))</f>
        <v>Cardiologia</v>
      </c>
      <c r="C179"/>
      <c r="D179">
        <f t="shared" ca="1" si="26"/>
        <v>409169</v>
      </c>
      <c r="E179">
        <f t="shared" ca="1" si="27"/>
        <v>2343223</v>
      </c>
      <c r="F179">
        <f t="shared" ca="1" si="28"/>
        <v>209137</v>
      </c>
      <c r="G179">
        <f t="shared" ca="1" si="29"/>
        <v>172872</v>
      </c>
      <c r="H179">
        <f ca="1">VLOOKUP(RANDBETWEEN(0,100),Calc!$D$2:$E$7,2,1)</f>
        <v>20000</v>
      </c>
      <c r="I179">
        <f t="shared" ca="1" si="30"/>
        <v>9998</v>
      </c>
      <c r="J179">
        <f t="shared" ca="1" si="31"/>
        <v>3147</v>
      </c>
      <c r="K179">
        <f t="shared" ca="1" si="32"/>
        <v>14184</v>
      </c>
      <c r="L179">
        <f t="shared" ca="1" si="33"/>
        <v>2631</v>
      </c>
      <c r="M179">
        <f t="shared" ca="1" si="34"/>
        <v>2281484</v>
      </c>
      <c r="N179">
        <f t="shared" ca="1" si="35"/>
        <v>77894</v>
      </c>
      <c r="O179">
        <f t="shared" ca="1" si="36"/>
        <v>50477</v>
      </c>
      <c r="P179">
        <f t="shared" ca="1" si="37"/>
        <v>257581</v>
      </c>
      <c r="Q179" s="4">
        <f t="shared" ca="1" si="38"/>
        <v>0.257581</v>
      </c>
    </row>
    <row r="180" spans="1:17" x14ac:dyDescent="0.25">
      <c r="A180" t="str">
        <f ca="1">VLOOKUP(RANDBETWEEN(Calc!$A$2,Calc!$A$13),Calc!$A$1:$B$13,2,FALSE)</f>
        <v>Sep</v>
      </c>
      <c r="B180" t="str" cm="1">
        <f t="array" aca="1" ref="B180" ca="1">INDEX(Calc!$C$2:$C$9,RANDBETWEEN(1,3))</f>
        <v>Cardiologia</v>
      </c>
      <c r="C180"/>
      <c r="D180">
        <f t="shared" ca="1" si="26"/>
        <v>483459</v>
      </c>
      <c r="E180">
        <f t="shared" ca="1" si="27"/>
        <v>1814199</v>
      </c>
      <c r="F180">
        <f t="shared" ca="1" si="28"/>
        <v>124056</v>
      </c>
      <c r="G180">
        <f t="shared" ca="1" si="29"/>
        <v>292717</v>
      </c>
      <c r="H180">
        <f ca="1">VLOOKUP(RANDBETWEEN(0,100),Calc!$D$2:$E$7,2,1)</f>
        <v>32000</v>
      </c>
      <c r="I180">
        <f t="shared" ca="1" si="30"/>
        <v>11068</v>
      </c>
      <c r="J180">
        <f t="shared" ca="1" si="31"/>
        <v>3313</v>
      </c>
      <c r="K180">
        <f t="shared" ca="1" si="32"/>
        <v>10777</v>
      </c>
      <c r="L180">
        <f t="shared" ca="1" si="33"/>
        <v>1362</v>
      </c>
      <c r="M180">
        <f t="shared" ca="1" si="34"/>
        <v>2399238</v>
      </c>
      <c r="N180">
        <f t="shared" ca="1" si="35"/>
        <v>52011</v>
      </c>
      <c r="O180">
        <f t="shared" ca="1" si="36"/>
        <v>29904</v>
      </c>
      <c r="P180">
        <f t="shared" ca="1" si="37"/>
        <v>208692</v>
      </c>
      <c r="Q180" s="4">
        <f t="shared" ca="1" si="38"/>
        <v>0.20869199999999999</v>
      </c>
    </row>
    <row r="181" spans="1:17" x14ac:dyDescent="0.25">
      <c r="A181" t="str">
        <f ca="1">VLOOKUP(RANDBETWEEN(Calc!$A$2,Calc!$A$13),Calc!$A$1:$B$13,2,FALSE)</f>
        <v>Oct</v>
      </c>
      <c r="B181" t="str" cm="1">
        <f t="array" aca="1" ref="B181" ca="1">INDEX(Calc!$C$2:$C$9,RANDBETWEEN(1,3))</f>
        <v>Cardiologia</v>
      </c>
      <c r="C181"/>
      <c r="D181">
        <f t="shared" ca="1" si="26"/>
        <v>434023</v>
      </c>
      <c r="E181">
        <f t="shared" ca="1" si="27"/>
        <v>1975322</v>
      </c>
      <c r="F181">
        <f t="shared" ca="1" si="28"/>
        <v>195721</v>
      </c>
      <c r="G181">
        <f t="shared" ca="1" si="29"/>
        <v>174447</v>
      </c>
      <c r="H181">
        <f ca="1">VLOOKUP(RANDBETWEEN(0,100),Calc!$D$2:$E$7,2,1)</f>
        <v>32000</v>
      </c>
      <c r="I181">
        <f t="shared" ca="1" si="30"/>
        <v>11052</v>
      </c>
      <c r="J181">
        <f t="shared" ca="1" si="31"/>
        <v>3407</v>
      </c>
      <c r="K181">
        <f t="shared" ca="1" si="32"/>
        <v>12448</v>
      </c>
      <c r="L181">
        <f t="shared" ca="1" si="33"/>
        <v>2085</v>
      </c>
      <c r="M181">
        <f t="shared" ca="1" si="34"/>
        <v>1726954</v>
      </c>
      <c r="N181">
        <f t="shared" ca="1" si="35"/>
        <v>47504</v>
      </c>
      <c r="O181">
        <f t="shared" ca="1" si="36"/>
        <v>75913</v>
      </c>
      <c r="P181">
        <f t="shared" ca="1" si="37"/>
        <v>121263</v>
      </c>
      <c r="Q181" s="4">
        <f t="shared" ca="1" si="38"/>
        <v>0.121263</v>
      </c>
    </row>
    <row r="182" spans="1:17" x14ac:dyDescent="0.25">
      <c r="A182" t="str">
        <f ca="1">VLOOKUP(RANDBETWEEN(Calc!$A$2,Calc!$A$13),Calc!$A$1:$B$13,2,FALSE)</f>
        <v>Sep</v>
      </c>
      <c r="B182" t="str" cm="1">
        <f t="array" aca="1" ref="B182" ca="1">INDEX(Calc!$C$2:$C$9,RANDBETWEEN(1,3))</f>
        <v>Traumatología</v>
      </c>
      <c r="C182"/>
      <c r="D182">
        <f t="shared" ca="1" si="26"/>
        <v>681055</v>
      </c>
      <c r="E182">
        <f t="shared" ca="1" si="27"/>
        <v>2115875</v>
      </c>
      <c r="F182">
        <f t="shared" ca="1" si="28"/>
        <v>165304</v>
      </c>
      <c r="G182">
        <f t="shared" ca="1" si="29"/>
        <v>305145</v>
      </c>
      <c r="H182">
        <f ca="1">VLOOKUP(RANDBETWEEN(0,100),Calc!$D$2:$E$7,2,1)</f>
        <v>22000</v>
      </c>
      <c r="I182">
        <f t="shared" ca="1" si="30"/>
        <v>9006</v>
      </c>
      <c r="J182">
        <f t="shared" ca="1" si="31"/>
        <v>2882</v>
      </c>
      <c r="K182">
        <f t="shared" ca="1" si="32"/>
        <v>12195</v>
      </c>
      <c r="L182">
        <f t="shared" ca="1" si="33"/>
        <v>2532</v>
      </c>
      <c r="M182">
        <f t="shared" ca="1" si="34"/>
        <v>2183258</v>
      </c>
      <c r="N182">
        <f t="shared" ca="1" si="35"/>
        <v>97746</v>
      </c>
      <c r="O182">
        <f t="shared" ca="1" si="36"/>
        <v>73444</v>
      </c>
      <c r="P182">
        <f t="shared" ca="1" si="37"/>
        <v>297938</v>
      </c>
      <c r="Q182" s="4">
        <f t="shared" ca="1" si="38"/>
        <v>0.29793799999999998</v>
      </c>
    </row>
    <row r="183" spans="1:17" x14ac:dyDescent="0.25">
      <c r="A183" t="str">
        <f ca="1">VLOOKUP(RANDBETWEEN(Calc!$A$2,Calc!$A$13),Calc!$A$1:$B$13,2,FALSE)</f>
        <v>Abr</v>
      </c>
      <c r="B183" t="str" cm="1">
        <f t="array" aca="1" ref="B183" ca="1">INDEX(Calc!$C$2:$C$9,RANDBETWEEN(1,3))</f>
        <v>Traumatología</v>
      </c>
      <c r="C183"/>
      <c r="D183">
        <f t="shared" ca="1" si="26"/>
        <v>738866</v>
      </c>
      <c r="E183">
        <f t="shared" ca="1" si="27"/>
        <v>1642035</v>
      </c>
      <c r="F183">
        <f t="shared" ca="1" si="28"/>
        <v>155253</v>
      </c>
      <c r="G183">
        <f t="shared" ca="1" si="29"/>
        <v>152582</v>
      </c>
      <c r="H183">
        <f ca="1">VLOOKUP(RANDBETWEEN(0,100),Calc!$D$2:$E$7,2,1)</f>
        <v>32000</v>
      </c>
      <c r="I183">
        <f t="shared" ca="1" si="30"/>
        <v>11904</v>
      </c>
      <c r="J183">
        <f t="shared" ca="1" si="31"/>
        <v>3554</v>
      </c>
      <c r="K183">
        <f t="shared" ca="1" si="32"/>
        <v>13532</v>
      </c>
      <c r="L183">
        <f t="shared" ca="1" si="33"/>
        <v>3064</v>
      </c>
      <c r="M183">
        <f t="shared" ca="1" si="34"/>
        <v>2187220</v>
      </c>
      <c r="N183">
        <f t="shared" ca="1" si="35"/>
        <v>45406</v>
      </c>
      <c r="O183">
        <f t="shared" ca="1" si="36"/>
        <v>59721</v>
      </c>
      <c r="P183">
        <f t="shared" ca="1" si="37"/>
        <v>197206</v>
      </c>
      <c r="Q183" s="4">
        <f t="shared" ca="1" si="38"/>
        <v>0.19720599999999999</v>
      </c>
    </row>
    <row r="184" spans="1:17" x14ac:dyDescent="0.25">
      <c r="A184" t="str">
        <f ca="1">VLOOKUP(RANDBETWEEN(Calc!$A$2,Calc!$A$13),Calc!$A$1:$B$13,2,FALSE)</f>
        <v>Nov</v>
      </c>
      <c r="B184" t="str" cm="1">
        <f t="array" aca="1" ref="B184" ca="1">INDEX(Calc!$C$2:$C$9,RANDBETWEEN(1,3))</f>
        <v>Traumatología</v>
      </c>
      <c r="C184"/>
      <c r="D184">
        <f t="shared" ca="1" si="26"/>
        <v>585624</v>
      </c>
      <c r="E184">
        <f t="shared" ca="1" si="27"/>
        <v>1751908</v>
      </c>
      <c r="F184">
        <f t="shared" ca="1" si="28"/>
        <v>128772</v>
      </c>
      <c r="G184">
        <f t="shared" ca="1" si="29"/>
        <v>186670</v>
      </c>
      <c r="H184">
        <f ca="1">VLOOKUP(RANDBETWEEN(0,100),Calc!$D$2:$E$7,2,1)</f>
        <v>20000</v>
      </c>
      <c r="I184">
        <f t="shared" ca="1" si="30"/>
        <v>12498</v>
      </c>
      <c r="J184">
        <f t="shared" ca="1" si="31"/>
        <v>4042</v>
      </c>
      <c r="K184">
        <f t="shared" ca="1" si="32"/>
        <v>11585</v>
      </c>
      <c r="L184">
        <f t="shared" ca="1" si="33"/>
        <v>1331</v>
      </c>
      <c r="M184">
        <f t="shared" ca="1" si="34"/>
        <v>959399</v>
      </c>
      <c r="N184">
        <f t="shared" ca="1" si="35"/>
        <v>98373</v>
      </c>
      <c r="O184">
        <f t="shared" ca="1" si="36"/>
        <v>41017</v>
      </c>
      <c r="P184">
        <f t="shared" ca="1" si="37"/>
        <v>72105</v>
      </c>
      <c r="Q184" s="4">
        <f t="shared" ca="1" si="38"/>
        <v>7.2105000000000002E-2</v>
      </c>
    </row>
    <row r="185" spans="1:17" x14ac:dyDescent="0.25">
      <c r="A185" t="str">
        <f ca="1">VLOOKUP(RANDBETWEEN(Calc!$A$2,Calc!$A$13),Calc!$A$1:$B$13,2,FALSE)</f>
        <v>Abr</v>
      </c>
      <c r="B185" t="str" cm="1">
        <f t="array" aca="1" ref="B185" ca="1">INDEX(Calc!$C$2:$C$9,RANDBETWEEN(1,3))</f>
        <v>Traumatología</v>
      </c>
      <c r="C185"/>
      <c r="D185">
        <f t="shared" ca="1" si="26"/>
        <v>319796</v>
      </c>
      <c r="E185">
        <f t="shared" ca="1" si="27"/>
        <v>1465010</v>
      </c>
      <c r="F185">
        <f t="shared" ca="1" si="28"/>
        <v>196263</v>
      </c>
      <c r="G185">
        <f t="shared" ca="1" si="29"/>
        <v>283627</v>
      </c>
      <c r="H185">
        <f ca="1">VLOOKUP(RANDBETWEEN(0,100),Calc!$D$2:$E$7,2,1)</f>
        <v>32000</v>
      </c>
      <c r="I185">
        <f t="shared" ca="1" si="30"/>
        <v>10465</v>
      </c>
      <c r="J185">
        <f t="shared" ca="1" si="31"/>
        <v>3544</v>
      </c>
      <c r="K185">
        <f t="shared" ca="1" si="32"/>
        <v>11211</v>
      </c>
      <c r="L185">
        <f t="shared" ca="1" si="33"/>
        <v>2111</v>
      </c>
      <c r="M185">
        <f t="shared" ca="1" si="34"/>
        <v>1336190</v>
      </c>
      <c r="N185">
        <f t="shared" ca="1" si="35"/>
        <v>109633</v>
      </c>
      <c r="O185">
        <f t="shared" ca="1" si="36"/>
        <v>50392</v>
      </c>
      <c r="P185">
        <f t="shared" ca="1" si="37"/>
        <v>75320</v>
      </c>
      <c r="Q185" s="4">
        <f t="shared" ca="1" si="38"/>
        <v>7.5319999999999998E-2</v>
      </c>
    </row>
    <row r="186" spans="1:17" x14ac:dyDescent="0.25">
      <c r="A186" t="str">
        <f ca="1">VLOOKUP(RANDBETWEEN(Calc!$A$2,Calc!$A$13),Calc!$A$1:$B$13,2,FALSE)</f>
        <v>Sep</v>
      </c>
      <c r="B186" t="str" cm="1">
        <f t="array" aca="1" ref="B186" ca="1">INDEX(Calc!$C$2:$C$9,RANDBETWEEN(1,3))</f>
        <v>Pediatria</v>
      </c>
      <c r="C186"/>
      <c r="D186">
        <f t="shared" ca="1" si="26"/>
        <v>465780</v>
      </c>
      <c r="E186">
        <f t="shared" ca="1" si="27"/>
        <v>2348384</v>
      </c>
      <c r="F186">
        <f t="shared" ca="1" si="28"/>
        <v>94793</v>
      </c>
      <c r="G186">
        <f t="shared" ca="1" si="29"/>
        <v>122977</v>
      </c>
      <c r="H186">
        <f ca="1">VLOOKUP(RANDBETWEEN(0,100),Calc!$D$2:$E$7,2,1)</f>
        <v>32000</v>
      </c>
      <c r="I186">
        <f t="shared" ca="1" si="30"/>
        <v>11292</v>
      </c>
      <c r="J186">
        <f t="shared" ca="1" si="31"/>
        <v>3633</v>
      </c>
      <c r="K186">
        <f t="shared" ca="1" si="32"/>
        <v>12093</v>
      </c>
      <c r="L186">
        <f t="shared" ca="1" si="33"/>
        <v>1877</v>
      </c>
      <c r="M186">
        <f t="shared" ca="1" si="34"/>
        <v>2460609</v>
      </c>
      <c r="N186">
        <f t="shared" ca="1" si="35"/>
        <v>87606</v>
      </c>
      <c r="O186">
        <f t="shared" ca="1" si="36"/>
        <v>24595</v>
      </c>
      <c r="P186">
        <f t="shared" ca="1" si="37"/>
        <v>155217</v>
      </c>
      <c r="Q186" s="4">
        <f t="shared" ca="1" si="38"/>
        <v>0.15521699999999999</v>
      </c>
    </row>
    <row r="187" spans="1:17" x14ac:dyDescent="0.25">
      <c r="A187" t="str">
        <f ca="1">VLOOKUP(RANDBETWEEN(Calc!$A$2,Calc!$A$13),Calc!$A$1:$B$13,2,FALSE)</f>
        <v>Ago</v>
      </c>
      <c r="B187" t="str" cm="1">
        <f t="array" aca="1" ref="B187" ca="1">INDEX(Calc!$C$2:$C$9,RANDBETWEEN(1,3))</f>
        <v>Pediatria</v>
      </c>
      <c r="C187"/>
      <c r="D187">
        <f t="shared" ca="1" si="26"/>
        <v>279639</v>
      </c>
      <c r="E187">
        <f t="shared" ca="1" si="27"/>
        <v>919160</v>
      </c>
      <c r="F187">
        <f t="shared" ca="1" si="28"/>
        <v>187831</v>
      </c>
      <c r="G187">
        <f t="shared" ca="1" si="29"/>
        <v>120358</v>
      </c>
      <c r="H187">
        <f ca="1">VLOOKUP(RANDBETWEEN(0,100),Calc!$D$2:$E$7,2,1)</f>
        <v>32000</v>
      </c>
      <c r="I187">
        <f t="shared" ca="1" si="30"/>
        <v>8911</v>
      </c>
      <c r="J187">
        <f t="shared" ca="1" si="31"/>
        <v>3995</v>
      </c>
      <c r="K187">
        <f t="shared" ca="1" si="32"/>
        <v>12287</v>
      </c>
      <c r="L187">
        <f t="shared" ca="1" si="33"/>
        <v>2780</v>
      </c>
      <c r="M187">
        <f t="shared" ca="1" si="34"/>
        <v>2328426</v>
      </c>
      <c r="N187">
        <f t="shared" ca="1" si="35"/>
        <v>74938</v>
      </c>
      <c r="O187">
        <f t="shared" ca="1" si="36"/>
        <v>57947</v>
      </c>
      <c r="P187">
        <f t="shared" ca="1" si="37"/>
        <v>114137</v>
      </c>
      <c r="Q187" s="4">
        <f t="shared" ca="1" si="38"/>
        <v>0.114137</v>
      </c>
    </row>
    <row r="188" spans="1:17" x14ac:dyDescent="0.25">
      <c r="A188" t="str">
        <f ca="1">VLOOKUP(RANDBETWEEN(Calc!$A$2,Calc!$A$13),Calc!$A$1:$B$13,2,FALSE)</f>
        <v>Jul</v>
      </c>
      <c r="B188" t="str" cm="1">
        <f t="array" aca="1" ref="B188" ca="1">INDEX(Calc!$C$2:$C$9,RANDBETWEEN(1,3))</f>
        <v>Cardiologia</v>
      </c>
      <c r="C188"/>
      <c r="D188">
        <f t="shared" ca="1" si="26"/>
        <v>225906</v>
      </c>
      <c r="E188">
        <f t="shared" ca="1" si="27"/>
        <v>2350566</v>
      </c>
      <c r="F188">
        <f t="shared" ca="1" si="28"/>
        <v>171784</v>
      </c>
      <c r="G188">
        <f t="shared" ca="1" si="29"/>
        <v>195164</v>
      </c>
      <c r="H188">
        <f ca="1">VLOOKUP(RANDBETWEEN(0,100),Calc!$D$2:$E$7,2,1)</f>
        <v>32000</v>
      </c>
      <c r="I188">
        <f t="shared" ca="1" si="30"/>
        <v>9424</v>
      </c>
      <c r="J188">
        <f t="shared" ca="1" si="31"/>
        <v>3988</v>
      </c>
      <c r="K188">
        <f t="shared" ca="1" si="32"/>
        <v>14000</v>
      </c>
      <c r="L188">
        <f t="shared" ca="1" si="33"/>
        <v>3519</v>
      </c>
      <c r="M188">
        <f t="shared" ca="1" si="34"/>
        <v>2059769</v>
      </c>
      <c r="N188">
        <f t="shared" ca="1" si="35"/>
        <v>77843</v>
      </c>
      <c r="O188">
        <f t="shared" ca="1" si="36"/>
        <v>49394</v>
      </c>
      <c r="P188">
        <f t="shared" ca="1" si="37"/>
        <v>102302</v>
      </c>
      <c r="Q188" s="4">
        <f t="shared" ca="1" si="38"/>
        <v>0.102302</v>
      </c>
    </row>
    <row r="189" spans="1:17" x14ac:dyDescent="0.25">
      <c r="A189" t="str">
        <f ca="1">VLOOKUP(RANDBETWEEN(Calc!$A$2,Calc!$A$13),Calc!$A$1:$B$13,2,FALSE)</f>
        <v>Oct</v>
      </c>
      <c r="B189" t="str" cm="1">
        <f t="array" aca="1" ref="B189" ca="1">INDEX(Calc!$C$2:$C$9,RANDBETWEEN(1,3))</f>
        <v>Pediatria</v>
      </c>
      <c r="C189"/>
      <c r="D189">
        <f t="shared" ca="1" si="26"/>
        <v>294976</v>
      </c>
      <c r="E189">
        <f t="shared" ca="1" si="27"/>
        <v>1764181</v>
      </c>
      <c r="F189">
        <f t="shared" ca="1" si="28"/>
        <v>94986</v>
      </c>
      <c r="G189">
        <f t="shared" ca="1" si="29"/>
        <v>83218</v>
      </c>
      <c r="H189">
        <f ca="1">VLOOKUP(RANDBETWEEN(0,100),Calc!$D$2:$E$7,2,1)</f>
        <v>32000</v>
      </c>
      <c r="I189">
        <f t="shared" ca="1" si="30"/>
        <v>12429</v>
      </c>
      <c r="J189">
        <f t="shared" ca="1" si="31"/>
        <v>3790</v>
      </c>
      <c r="K189">
        <f t="shared" ca="1" si="32"/>
        <v>14798</v>
      </c>
      <c r="L189">
        <f t="shared" ca="1" si="33"/>
        <v>1491</v>
      </c>
      <c r="M189">
        <f t="shared" ca="1" si="34"/>
        <v>2120772</v>
      </c>
      <c r="N189">
        <f t="shared" ca="1" si="35"/>
        <v>63630</v>
      </c>
      <c r="O189">
        <f t="shared" ca="1" si="36"/>
        <v>68913</v>
      </c>
      <c r="P189">
        <f t="shared" ca="1" si="37"/>
        <v>104248</v>
      </c>
      <c r="Q189" s="4">
        <f t="shared" ca="1" si="38"/>
        <v>0.10424799999999999</v>
      </c>
    </row>
    <row r="190" spans="1:17" x14ac:dyDescent="0.25">
      <c r="A190" t="str">
        <f ca="1">VLOOKUP(RANDBETWEEN(Calc!$A$2,Calc!$A$13),Calc!$A$1:$B$13,2,FALSE)</f>
        <v>Oct</v>
      </c>
      <c r="B190" t="str" cm="1">
        <f t="array" aca="1" ref="B190" ca="1">INDEX(Calc!$C$2:$C$9,RANDBETWEEN(1,3))</f>
        <v>Traumatología</v>
      </c>
      <c r="C190"/>
      <c r="D190">
        <f t="shared" ca="1" si="26"/>
        <v>526270</v>
      </c>
      <c r="E190">
        <f t="shared" ca="1" si="27"/>
        <v>1453311</v>
      </c>
      <c r="F190">
        <f t="shared" ca="1" si="28"/>
        <v>131595</v>
      </c>
      <c r="G190">
        <f t="shared" ca="1" si="29"/>
        <v>105068</v>
      </c>
      <c r="H190">
        <f ca="1">VLOOKUP(RANDBETWEEN(0,100),Calc!$D$2:$E$7,2,1)</f>
        <v>25000</v>
      </c>
      <c r="I190">
        <f t="shared" ca="1" si="30"/>
        <v>12691</v>
      </c>
      <c r="J190">
        <f t="shared" ca="1" si="31"/>
        <v>3812</v>
      </c>
      <c r="K190">
        <f t="shared" ca="1" si="32"/>
        <v>11020</v>
      </c>
      <c r="L190">
        <f t="shared" ca="1" si="33"/>
        <v>2279</v>
      </c>
      <c r="M190">
        <f t="shared" ca="1" si="34"/>
        <v>2227406</v>
      </c>
      <c r="N190">
        <f t="shared" ca="1" si="35"/>
        <v>74302</v>
      </c>
      <c r="O190">
        <f t="shared" ca="1" si="36"/>
        <v>88482</v>
      </c>
      <c r="P190">
        <f t="shared" ca="1" si="37"/>
        <v>231882</v>
      </c>
      <c r="Q190" s="4">
        <f t="shared" ca="1" si="38"/>
        <v>0.231882</v>
      </c>
    </row>
    <row r="191" spans="1:17" x14ac:dyDescent="0.25">
      <c r="A191" t="str">
        <f ca="1">VLOOKUP(RANDBETWEEN(Calc!$A$2,Calc!$A$13),Calc!$A$1:$B$13,2,FALSE)</f>
        <v>Nov</v>
      </c>
      <c r="B191" t="str" cm="1">
        <f t="array" aca="1" ref="B191" ca="1">INDEX(Calc!$C$2:$C$9,RANDBETWEEN(1,3))</f>
        <v>Cardiologia</v>
      </c>
      <c r="C191"/>
      <c r="D191">
        <f t="shared" ca="1" si="26"/>
        <v>358430</v>
      </c>
      <c r="E191">
        <f t="shared" ca="1" si="27"/>
        <v>1509412</v>
      </c>
      <c r="F191">
        <f t="shared" ca="1" si="28"/>
        <v>99218</v>
      </c>
      <c r="G191">
        <f t="shared" ca="1" si="29"/>
        <v>285181</v>
      </c>
      <c r="H191">
        <f ca="1">VLOOKUP(RANDBETWEEN(0,100),Calc!$D$2:$E$7,2,1)</f>
        <v>32000</v>
      </c>
      <c r="I191">
        <f t="shared" ca="1" si="30"/>
        <v>10338</v>
      </c>
      <c r="J191">
        <f t="shared" ca="1" si="31"/>
        <v>3198</v>
      </c>
      <c r="K191">
        <f t="shared" ca="1" si="32"/>
        <v>11207</v>
      </c>
      <c r="L191">
        <f t="shared" ca="1" si="33"/>
        <v>1932</v>
      </c>
      <c r="M191">
        <f t="shared" ca="1" si="34"/>
        <v>861455</v>
      </c>
      <c r="N191">
        <f t="shared" ca="1" si="35"/>
        <v>99556</v>
      </c>
      <c r="O191">
        <f t="shared" ca="1" si="36"/>
        <v>40780</v>
      </c>
      <c r="P191">
        <f t="shared" ca="1" si="37"/>
        <v>145328</v>
      </c>
      <c r="Q191" s="4">
        <f t="shared" ca="1" si="38"/>
        <v>0.14532800000000001</v>
      </c>
    </row>
    <row r="192" spans="1:17" x14ac:dyDescent="0.25">
      <c r="A192" t="str">
        <f ca="1">VLOOKUP(RANDBETWEEN(Calc!$A$2,Calc!$A$13),Calc!$A$1:$B$13,2,FALSE)</f>
        <v>Ago</v>
      </c>
      <c r="B192" t="str" cm="1">
        <f t="array" aca="1" ref="B192" ca="1">INDEX(Calc!$C$2:$C$9,RANDBETWEEN(1,3))</f>
        <v>Cardiologia</v>
      </c>
      <c r="C192"/>
      <c r="D192">
        <f t="shared" ca="1" si="26"/>
        <v>591973</v>
      </c>
      <c r="E192">
        <f t="shared" ca="1" si="27"/>
        <v>2282751</v>
      </c>
      <c r="F192">
        <f t="shared" ca="1" si="28"/>
        <v>152141</v>
      </c>
      <c r="G192">
        <f t="shared" ca="1" si="29"/>
        <v>326530</v>
      </c>
      <c r="H192">
        <f ca="1">VLOOKUP(RANDBETWEEN(0,100),Calc!$D$2:$E$7,2,1)</f>
        <v>32000</v>
      </c>
      <c r="I192">
        <f t="shared" ca="1" si="30"/>
        <v>9978</v>
      </c>
      <c r="J192">
        <f t="shared" ca="1" si="31"/>
        <v>4174</v>
      </c>
      <c r="K192">
        <f t="shared" ca="1" si="32"/>
        <v>14126</v>
      </c>
      <c r="L192">
        <f t="shared" ca="1" si="33"/>
        <v>1410</v>
      </c>
      <c r="M192">
        <f t="shared" ca="1" si="34"/>
        <v>862446</v>
      </c>
      <c r="N192">
        <f t="shared" ca="1" si="35"/>
        <v>100118</v>
      </c>
      <c r="O192">
        <f t="shared" ca="1" si="36"/>
        <v>84913</v>
      </c>
      <c r="P192">
        <f t="shared" ca="1" si="37"/>
        <v>82450</v>
      </c>
      <c r="Q192" s="4">
        <f t="shared" ca="1" si="38"/>
        <v>8.2449999999999996E-2</v>
      </c>
    </row>
    <row r="193" spans="1:17" x14ac:dyDescent="0.25">
      <c r="A193" t="str">
        <f ca="1">VLOOKUP(RANDBETWEEN(Calc!$A$2,Calc!$A$13),Calc!$A$1:$B$13,2,FALSE)</f>
        <v>Sep</v>
      </c>
      <c r="B193" t="str" cm="1">
        <f t="array" aca="1" ref="B193" ca="1">INDEX(Calc!$C$2:$C$9,RANDBETWEEN(1,3))</f>
        <v>Cardiologia</v>
      </c>
      <c r="C193"/>
      <c r="D193">
        <f t="shared" ca="1" si="26"/>
        <v>279495</v>
      </c>
      <c r="E193">
        <f t="shared" ca="1" si="27"/>
        <v>2039680</v>
      </c>
      <c r="F193">
        <f t="shared" ca="1" si="28"/>
        <v>209760</v>
      </c>
      <c r="G193">
        <f t="shared" ca="1" si="29"/>
        <v>242672</v>
      </c>
      <c r="H193">
        <f ca="1">VLOOKUP(RANDBETWEEN(0,100),Calc!$D$2:$E$7,2,1)</f>
        <v>32000</v>
      </c>
      <c r="I193">
        <f t="shared" ca="1" si="30"/>
        <v>11184</v>
      </c>
      <c r="J193">
        <f t="shared" ca="1" si="31"/>
        <v>3067</v>
      </c>
      <c r="K193">
        <f t="shared" ca="1" si="32"/>
        <v>12416</v>
      </c>
      <c r="L193">
        <f t="shared" ca="1" si="33"/>
        <v>2022</v>
      </c>
      <c r="M193">
        <f t="shared" ca="1" si="34"/>
        <v>1547354</v>
      </c>
      <c r="N193">
        <f t="shared" ca="1" si="35"/>
        <v>66438</v>
      </c>
      <c r="O193">
        <f t="shared" ca="1" si="36"/>
        <v>29580</v>
      </c>
      <c r="P193">
        <f t="shared" ca="1" si="37"/>
        <v>141666</v>
      </c>
      <c r="Q193" s="4">
        <f t="shared" ca="1" si="38"/>
        <v>0.14166599999999999</v>
      </c>
    </row>
    <row r="194" spans="1:17" x14ac:dyDescent="0.25">
      <c r="A194" t="str">
        <f ca="1">VLOOKUP(RANDBETWEEN(Calc!$A$2,Calc!$A$13),Calc!$A$1:$B$13,2,FALSE)</f>
        <v>May</v>
      </c>
      <c r="B194" t="str" cm="1">
        <f t="array" aca="1" ref="B194" ca="1">INDEX(Calc!$C$2:$C$9,RANDBETWEEN(1,3))</f>
        <v>Pediatria</v>
      </c>
      <c r="C194"/>
      <c r="D194">
        <f t="shared" ca="1" si="26"/>
        <v>387260</v>
      </c>
      <c r="E194">
        <f t="shared" ca="1" si="27"/>
        <v>678615</v>
      </c>
      <c r="F194">
        <f t="shared" ca="1" si="28"/>
        <v>139993</v>
      </c>
      <c r="G194">
        <f t="shared" ca="1" si="29"/>
        <v>299498</v>
      </c>
      <c r="H194">
        <f ca="1">VLOOKUP(RANDBETWEEN(0,100),Calc!$D$2:$E$7,2,1)</f>
        <v>32000</v>
      </c>
      <c r="I194">
        <f t="shared" ca="1" si="30"/>
        <v>9127</v>
      </c>
      <c r="J194">
        <f t="shared" ca="1" si="31"/>
        <v>3702</v>
      </c>
      <c r="K194">
        <f t="shared" ca="1" si="32"/>
        <v>14961</v>
      </c>
      <c r="L194">
        <f t="shared" ca="1" si="33"/>
        <v>3423</v>
      </c>
      <c r="M194">
        <f t="shared" ca="1" si="34"/>
        <v>1270899</v>
      </c>
      <c r="N194">
        <f t="shared" ca="1" si="35"/>
        <v>91565</v>
      </c>
      <c r="O194">
        <f t="shared" ca="1" si="36"/>
        <v>86254</v>
      </c>
      <c r="P194">
        <f t="shared" ca="1" si="37"/>
        <v>294301</v>
      </c>
      <c r="Q194" s="4">
        <f t="shared" ca="1" si="38"/>
        <v>0.29430099999999998</v>
      </c>
    </row>
    <row r="195" spans="1:17" x14ac:dyDescent="0.25">
      <c r="A195" t="str">
        <f ca="1">VLOOKUP(RANDBETWEEN(Calc!$A$2,Calc!$A$13),Calc!$A$1:$B$13,2,FALSE)</f>
        <v>Feb</v>
      </c>
      <c r="B195" t="str" cm="1">
        <f t="array" aca="1" ref="B195" ca="1">INDEX(Calc!$C$2:$C$9,RANDBETWEEN(1,3))</f>
        <v>Traumatología</v>
      </c>
      <c r="C195"/>
      <c r="D195">
        <f t="shared" ref="D195:D258" ca="1" si="39">RANDBETWEEN(118000,746439)</f>
        <v>134490</v>
      </c>
      <c r="E195">
        <f t="shared" ref="E195:E258" ca="1" si="40">RANDBETWEEN(654318,2372921)</f>
        <v>2028471</v>
      </c>
      <c r="F195">
        <f t="shared" ref="F195:F258" ca="1" si="41">RANDBETWEEN(92146,218476)</f>
        <v>105045</v>
      </c>
      <c r="G195">
        <f t="shared" ref="G195:G258" ca="1" si="42">RANDBETWEEN(72432,327955)</f>
        <v>237112</v>
      </c>
      <c r="H195">
        <f ca="1">VLOOKUP(RANDBETWEEN(0,100),Calc!$D$2:$E$7,2,1)</f>
        <v>32000</v>
      </c>
      <c r="I195">
        <f t="shared" ref="I195:I258" ca="1" si="43">RANDBETWEEN(8900,12700)</f>
        <v>11373</v>
      </c>
      <c r="J195">
        <f t="shared" ref="J195:J258" ca="1" si="44">RANDBETWEEN(2800,4200)</f>
        <v>3369</v>
      </c>
      <c r="K195">
        <f t="shared" ref="K195:K258" ca="1" si="45">RANDBETWEEN(10000,15000)</f>
        <v>13174</v>
      </c>
      <c r="L195">
        <f t="shared" ref="L195:L258" ca="1" si="46">RANDBETWEEN(1200,4500)</f>
        <v>2595</v>
      </c>
      <c r="M195">
        <f t="shared" ref="M195:M258" ca="1" si="47">RANDBETWEEN(820000,3117045)</f>
        <v>886366</v>
      </c>
      <c r="N195">
        <f t="shared" ref="N195:N258" ca="1" si="48">RANDBETWEEN(43000,129000)</f>
        <v>55797</v>
      </c>
      <c r="O195">
        <f t="shared" ref="O195:O258" ca="1" si="49">RANDBETWEEN(21000,90000)</f>
        <v>80218</v>
      </c>
      <c r="P195">
        <f t="shared" ref="P195:P258" ca="1" si="50">RANDBETWEEN(38000,345000)</f>
        <v>265870</v>
      </c>
      <c r="Q195" s="4">
        <f t="shared" ref="Q195:Q258" ca="1" si="51">P195/1000000</f>
        <v>0.26587</v>
      </c>
    </row>
    <row r="196" spans="1:17" x14ac:dyDescent="0.25">
      <c r="A196" t="str">
        <f ca="1">VLOOKUP(RANDBETWEEN(Calc!$A$2,Calc!$A$13),Calc!$A$1:$B$13,2,FALSE)</f>
        <v>Dic</v>
      </c>
      <c r="B196" t="str" cm="1">
        <f t="array" aca="1" ref="B196" ca="1">INDEX(Calc!$C$2:$C$9,RANDBETWEEN(1,3))</f>
        <v>Traumatología</v>
      </c>
      <c r="C196"/>
      <c r="D196">
        <f t="shared" ca="1" si="39"/>
        <v>476941</v>
      </c>
      <c r="E196">
        <f t="shared" ca="1" si="40"/>
        <v>717110</v>
      </c>
      <c r="F196">
        <f t="shared" ca="1" si="41"/>
        <v>168945</v>
      </c>
      <c r="G196">
        <f t="shared" ca="1" si="42"/>
        <v>189140</v>
      </c>
      <c r="H196">
        <f ca="1">VLOOKUP(RANDBETWEEN(0,100),Calc!$D$2:$E$7,2,1)</f>
        <v>32000</v>
      </c>
      <c r="I196">
        <f t="shared" ca="1" si="43"/>
        <v>11770</v>
      </c>
      <c r="J196">
        <f t="shared" ca="1" si="44"/>
        <v>4005</v>
      </c>
      <c r="K196">
        <f t="shared" ca="1" si="45"/>
        <v>12134</v>
      </c>
      <c r="L196">
        <f t="shared" ca="1" si="46"/>
        <v>1797</v>
      </c>
      <c r="M196">
        <f t="shared" ca="1" si="47"/>
        <v>2742731</v>
      </c>
      <c r="N196">
        <f t="shared" ca="1" si="48"/>
        <v>47095</v>
      </c>
      <c r="O196">
        <f t="shared" ca="1" si="49"/>
        <v>40415</v>
      </c>
      <c r="P196">
        <f t="shared" ca="1" si="50"/>
        <v>41413</v>
      </c>
      <c r="Q196" s="4">
        <f t="shared" ca="1" si="51"/>
        <v>4.1412999999999998E-2</v>
      </c>
    </row>
    <row r="197" spans="1:17" x14ac:dyDescent="0.25">
      <c r="A197" t="str">
        <f ca="1">VLOOKUP(RANDBETWEEN(Calc!$A$2,Calc!$A$13),Calc!$A$1:$B$13,2,FALSE)</f>
        <v>Ene</v>
      </c>
      <c r="B197" t="str" cm="1">
        <f t="array" aca="1" ref="B197" ca="1">INDEX(Calc!$C$2:$C$9,RANDBETWEEN(1,3))</f>
        <v>Pediatria</v>
      </c>
      <c r="C197"/>
      <c r="D197">
        <f t="shared" ca="1" si="39"/>
        <v>483569</v>
      </c>
      <c r="E197">
        <f t="shared" ca="1" si="40"/>
        <v>1994854</v>
      </c>
      <c r="F197">
        <f t="shared" ca="1" si="41"/>
        <v>201002</v>
      </c>
      <c r="G197">
        <f t="shared" ca="1" si="42"/>
        <v>319248</v>
      </c>
      <c r="H197">
        <f ca="1">VLOOKUP(RANDBETWEEN(0,100),Calc!$D$2:$E$7,2,1)</f>
        <v>32000</v>
      </c>
      <c r="I197">
        <f t="shared" ca="1" si="43"/>
        <v>11734</v>
      </c>
      <c r="J197">
        <f t="shared" ca="1" si="44"/>
        <v>3413</v>
      </c>
      <c r="K197">
        <f t="shared" ca="1" si="45"/>
        <v>13643</v>
      </c>
      <c r="L197">
        <f t="shared" ca="1" si="46"/>
        <v>1569</v>
      </c>
      <c r="M197">
        <f t="shared" ca="1" si="47"/>
        <v>1157290</v>
      </c>
      <c r="N197">
        <f t="shared" ca="1" si="48"/>
        <v>98373</v>
      </c>
      <c r="O197">
        <f t="shared" ca="1" si="49"/>
        <v>69670</v>
      </c>
      <c r="P197">
        <f t="shared" ca="1" si="50"/>
        <v>180907</v>
      </c>
      <c r="Q197" s="4">
        <f t="shared" ca="1" si="51"/>
        <v>0.18090700000000001</v>
      </c>
    </row>
    <row r="198" spans="1:17" x14ac:dyDescent="0.25">
      <c r="A198" t="str">
        <f ca="1">VLOOKUP(RANDBETWEEN(Calc!$A$2,Calc!$A$13),Calc!$A$1:$B$13,2,FALSE)</f>
        <v>Dic</v>
      </c>
      <c r="B198" t="str" cm="1">
        <f t="array" aca="1" ref="B198" ca="1">INDEX(Calc!$C$2:$C$9,RANDBETWEEN(1,3))</f>
        <v>Traumatología</v>
      </c>
      <c r="C198"/>
      <c r="D198">
        <f t="shared" ca="1" si="39"/>
        <v>317551</v>
      </c>
      <c r="E198">
        <f t="shared" ca="1" si="40"/>
        <v>2133202</v>
      </c>
      <c r="F198">
        <f t="shared" ca="1" si="41"/>
        <v>95206</v>
      </c>
      <c r="G198">
        <f t="shared" ca="1" si="42"/>
        <v>80638</v>
      </c>
      <c r="H198">
        <f ca="1">VLOOKUP(RANDBETWEEN(0,100),Calc!$D$2:$E$7,2,1)</f>
        <v>32000</v>
      </c>
      <c r="I198">
        <f t="shared" ca="1" si="43"/>
        <v>10283</v>
      </c>
      <c r="J198">
        <f t="shared" ca="1" si="44"/>
        <v>3438</v>
      </c>
      <c r="K198">
        <f t="shared" ca="1" si="45"/>
        <v>11501</v>
      </c>
      <c r="L198">
        <f t="shared" ca="1" si="46"/>
        <v>1262</v>
      </c>
      <c r="M198">
        <f t="shared" ca="1" si="47"/>
        <v>1110616</v>
      </c>
      <c r="N198">
        <f t="shared" ca="1" si="48"/>
        <v>77943</v>
      </c>
      <c r="O198">
        <f t="shared" ca="1" si="49"/>
        <v>35779</v>
      </c>
      <c r="P198">
        <f t="shared" ca="1" si="50"/>
        <v>150237</v>
      </c>
      <c r="Q198" s="4">
        <f t="shared" ca="1" si="51"/>
        <v>0.15023700000000001</v>
      </c>
    </row>
    <row r="199" spans="1:17" x14ac:dyDescent="0.25">
      <c r="A199" t="str">
        <f ca="1">VLOOKUP(RANDBETWEEN(Calc!$A$2,Calc!$A$13),Calc!$A$1:$B$13,2,FALSE)</f>
        <v>Oct</v>
      </c>
      <c r="B199" t="str" cm="1">
        <f t="array" aca="1" ref="B199" ca="1">INDEX(Calc!$C$2:$C$9,RANDBETWEEN(1,3))</f>
        <v>Pediatria</v>
      </c>
      <c r="C199"/>
      <c r="D199">
        <f t="shared" ca="1" si="39"/>
        <v>422839</v>
      </c>
      <c r="E199">
        <f t="shared" ca="1" si="40"/>
        <v>978831</v>
      </c>
      <c r="F199">
        <f t="shared" ca="1" si="41"/>
        <v>177120</v>
      </c>
      <c r="G199">
        <f t="shared" ca="1" si="42"/>
        <v>116963</v>
      </c>
      <c r="H199">
        <f ca="1">VLOOKUP(RANDBETWEEN(0,100),Calc!$D$2:$E$7,2,1)</f>
        <v>32000</v>
      </c>
      <c r="I199">
        <f t="shared" ca="1" si="43"/>
        <v>12267</v>
      </c>
      <c r="J199">
        <f t="shared" ca="1" si="44"/>
        <v>3028</v>
      </c>
      <c r="K199">
        <f t="shared" ca="1" si="45"/>
        <v>10553</v>
      </c>
      <c r="L199">
        <f t="shared" ca="1" si="46"/>
        <v>2060</v>
      </c>
      <c r="M199">
        <f t="shared" ca="1" si="47"/>
        <v>2079990</v>
      </c>
      <c r="N199">
        <f t="shared" ca="1" si="48"/>
        <v>103216</v>
      </c>
      <c r="O199">
        <f t="shared" ca="1" si="49"/>
        <v>48173</v>
      </c>
      <c r="P199">
        <f t="shared" ca="1" si="50"/>
        <v>190914</v>
      </c>
      <c r="Q199" s="4">
        <f t="shared" ca="1" si="51"/>
        <v>0.190914</v>
      </c>
    </row>
    <row r="200" spans="1:17" x14ac:dyDescent="0.25">
      <c r="A200" t="str">
        <f ca="1">VLOOKUP(RANDBETWEEN(Calc!$A$2,Calc!$A$13),Calc!$A$1:$B$13,2,FALSE)</f>
        <v>Abr</v>
      </c>
      <c r="B200" t="str" cm="1">
        <f t="array" aca="1" ref="B200" ca="1">INDEX(Calc!$C$2:$C$9,RANDBETWEEN(1,3))</f>
        <v>Pediatria</v>
      </c>
      <c r="C200"/>
      <c r="D200">
        <f t="shared" ca="1" si="39"/>
        <v>499427</v>
      </c>
      <c r="E200">
        <f t="shared" ca="1" si="40"/>
        <v>1954729</v>
      </c>
      <c r="F200">
        <f t="shared" ca="1" si="41"/>
        <v>136169</v>
      </c>
      <c r="G200">
        <f t="shared" ca="1" si="42"/>
        <v>291515</v>
      </c>
      <c r="H200">
        <f ca="1">VLOOKUP(RANDBETWEEN(0,100),Calc!$D$2:$E$7,2,1)</f>
        <v>32000</v>
      </c>
      <c r="I200">
        <f t="shared" ca="1" si="43"/>
        <v>12208</v>
      </c>
      <c r="J200">
        <f t="shared" ca="1" si="44"/>
        <v>3796</v>
      </c>
      <c r="K200">
        <f t="shared" ca="1" si="45"/>
        <v>14736</v>
      </c>
      <c r="L200">
        <f t="shared" ca="1" si="46"/>
        <v>2371</v>
      </c>
      <c r="M200">
        <f t="shared" ca="1" si="47"/>
        <v>1873158</v>
      </c>
      <c r="N200">
        <f t="shared" ca="1" si="48"/>
        <v>116162</v>
      </c>
      <c r="O200">
        <f t="shared" ca="1" si="49"/>
        <v>75286</v>
      </c>
      <c r="P200">
        <f t="shared" ca="1" si="50"/>
        <v>131236</v>
      </c>
      <c r="Q200" s="4">
        <f t="shared" ca="1" si="51"/>
        <v>0.13123599999999999</v>
      </c>
    </row>
    <row r="201" spans="1:17" x14ac:dyDescent="0.25">
      <c r="A201" t="str">
        <f ca="1">VLOOKUP(RANDBETWEEN(Calc!$A$2,Calc!$A$13),Calc!$A$1:$B$13,2,FALSE)</f>
        <v>Abr</v>
      </c>
      <c r="B201" t="str" cm="1">
        <f t="array" aca="1" ref="B201" ca="1">INDEX(Calc!$C$2:$C$9,RANDBETWEEN(1,3))</f>
        <v>Pediatria</v>
      </c>
      <c r="C201"/>
      <c r="D201">
        <f t="shared" ca="1" si="39"/>
        <v>287743</v>
      </c>
      <c r="E201">
        <f t="shared" ca="1" si="40"/>
        <v>2289429</v>
      </c>
      <c r="F201">
        <f t="shared" ca="1" si="41"/>
        <v>208661</v>
      </c>
      <c r="G201">
        <f t="shared" ca="1" si="42"/>
        <v>255504</v>
      </c>
      <c r="H201">
        <f ca="1">VLOOKUP(RANDBETWEEN(0,100),Calc!$D$2:$E$7,2,1)</f>
        <v>32000</v>
      </c>
      <c r="I201">
        <f t="shared" ca="1" si="43"/>
        <v>11025</v>
      </c>
      <c r="J201">
        <f t="shared" ca="1" si="44"/>
        <v>3758</v>
      </c>
      <c r="K201">
        <f t="shared" ca="1" si="45"/>
        <v>10863</v>
      </c>
      <c r="L201">
        <f t="shared" ca="1" si="46"/>
        <v>2581</v>
      </c>
      <c r="M201">
        <f t="shared" ca="1" si="47"/>
        <v>2255390</v>
      </c>
      <c r="N201">
        <f t="shared" ca="1" si="48"/>
        <v>80141</v>
      </c>
      <c r="O201">
        <f t="shared" ca="1" si="49"/>
        <v>86776</v>
      </c>
      <c r="P201">
        <f t="shared" ca="1" si="50"/>
        <v>192880</v>
      </c>
      <c r="Q201" s="4">
        <f t="shared" ca="1" si="51"/>
        <v>0.19288</v>
      </c>
    </row>
    <row r="202" spans="1:17" x14ac:dyDescent="0.25">
      <c r="A202" t="str">
        <f ca="1">VLOOKUP(RANDBETWEEN(Calc!$A$2,Calc!$A$13),Calc!$A$1:$B$13,2,FALSE)</f>
        <v>Ago</v>
      </c>
      <c r="B202" t="str" cm="1">
        <f t="array" aca="1" ref="B202" ca="1">INDEX(Calc!$C$2:$C$9,RANDBETWEEN(1,3))</f>
        <v>Traumatología</v>
      </c>
      <c r="C202"/>
      <c r="D202">
        <f t="shared" ca="1" si="39"/>
        <v>654618</v>
      </c>
      <c r="E202">
        <f t="shared" ca="1" si="40"/>
        <v>1355425</v>
      </c>
      <c r="F202">
        <f t="shared" ca="1" si="41"/>
        <v>161179</v>
      </c>
      <c r="G202">
        <f t="shared" ca="1" si="42"/>
        <v>128566</v>
      </c>
      <c r="H202">
        <f ca="1">VLOOKUP(RANDBETWEEN(0,100),Calc!$D$2:$E$7,2,1)</f>
        <v>32000</v>
      </c>
      <c r="I202">
        <f t="shared" ca="1" si="43"/>
        <v>9334</v>
      </c>
      <c r="J202">
        <f t="shared" ca="1" si="44"/>
        <v>3018</v>
      </c>
      <c r="K202">
        <f t="shared" ca="1" si="45"/>
        <v>10652</v>
      </c>
      <c r="L202">
        <f t="shared" ca="1" si="46"/>
        <v>2279</v>
      </c>
      <c r="M202">
        <f t="shared" ca="1" si="47"/>
        <v>1246920</v>
      </c>
      <c r="N202">
        <f t="shared" ca="1" si="48"/>
        <v>60296</v>
      </c>
      <c r="O202">
        <f t="shared" ca="1" si="49"/>
        <v>41810</v>
      </c>
      <c r="P202">
        <f t="shared" ca="1" si="50"/>
        <v>218022</v>
      </c>
      <c r="Q202" s="4">
        <f t="shared" ca="1" si="51"/>
        <v>0.21802199999999999</v>
      </c>
    </row>
    <row r="203" spans="1:17" x14ac:dyDescent="0.25">
      <c r="A203" t="str">
        <f ca="1">VLOOKUP(RANDBETWEEN(Calc!$A$2,Calc!$A$13),Calc!$A$1:$B$13,2,FALSE)</f>
        <v>Abr</v>
      </c>
      <c r="B203" t="str" cm="1">
        <f t="array" aca="1" ref="B203" ca="1">INDEX(Calc!$C$2:$C$9,RANDBETWEEN(1,3))</f>
        <v>Pediatria</v>
      </c>
      <c r="C203"/>
      <c r="D203">
        <f t="shared" ca="1" si="39"/>
        <v>445178</v>
      </c>
      <c r="E203">
        <f t="shared" ca="1" si="40"/>
        <v>1529575</v>
      </c>
      <c r="F203">
        <f t="shared" ca="1" si="41"/>
        <v>202016</v>
      </c>
      <c r="G203">
        <f t="shared" ca="1" si="42"/>
        <v>229646</v>
      </c>
      <c r="H203">
        <f ca="1">VLOOKUP(RANDBETWEEN(0,100),Calc!$D$2:$E$7,2,1)</f>
        <v>32000</v>
      </c>
      <c r="I203">
        <f t="shared" ca="1" si="43"/>
        <v>11336</v>
      </c>
      <c r="J203">
        <f t="shared" ca="1" si="44"/>
        <v>2812</v>
      </c>
      <c r="K203">
        <f t="shared" ca="1" si="45"/>
        <v>12603</v>
      </c>
      <c r="L203">
        <f t="shared" ca="1" si="46"/>
        <v>3458</v>
      </c>
      <c r="M203">
        <f t="shared" ca="1" si="47"/>
        <v>2252155</v>
      </c>
      <c r="N203">
        <f t="shared" ca="1" si="48"/>
        <v>45386</v>
      </c>
      <c r="O203">
        <f t="shared" ca="1" si="49"/>
        <v>82570</v>
      </c>
      <c r="P203">
        <f t="shared" ca="1" si="50"/>
        <v>337755</v>
      </c>
      <c r="Q203" s="4">
        <f t="shared" ca="1" si="51"/>
        <v>0.33775500000000003</v>
      </c>
    </row>
    <row r="204" spans="1:17" x14ac:dyDescent="0.25">
      <c r="A204" t="str">
        <f ca="1">VLOOKUP(RANDBETWEEN(Calc!$A$2,Calc!$A$13),Calc!$A$1:$B$13,2,FALSE)</f>
        <v>Ago</v>
      </c>
      <c r="B204" t="str" cm="1">
        <f t="array" aca="1" ref="B204" ca="1">INDEX(Calc!$C$2:$C$9,RANDBETWEEN(1,3))</f>
        <v>Traumatología</v>
      </c>
      <c r="C204"/>
      <c r="D204">
        <f t="shared" ca="1" si="39"/>
        <v>588445</v>
      </c>
      <c r="E204">
        <f t="shared" ca="1" si="40"/>
        <v>1984724</v>
      </c>
      <c r="F204">
        <f t="shared" ca="1" si="41"/>
        <v>93426</v>
      </c>
      <c r="G204">
        <f t="shared" ca="1" si="42"/>
        <v>258668</v>
      </c>
      <c r="H204">
        <f ca="1">VLOOKUP(RANDBETWEEN(0,100),Calc!$D$2:$E$7,2,1)</f>
        <v>32000</v>
      </c>
      <c r="I204">
        <f t="shared" ca="1" si="43"/>
        <v>10590</v>
      </c>
      <c r="J204">
        <f t="shared" ca="1" si="44"/>
        <v>3882</v>
      </c>
      <c r="K204">
        <f t="shared" ca="1" si="45"/>
        <v>12182</v>
      </c>
      <c r="L204">
        <f t="shared" ca="1" si="46"/>
        <v>3601</v>
      </c>
      <c r="M204">
        <f t="shared" ca="1" si="47"/>
        <v>2010247</v>
      </c>
      <c r="N204">
        <f t="shared" ca="1" si="48"/>
        <v>95308</v>
      </c>
      <c r="O204">
        <f t="shared" ca="1" si="49"/>
        <v>72176</v>
      </c>
      <c r="P204">
        <f t="shared" ca="1" si="50"/>
        <v>189265</v>
      </c>
      <c r="Q204" s="4">
        <f t="shared" ca="1" si="51"/>
        <v>0.18926499999999999</v>
      </c>
    </row>
    <row r="205" spans="1:17" x14ac:dyDescent="0.25">
      <c r="A205" t="str">
        <f ca="1">VLOOKUP(RANDBETWEEN(Calc!$A$2,Calc!$A$13),Calc!$A$1:$B$13,2,FALSE)</f>
        <v>Abr</v>
      </c>
      <c r="B205" t="str" cm="1">
        <f t="array" aca="1" ref="B205" ca="1">INDEX(Calc!$C$2:$C$9,RANDBETWEEN(1,3))</f>
        <v>Traumatología</v>
      </c>
      <c r="C205"/>
      <c r="D205">
        <f t="shared" ca="1" si="39"/>
        <v>286277</v>
      </c>
      <c r="E205">
        <f t="shared" ca="1" si="40"/>
        <v>1019205</v>
      </c>
      <c r="F205">
        <f t="shared" ca="1" si="41"/>
        <v>151941</v>
      </c>
      <c r="G205">
        <f t="shared" ca="1" si="42"/>
        <v>256952</v>
      </c>
      <c r="H205">
        <f ca="1">VLOOKUP(RANDBETWEEN(0,100),Calc!$D$2:$E$7,2,1)</f>
        <v>32000</v>
      </c>
      <c r="I205">
        <f t="shared" ca="1" si="43"/>
        <v>10119</v>
      </c>
      <c r="J205">
        <f t="shared" ca="1" si="44"/>
        <v>3660</v>
      </c>
      <c r="K205">
        <f t="shared" ca="1" si="45"/>
        <v>13068</v>
      </c>
      <c r="L205">
        <f t="shared" ca="1" si="46"/>
        <v>3349</v>
      </c>
      <c r="M205">
        <f t="shared" ca="1" si="47"/>
        <v>1849626</v>
      </c>
      <c r="N205">
        <f t="shared" ca="1" si="48"/>
        <v>82996</v>
      </c>
      <c r="O205">
        <f t="shared" ca="1" si="49"/>
        <v>44471</v>
      </c>
      <c r="P205">
        <f t="shared" ca="1" si="50"/>
        <v>326131</v>
      </c>
      <c r="Q205" s="4">
        <f t="shared" ca="1" si="51"/>
        <v>0.326131</v>
      </c>
    </row>
    <row r="206" spans="1:17" x14ac:dyDescent="0.25">
      <c r="A206" t="str">
        <f ca="1">VLOOKUP(RANDBETWEEN(Calc!$A$2,Calc!$A$13),Calc!$A$1:$B$13,2,FALSE)</f>
        <v>Jun</v>
      </c>
      <c r="B206" t="str" cm="1">
        <f t="array" aca="1" ref="B206" ca="1">INDEX(Calc!$C$2:$C$9,RANDBETWEEN(1,3))</f>
        <v>Pediatria</v>
      </c>
      <c r="C206"/>
      <c r="D206">
        <f t="shared" ca="1" si="39"/>
        <v>236426</v>
      </c>
      <c r="E206">
        <f t="shared" ca="1" si="40"/>
        <v>1108174</v>
      </c>
      <c r="F206">
        <f t="shared" ca="1" si="41"/>
        <v>181018</v>
      </c>
      <c r="G206">
        <f t="shared" ca="1" si="42"/>
        <v>194092</v>
      </c>
      <c r="H206">
        <f ca="1">VLOOKUP(RANDBETWEEN(0,100),Calc!$D$2:$E$7,2,1)</f>
        <v>32000</v>
      </c>
      <c r="I206">
        <f t="shared" ca="1" si="43"/>
        <v>12186</v>
      </c>
      <c r="J206">
        <f t="shared" ca="1" si="44"/>
        <v>3995</v>
      </c>
      <c r="K206">
        <f t="shared" ca="1" si="45"/>
        <v>12291</v>
      </c>
      <c r="L206">
        <f t="shared" ca="1" si="46"/>
        <v>2915</v>
      </c>
      <c r="M206">
        <f t="shared" ca="1" si="47"/>
        <v>1471579</v>
      </c>
      <c r="N206">
        <f t="shared" ca="1" si="48"/>
        <v>76682</v>
      </c>
      <c r="O206">
        <f t="shared" ca="1" si="49"/>
        <v>62816</v>
      </c>
      <c r="P206">
        <f t="shared" ca="1" si="50"/>
        <v>83151</v>
      </c>
      <c r="Q206" s="4">
        <f t="shared" ca="1" si="51"/>
        <v>8.3151000000000003E-2</v>
      </c>
    </row>
    <row r="207" spans="1:17" x14ac:dyDescent="0.25">
      <c r="A207" t="str">
        <f ca="1">VLOOKUP(RANDBETWEEN(Calc!$A$2,Calc!$A$13),Calc!$A$1:$B$13,2,FALSE)</f>
        <v>Nov</v>
      </c>
      <c r="B207" t="str" cm="1">
        <f t="array" aca="1" ref="B207" ca="1">INDEX(Calc!$C$2:$C$9,RANDBETWEEN(1,3))</f>
        <v>Pediatria</v>
      </c>
      <c r="C207"/>
      <c r="D207">
        <f t="shared" ca="1" si="39"/>
        <v>148660</v>
      </c>
      <c r="E207">
        <f t="shared" ca="1" si="40"/>
        <v>1333851</v>
      </c>
      <c r="F207">
        <f t="shared" ca="1" si="41"/>
        <v>99420</v>
      </c>
      <c r="G207">
        <f t="shared" ca="1" si="42"/>
        <v>158940</v>
      </c>
      <c r="H207">
        <f ca="1">VLOOKUP(RANDBETWEEN(0,100),Calc!$D$2:$E$7,2,1)</f>
        <v>25000</v>
      </c>
      <c r="I207">
        <f t="shared" ca="1" si="43"/>
        <v>11202</v>
      </c>
      <c r="J207">
        <f t="shared" ca="1" si="44"/>
        <v>3488</v>
      </c>
      <c r="K207">
        <f t="shared" ca="1" si="45"/>
        <v>13451</v>
      </c>
      <c r="L207">
        <f t="shared" ca="1" si="46"/>
        <v>3147</v>
      </c>
      <c r="M207">
        <f t="shared" ca="1" si="47"/>
        <v>1462974</v>
      </c>
      <c r="N207">
        <f t="shared" ca="1" si="48"/>
        <v>49913</v>
      </c>
      <c r="O207">
        <f t="shared" ca="1" si="49"/>
        <v>69570</v>
      </c>
      <c r="P207">
        <f t="shared" ca="1" si="50"/>
        <v>160521</v>
      </c>
      <c r="Q207" s="4">
        <f t="shared" ca="1" si="51"/>
        <v>0.160521</v>
      </c>
    </row>
    <row r="208" spans="1:17" x14ac:dyDescent="0.25">
      <c r="A208" t="str">
        <f ca="1">VLOOKUP(RANDBETWEEN(Calc!$A$2,Calc!$A$13),Calc!$A$1:$B$13,2,FALSE)</f>
        <v>Jun</v>
      </c>
      <c r="B208" t="str" cm="1">
        <f t="array" aca="1" ref="B208" ca="1">INDEX(Calc!$C$2:$C$9,RANDBETWEEN(1,3))</f>
        <v>Traumatología</v>
      </c>
      <c r="C208"/>
      <c r="D208">
        <f t="shared" ca="1" si="39"/>
        <v>132867</v>
      </c>
      <c r="E208">
        <f t="shared" ca="1" si="40"/>
        <v>2226755</v>
      </c>
      <c r="F208">
        <f t="shared" ca="1" si="41"/>
        <v>174543</v>
      </c>
      <c r="G208">
        <f t="shared" ca="1" si="42"/>
        <v>140506</v>
      </c>
      <c r="H208">
        <f ca="1">VLOOKUP(RANDBETWEEN(0,100),Calc!$D$2:$E$7,2,1)</f>
        <v>32000</v>
      </c>
      <c r="I208">
        <f t="shared" ca="1" si="43"/>
        <v>11578</v>
      </c>
      <c r="J208">
        <f t="shared" ca="1" si="44"/>
        <v>2884</v>
      </c>
      <c r="K208">
        <f t="shared" ca="1" si="45"/>
        <v>12932</v>
      </c>
      <c r="L208">
        <f t="shared" ca="1" si="46"/>
        <v>3371</v>
      </c>
      <c r="M208">
        <f t="shared" ca="1" si="47"/>
        <v>2894367</v>
      </c>
      <c r="N208">
        <f t="shared" ca="1" si="48"/>
        <v>115310</v>
      </c>
      <c r="O208">
        <f t="shared" ca="1" si="49"/>
        <v>31239</v>
      </c>
      <c r="P208">
        <f t="shared" ca="1" si="50"/>
        <v>323454</v>
      </c>
      <c r="Q208" s="4">
        <f t="shared" ca="1" si="51"/>
        <v>0.32345400000000002</v>
      </c>
    </row>
    <row r="209" spans="1:17" x14ac:dyDescent="0.25">
      <c r="A209" t="str">
        <f ca="1">VLOOKUP(RANDBETWEEN(Calc!$A$2,Calc!$A$13),Calc!$A$1:$B$13,2,FALSE)</f>
        <v>Mar</v>
      </c>
      <c r="B209" t="str" cm="1">
        <f t="array" aca="1" ref="B209" ca="1">INDEX(Calc!$C$2:$C$9,RANDBETWEEN(1,3))</f>
        <v>Traumatología</v>
      </c>
      <c r="C209"/>
      <c r="D209">
        <f t="shared" ca="1" si="39"/>
        <v>700023</v>
      </c>
      <c r="E209">
        <f t="shared" ca="1" si="40"/>
        <v>1894129</v>
      </c>
      <c r="F209">
        <f t="shared" ca="1" si="41"/>
        <v>149455</v>
      </c>
      <c r="G209">
        <f t="shared" ca="1" si="42"/>
        <v>121914</v>
      </c>
      <c r="H209">
        <f ca="1">VLOOKUP(RANDBETWEEN(0,100),Calc!$D$2:$E$7,2,1)</f>
        <v>32000</v>
      </c>
      <c r="I209">
        <f t="shared" ca="1" si="43"/>
        <v>12331</v>
      </c>
      <c r="J209">
        <f t="shared" ca="1" si="44"/>
        <v>3626</v>
      </c>
      <c r="K209">
        <f t="shared" ca="1" si="45"/>
        <v>10738</v>
      </c>
      <c r="L209">
        <f t="shared" ca="1" si="46"/>
        <v>2062</v>
      </c>
      <c r="M209">
        <f t="shared" ca="1" si="47"/>
        <v>2057552</v>
      </c>
      <c r="N209">
        <f t="shared" ca="1" si="48"/>
        <v>44621</v>
      </c>
      <c r="O209">
        <f t="shared" ca="1" si="49"/>
        <v>50002</v>
      </c>
      <c r="P209">
        <f t="shared" ca="1" si="50"/>
        <v>46049</v>
      </c>
      <c r="Q209" s="4">
        <f t="shared" ca="1" si="51"/>
        <v>4.6049E-2</v>
      </c>
    </row>
    <row r="210" spans="1:17" x14ac:dyDescent="0.25">
      <c r="A210" t="str">
        <f ca="1">VLOOKUP(RANDBETWEEN(Calc!$A$2,Calc!$A$13),Calc!$A$1:$B$13,2,FALSE)</f>
        <v>Mar</v>
      </c>
      <c r="B210" t="str" cm="1">
        <f t="array" aca="1" ref="B210" ca="1">INDEX(Calc!$C$2:$C$9,RANDBETWEEN(1,3))</f>
        <v>Pediatria</v>
      </c>
      <c r="C210"/>
      <c r="D210">
        <f t="shared" ca="1" si="39"/>
        <v>254548</v>
      </c>
      <c r="E210">
        <f t="shared" ca="1" si="40"/>
        <v>2273825</v>
      </c>
      <c r="F210">
        <f t="shared" ca="1" si="41"/>
        <v>186165</v>
      </c>
      <c r="G210">
        <f t="shared" ca="1" si="42"/>
        <v>87421</v>
      </c>
      <c r="H210">
        <f ca="1">VLOOKUP(RANDBETWEEN(0,100),Calc!$D$2:$E$7,2,1)</f>
        <v>25000</v>
      </c>
      <c r="I210">
        <f t="shared" ca="1" si="43"/>
        <v>12202</v>
      </c>
      <c r="J210">
        <f t="shared" ca="1" si="44"/>
        <v>3621</v>
      </c>
      <c r="K210">
        <f t="shared" ca="1" si="45"/>
        <v>11952</v>
      </c>
      <c r="L210">
        <f t="shared" ca="1" si="46"/>
        <v>1495</v>
      </c>
      <c r="M210">
        <f t="shared" ca="1" si="47"/>
        <v>2587977</v>
      </c>
      <c r="N210">
        <f t="shared" ca="1" si="48"/>
        <v>94370</v>
      </c>
      <c r="O210">
        <f t="shared" ca="1" si="49"/>
        <v>22432</v>
      </c>
      <c r="P210">
        <f t="shared" ca="1" si="50"/>
        <v>283833</v>
      </c>
      <c r="Q210" s="4">
        <f t="shared" ca="1" si="51"/>
        <v>0.283833</v>
      </c>
    </row>
    <row r="211" spans="1:17" x14ac:dyDescent="0.25">
      <c r="A211" t="str">
        <f ca="1">VLOOKUP(RANDBETWEEN(Calc!$A$2,Calc!$A$13),Calc!$A$1:$B$13,2,FALSE)</f>
        <v>Oct</v>
      </c>
      <c r="B211" t="str" cm="1">
        <f t="array" aca="1" ref="B211" ca="1">INDEX(Calc!$C$2:$C$9,RANDBETWEEN(1,3))</f>
        <v>Traumatología</v>
      </c>
      <c r="C211"/>
      <c r="D211">
        <f t="shared" ca="1" si="39"/>
        <v>215834</v>
      </c>
      <c r="E211">
        <f t="shared" ca="1" si="40"/>
        <v>2005720</v>
      </c>
      <c r="F211">
        <f t="shared" ca="1" si="41"/>
        <v>163444</v>
      </c>
      <c r="G211">
        <f t="shared" ca="1" si="42"/>
        <v>177049</v>
      </c>
      <c r="H211">
        <f ca="1">VLOOKUP(RANDBETWEEN(0,100),Calc!$D$2:$E$7,2,1)</f>
        <v>28000</v>
      </c>
      <c r="I211">
        <f t="shared" ca="1" si="43"/>
        <v>9953</v>
      </c>
      <c r="J211">
        <f t="shared" ca="1" si="44"/>
        <v>3163</v>
      </c>
      <c r="K211">
        <f t="shared" ca="1" si="45"/>
        <v>13470</v>
      </c>
      <c r="L211">
        <f t="shared" ca="1" si="46"/>
        <v>1534</v>
      </c>
      <c r="M211">
        <f t="shared" ca="1" si="47"/>
        <v>892138</v>
      </c>
      <c r="N211">
        <f t="shared" ca="1" si="48"/>
        <v>123784</v>
      </c>
      <c r="O211">
        <f t="shared" ca="1" si="49"/>
        <v>83461</v>
      </c>
      <c r="P211">
        <f t="shared" ca="1" si="50"/>
        <v>295815</v>
      </c>
      <c r="Q211" s="4">
        <f t="shared" ca="1" si="51"/>
        <v>0.29581499999999999</v>
      </c>
    </row>
    <row r="212" spans="1:17" x14ac:dyDescent="0.25">
      <c r="A212" t="str">
        <f ca="1">VLOOKUP(RANDBETWEEN(Calc!$A$2,Calc!$A$13),Calc!$A$1:$B$13,2,FALSE)</f>
        <v>Feb</v>
      </c>
      <c r="B212" t="str" cm="1">
        <f t="array" aca="1" ref="B212" ca="1">INDEX(Calc!$C$2:$C$9,RANDBETWEEN(1,3))</f>
        <v>Cardiologia</v>
      </c>
      <c r="C212"/>
      <c r="D212">
        <f t="shared" ca="1" si="39"/>
        <v>236040</v>
      </c>
      <c r="E212">
        <f t="shared" ca="1" si="40"/>
        <v>1123147</v>
      </c>
      <c r="F212">
        <f t="shared" ca="1" si="41"/>
        <v>217993</v>
      </c>
      <c r="G212">
        <f t="shared" ca="1" si="42"/>
        <v>237700</v>
      </c>
      <c r="H212">
        <f ca="1">VLOOKUP(RANDBETWEEN(0,100),Calc!$D$2:$E$7,2,1)</f>
        <v>32000</v>
      </c>
      <c r="I212">
        <f t="shared" ca="1" si="43"/>
        <v>12502</v>
      </c>
      <c r="J212">
        <f t="shared" ca="1" si="44"/>
        <v>3370</v>
      </c>
      <c r="K212">
        <f t="shared" ca="1" si="45"/>
        <v>10491</v>
      </c>
      <c r="L212">
        <f t="shared" ca="1" si="46"/>
        <v>3947</v>
      </c>
      <c r="M212">
        <f t="shared" ca="1" si="47"/>
        <v>2064055</v>
      </c>
      <c r="N212">
        <f t="shared" ca="1" si="48"/>
        <v>112419</v>
      </c>
      <c r="O212">
        <f t="shared" ca="1" si="49"/>
        <v>43095</v>
      </c>
      <c r="P212">
        <f t="shared" ca="1" si="50"/>
        <v>41452</v>
      </c>
      <c r="Q212" s="4">
        <f t="shared" ca="1" si="51"/>
        <v>4.1452000000000003E-2</v>
      </c>
    </row>
    <row r="213" spans="1:17" x14ac:dyDescent="0.25">
      <c r="A213" t="str">
        <f ca="1">VLOOKUP(RANDBETWEEN(Calc!$A$2,Calc!$A$13),Calc!$A$1:$B$13,2,FALSE)</f>
        <v>Dic</v>
      </c>
      <c r="B213" t="str" cm="1">
        <f t="array" aca="1" ref="B213" ca="1">INDEX(Calc!$C$2:$C$9,RANDBETWEEN(1,3))</f>
        <v>Pediatria</v>
      </c>
      <c r="C213"/>
      <c r="D213">
        <f t="shared" ca="1" si="39"/>
        <v>430319</v>
      </c>
      <c r="E213">
        <f t="shared" ca="1" si="40"/>
        <v>1867322</v>
      </c>
      <c r="F213">
        <f t="shared" ca="1" si="41"/>
        <v>126916</v>
      </c>
      <c r="G213">
        <f t="shared" ca="1" si="42"/>
        <v>249944</v>
      </c>
      <c r="H213">
        <f ca="1">VLOOKUP(RANDBETWEEN(0,100),Calc!$D$2:$E$7,2,1)</f>
        <v>32000</v>
      </c>
      <c r="I213">
        <f t="shared" ca="1" si="43"/>
        <v>10257</v>
      </c>
      <c r="J213">
        <f t="shared" ca="1" si="44"/>
        <v>3531</v>
      </c>
      <c r="K213">
        <f t="shared" ca="1" si="45"/>
        <v>14252</v>
      </c>
      <c r="L213">
        <f t="shared" ca="1" si="46"/>
        <v>3723</v>
      </c>
      <c r="M213">
        <f t="shared" ca="1" si="47"/>
        <v>1184318</v>
      </c>
      <c r="N213">
        <f t="shared" ca="1" si="48"/>
        <v>102134</v>
      </c>
      <c r="O213">
        <f t="shared" ca="1" si="49"/>
        <v>37745</v>
      </c>
      <c r="P213">
        <f t="shared" ca="1" si="50"/>
        <v>97663</v>
      </c>
      <c r="Q213" s="4">
        <f t="shared" ca="1" si="51"/>
        <v>9.7663E-2</v>
      </c>
    </row>
    <row r="214" spans="1:17" x14ac:dyDescent="0.25">
      <c r="A214" t="str">
        <f ca="1">VLOOKUP(RANDBETWEEN(Calc!$A$2,Calc!$A$13),Calc!$A$1:$B$13,2,FALSE)</f>
        <v>Mar</v>
      </c>
      <c r="B214" t="str" cm="1">
        <f t="array" aca="1" ref="B214" ca="1">INDEX(Calc!$C$2:$C$9,RANDBETWEEN(1,3))</f>
        <v>Pediatria</v>
      </c>
      <c r="C214"/>
      <c r="D214">
        <f t="shared" ca="1" si="39"/>
        <v>291067</v>
      </c>
      <c r="E214">
        <f t="shared" ca="1" si="40"/>
        <v>1631672</v>
      </c>
      <c r="F214">
        <f t="shared" ca="1" si="41"/>
        <v>139735</v>
      </c>
      <c r="G214">
        <f t="shared" ca="1" si="42"/>
        <v>87545</v>
      </c>
      <c r="H214">
        <f ca="1">VLOOKUP(RANDBETWEEN(0,100),Calc!$D$2:$E$7,2,1)</f>
        <v>32000</v>
      </c>
      <c r="I214">
        <f t="shared" ca="1" si="43"/>
        <v>9899</v>
      </c>
      <c r="J214">
        <f t="shared" ca="1" si="44"/>
        <v>3920</v>
      </c>
      <c r="K214">
        <f t="shared" ca="1" si="45"/>
        <v>11118</v>
      </c>
      <c r="L214">
        <f t="shared" ca="1" si="46"/>
        <v>2057</v>
      </c>
      <c r="M214">
        <f t="shared" ca="1" si="47"/>
        <v>2192417</v>
      </c>
      <c r="N214">
        <f t="shared" ca="1" si="48"/>
        <v>47854</v>
      </c>
      <c r="O214">
        <f t="shared" ca="1" si="49"/>
        <v>56343</v>
      </c>
      <c r="P214">
        <f t="shared" ca="1" si="50"/>
        <v>128195</v>
      </c>
      <c r="Q214" s="4">
        <f t="shared" ca="1" si="51"/>
        <v>0.128195</v>
      </c>
    </row>
    <row r="215" spans="1:17" x14ac:dyDescent="0.25">
      <c r="A215" t="str">
        <f ca="1">VLOOKUP(RANDBETWEEN(Calc!$A$2,Calc!$A$13),Calc!$A$1:$B$13,2,FALSE)</f>
        <v>Oct</v>
      </c>
      <c r="B215" t="str" cm="1">
        <f t="array" aca="1" ref="B215" ca="1">INDEX(Calc!$C$2:$C$9,RANDBETWEEN(1,3))</f>
        <v>Cardiologia</v>
      </c>
      <c r="C215"/>
      <c r="D215">
        <f t="shared" ca="1" si="39"/>
        <v>171598</v>
      </c>
      <c r="E215">
        <f t="shared" ca="1" si="40"/>
        <v>1638682</v>
      </c>
      <c r="F215">
        <f t="shared" ca="1" si="41"/>
        <v>172634</v>
      </c>
      <c r="G215">
        <f t="shared" ca="1" si="42"/>
        <v>101634</v>
      </c>
      <c r="H215">
        <f ca="1">VLOOKUP(RANDBETWEEN(0,100),Calc!$D$2:$E$7,2,1)</f>
        <v>32000</v>
      </c>
      <c r="I215">
        <f t="shared" ca="1" si="43"/>
        <v>11263</v>
      </c>
      <c r="J215">
        <f t="shared" ca="1" si="44"/>
        <v>3903</v>
      </c>
      <c r="K215">
        <f t="shared" ca="1" si="45"/>
        <v>10771</v>
      </c>
      <c r="L215">
        <f t="shared" ca="1" si="46"/>
        <v>1479</v>
      </c>
      <c r="M215">
        <f t="shared" ca="1" si="47"/>
        <v>2578054</v>
      </c>
      <c r="N215">
        <f t="shared" ca="1" si="48"/>
        <v>53579</v>
      </c>
      <c r="O215">
        <f t="shared" ca="1" si="49"/>
        <v>69502</v>
      </c>
      <c r="P215">
        <f t="shared" ca="1" si="50"/>
        <v>177745</v>
      </c>
      <c r="Q215" s="4">
        <f t="shared" ca="1" si="51"/>
        <v>0.17774499999999999</v>
      </c>
    </row>
    <row r="216" spans="1:17" x14ac:dyDescent="0.25">
      <c r="A216" t="str">
        <f ca="1">VLOOKUP(RANDBETWEEN(Calc!$A$2,Calc!$A$13),Calc!$A$1:$B$13,2,FALSE)</f>
        <v>Oct</v>
      </c>
      <c r="B216" t="str" cm="1">
        <f t="array" aca="1" ref="B216" ca="1">INDEX(Calc!$C$2:$C$9,RANDBETWEEN(1,3))</f>
        <v>Cardiologia</v>
      </c>
      <c r="C216"/>
      <c r="D216">
        <f t="shared" ca="1" si="39"/>
        <v>668507</v>
      </c>
      <c r="E216">
        <f t="shared" ca="1" si="40"/>
        <v>1213433</v>
      </c>
      <c r="F216">
        <f t="shared" ca="1" si="41"/>
        <v>138140</v>
      </c>
      <c r="G216">
        <f t="shared" ca="1" si="42"/>
        <v>101295</v>
      </c>
      <c r="H216">
        <f ca="1">VLOOKUP(RANDBETWEEN(0,100),Calc!$D$2:$E$7,2,1)</f>
        <v>25000</v>
      </c>
      <c r="I216">
        <f t="shared" ca="1" si="43"/>
        <v>11081</v>
      </c>
      <c r="J216">
        <f t="shared" ca="1" si="44"/>
        <v>2899</v>
      </c>
      <c r="K216">
        <f t="shared" ca="1" si="45"/>
        <v>10675</v>
      </c>
      <c r="L216">
        <f t="shared" ca="1" si="46"/>
        <v>2011</v>
      </c>
      <c r="M216">
        <f t="shared" ca="1" si="47"/>
        <v>1662288</v>
      </c>
      <c r="N216">
        <f t="shared" ca="1" si="48"/>
        <v>63625</v>
      </c>
      <c r="O216">
        <f t="shared" ca="1" si="49"/>
        <v>65144</v>
      </c>
      <c r="P216">
        <f t="shared" ca="1" si="50"/>
        <v>204064</v>
      </c>
      <c r="Q216" s="4">
        <f t="shared" ca="1" si="51"/>
        <v>0.204064</v>
      </c>
    </row>
    <row r="217" spans="1:17" x14ac:dyDescent="0.25">
      <c r="A217" t="str">
        <f ca="1">VLOOKUP(RANDBETWEEN(Calc!$A$2,Calc!$A$13),Calc!$A$1:$B$13,2,FALSE)</f>
        <v>May</v>
      </c>
      <c r="B217" t="str" cm="1">
        <f t="array" aca="1" ref="B217" ca="1">INDEX(Calc!$C$2:$C$9,RANDBETWEEN(1,3))</f>
        <v>Traumatología</v>
      </c>
      <c r="C217"/>
      <c r="D217">
        <f t="shared" ca="1" si="39"/>
        <v>464861</v>
      </c>
      <c r="E217">
        <f t="shared" ca="1" si="40"/>
        <v>2189976</v>
      </c>
      <c r="F217">
        <f t="shared" ca="1" si="41"/>
        <v>157918</v>
      </c>
      <c r="G217">
        <f t="shared" ca="1" si="42"/>
        <v>287942</v>
      </c>
      <c r="H217">
        <f ca="1">VLOOKUP(RANDBETWEEN(0,100),Calc!$D$2:$E$7,2,1)</f>
        <v>32000</v>
      </c>
      <c r="I217">
        <f t="shared" ca="1" si="43"/>
        <v>11985</v>
      </c>
      <c r="J217">
        <f t="shared" ca="1" si="44"/>
        <v>3621</v>
      </c>
      <c r="K217">
        <f t="shared" ca="1" si="45"/>
        <v>12874</v>
      </c>
      <c r="L217">
        <f t="shared" ca="1" si="46"/>
        <v>2122</v>
      </c>
      <c r="M217">
        <f t="shared" ca="1" si="47"/>
        <v>2467895</v>
      </c>
      <c r="N217">
        <f t="shared" ca="1" si="48"/>
        <v>56212</v>
      </c>
      <c r="O217">
        <f t="shared" ca="1" si="49"/>
        <v>24417</v>
      </c>
      <c r="P217">
        <f t="shared" ca="1" si="50"/>
        <v>147764</v>
      </c>
      <c r="Q217" s="4">
        <f t="shared" ca="1" si="51"/>
        <v>0.14776400000000001</v>
      </c>
    </row>
    <row r="218" spans="1:17" x14ac:dyDescent="0.25">
      <c r="A218" t="str">
        <f ca="1">VLOOKUP(RANDBETWEEN(Calc!$A$2,Calc!$A$13),Calc!$A$1:$B$13,2,FALSE)</f>
        <v>Nov</v>
      </c>
      <c r="B218" t="str" cm="1">
        <f t="array" aca="1" ref="B218" ca="1">INDEX(Calc!$C$2:$C$9,RANDBETWEEN(1,3))</f>
        <v>Pediatria</v>
      </c>
      <c r="C218"/>
      <c r="D218">
        <f t="shared" ca="1" si="39"/>
        <v>592170</v>
      </c>
      <c r="E218">
        <f t="shared" ca="1" si="40"/>
        <v>723133</v>
      </c>
      <c r="F218">
        <f t="shared" ca="1" si="41"/>
        <v>130495</v>
      </c>
      <c r="G218">
        <f t="shared" ca="1" si="42"/>
        <v>103294</v>
      </c>
      <c r="H218">
        <f ca="1">VLOOKUP(RANDBETWEEN(0,100),Calc!$D$2:$E$7,2,1)</f>
        <v>25000</v>
      </c>
      <c r="I218">
        <f t="shared" ca="1" si="43"/>
        <v>9016</v>
      </c>
      <c r="J218">
        <f t="shared" ca="1" si="44"/>
        <v>3881</v>
      </c>
      <c r="K218">
        <f t="shared" ca="1" si="45"/>
        <v>10797</v>
      </c>
      <c r="L218">
        <f t="shared" ca="1" si="46"/>
        <v>1416</v>
      </c>
      <c r="M218">
        <f t="shared" ca="1" si="47"/>
        <v>2200798</v>
      </c>
      <c r="N218">
        <f t="shared" ca="1" si="48"/>
        <v>85375</v>
      </c>
      <c r="O218">
        <f t="shared" ca="1" si="49"/>
        <v>22078</v>
      </c>
      <c r="P218">
        <f t="shared" ca="1" si="50"/>
        <v>67744</v>
      </c>
      <c r="Q218" s="4">
        <f t="shared" ca="1" si="51"/>
        <v>6.7743999999999999E-2</v>
      </c>
    </row>
    <row r="219" spans="1:17" x14ac:dyDescent="0.25">
      <c r="A219" t="str">
        <f ca="1">VLOOKUP(RANDBETWEEN(Calc!$A$2,Calc!$A$13),Calc!$A$1:$B$13,2,FALSE)</f>
        <v>May</v>
      </c>
      <c r="B219" t="str" cm="1">
        <f t="array" aca="1" ref="B219" ca="1">INDEX(Calc!$C$2:$C$9,RANDBETWEEN(1,3))</f>
        <v>Traumatología</v>
      </c>
      <c r="C219"/>
      <c r="D219">
        <f t="shared" ca="1" si="39"/>
        <v>319825</v>
      </c>
      <c r="E219">
        <f t="shared" ca="1" si="40"/>
        <v>1725903</v>
      </c>
      <c r="F219">
        <f t="shared" ca="1" si="41"/>
        <v>143892</v>
      </c>
      <c r="G219">
        <f t="shared" ca="1" si="42"/>
        <v>126167</v>
      </c>
      <c r="H219">
        <f ca="1">VLOOKUP(RANDBETWEEN(0,100),Calc!$D$2:$E$7,2,1)</f>
        <v>32000</v>
      </c>
      <c r="I219">
        <f t="shared" ca="1" si="43"/>
        <v>10154</v>
      </c>
      <c r="J219">
        <f t="shared" ca="1" si="44"/>
        <v>3356</v>
      </c>
      <c r="K219">
        <f t="shared" ca="1" si="45"/>
        <v>13203</v>
      </c>
      <c r="L219">
        <f t="shared" ca="1" si="46"/>
        <v>3228</v>
      </c>
      <c r="M219">
        <f t="shared" ca="1" si="47"/>
        <v>2620556</v>
      </c>
      <c r="N219">
        <f t="shared" ca="1" si="48"/>
        <v>45932</v>
      </c>
      <c r="O219">
        <f t="shared" ca="1" si="49"/>
        <v>69532</v>
      </c>
      <c r="P219">
        <f t="shared" ca="1" si="50"/>
        <v>201052</v>
      </c>
      <c r="Q219" s="4">
        <f t="shared" ca="1" si="51"/>
        <v>0.20105200000000001</v>
      </c>
    </row>
    <row r="220" spans="1:17" x14ac:dyDescent="0.25">
      <c r="A220" t="str">
        <f ca="1">VLOOKUP(RANDBETWEEN(Calc!$A$2,Calc!$A$13),Calc!$A$1:$B$13,2,FALSE)</f>
        <v>Sep</v>
      </c>
      <c r="B220" t="str" cm="1">
        <f t="array" aca="1" ref="B220" ca="1">INDEX(Calc!$C$2:$C$9,RANDBETWEEN(1,3))</f>
        <v>Pediatria</v>
      </c>
      <c r="C220"/>
      <c r="D220">
        <f t="shared" ca="1" si="39"/>
        <v>556504</v>
      </c>
      <c r="E220">
        <f t="shared" ca="1" si="40"/>
        <v>2104930</v>
      </c>
      <c r="F220">
        <f t="shared" ca="1" si="41"/>
        <v>129321</v>
      </c>
      <c r="G220">
        <f t="shared" ca="1" si="42"/>
        <v>296133</v>
      </c>
      <c r="H220">
        <f ca="1">VLOOKUP(RANDBETWEEN(0,100),Calc!$D$2:$E$7,2,1)</f>
        <v>25000</v>
      </c>
      <c r="I220">
        <f t="shared" ca="1" si="43"/>
        <v>11807</v>
      </c>
      <c r="J220">
        <f t="shared" ca="1" si="44"/>
        <v>2876</v>
      </c>
      <c r="K220">
        <f t="shared" ca="1" si="45"/>
        <v>14450</v>
      </c>
      <c r="L220">
        <f t="shared" ca="1" si="46"/>
        <v>4309</v>
      </c>
      <c r="M220">
        <f t="shared" ca="1" si="47"/>
        <v>2887806</v>
      </c>
      <c r="N220">
        <f t="shared" ca="1" si="48"/>
        <v>105224</v>
      </c>
      <c r="O220">
        <f t="shared" ca="1" si="49"/>
        <v>41361</v>
      </c>
      <c r="P220">
        <f t="shared" ca="1" si="50"/>
        <v>109669</v>
      </c>
      <c r="Q220" s="4">
        <f t="shared" ca="1" si="51"/>
        <v>0.109669</v>
      </c>
    </row>
    <row r="221" spans="1:17" x14ac:dyDescent="0.25">
      <c r="A221" t="str">
        <f ca="1">VLOOKUP(RANDBETWEEN(Calc!$A$2,Calc!$A$13),Calc!$A$1:$B$13,2,FALSE)</f>
        <v>Abr</v>
      </c>
      <c r="B221" t="str" cm="1">
        <f t="array" aca="1" ref="B221" ca="1">INDEX(Calc!$C$2:$C$9,RANDBETWEEN(1,3))</f>
        <v>Traumatología</v>
      </c>
      <c r="C221"/>
      <c r="D221">
        <f t="shared" ca="1" si="39"/>
        <v>718532</v>
      </c>
      <c r="E221">
        <f t="shared" ca="1" si="40"/>
        <v>1070201</v>
      </c>
      <c r="F221">
        <f t="shared" ca="1" si="41"/>
        <v>216806</v>
      </c>
      <c r="G221">
        <f t="shared" ca="1" si="42"/>
        <v>129919</v>
      </c>
      <c r="H221">
        <f ca="1">VLOOKUP(RANDBETWEEN(0,100),Calc!$D$2:$E$7,2,1)</f>
        <v>32000</v>
      </c>
      <c r="I221">
        <f t="shared" ca="1" si="43"/>
        <v>10092</v>
      </c>
      <c r="J221">
        <f t="shared" ca="1" si="44"/>
        <v>3072</v>
      </c>
      <c r="K221">
        <f t="shared" ca="1" si="45"/>
        <v>12248</v>
      </c>
      <c r="L221">
        <f t="shared" ca="1" si="46"/>
        <v>2965</v>
      </c>
      <c r="M221">
        <f t="shared" ca="1" si="47"/>
        <v>2825579</v>
      </c>
      <c r="N221">
        <f t="shared" ca="1" si="48"/>
        <v>69484</v>
      </c>
      <c r="O221">
        <f t="shared" ca="1" si="49"/>
        <v>36295</v>
      </c>
      <c r="P221">
        <f t="shared" ca="1" si="50"/>
        <v>262929</v>
      </c>
      <c r="Q221" s="4">
        <f t="shared" ca="1" si="51"/>
        <v>0.26292900000000002</v>
      </c>
    </row>
    <row r="222" spans="1:17" x14ac:dyDescent="0.25">
      <c r="A222" t="str">
        <f ca="1">VLOOKUP(RANDBETWEEN(Calc!$A$2,Calc!$A$13),Calc!$A$1:$B$13,2,FALSE)</f>
        <v>Sep</v>
      </c>
      <c r="B222" t="str" cm="1">
        <f t="array" aca="1" ref="B222" ca="1">INDEX(Calc!$C$2:$C$9,RANDBETWEEN(1,3))</f>
        <v>Traumatología</v>
      </c>
      <c r="C222"/>
      <c r="D222">
        <f t="shared" ca="1" si="39"/>
        <v>626963</v>
      </c>
      <c r="E222">
        <f t="shared" ca="1" si="40"/>
        <v>803701</v>
      </c>
      <c r="F222">
        <f t="shared" ca="1" si="41"/>
        <v>170396</v>
      </c>
      <c r="G222">
        <f t="shared" ca="1" si="42"/>
        <v>86813</v>
      </c>
      <c r="H222">
        <f ca="1">VLOOKUP(RANDBETWEEN(0,100),Calc!$D$2:$E$7,2,1)</f>
        <v>32000</v>
      </c>
      <c r="I222">
        <f t="shared" ca="1" si="43"/>
        <v>10877</v>
      </c>
      <c r="J222">
        <f t="shared" ca="1" si="44"/>
        <v>3736</v>
      </c>
      <c r="K222">
        <f t="shared" ca="1" si="45"/>
        <v>13558</v>
      </c>
      <c r="L222">
        <f t="shared" ca="1" si="46"/>
        <v>3395</v>
      </c>
      <c r="M222">
        <f t="shared" ca="1" si="47"/>
        <v>1536388</v>
      </c>
      <c r="N222">
        <f t="shared" ca="1" si="48"/>
        <v>120727</v>
      </c>
      <c r="O222">
        <f t="shared" ca="1" si="49"/>
        <v>79278</v>
      </c>
      <c r="P222">
        <f t="shared" ca="1" si="50"/>
        <v>196323</v>
      </c>
      <c r="Q222" s="4">
        <f t="shared" ca="1" si="51"/>
        <v>0.196323</v>
      </c>
    </row>
    <row r="223" spans="1:17" x14ac:dyDescent="0.25">
      <c r="A223" t="str">
        <f ca="1">VLOOKUP(RANDBETWEEN(Calc!$A$2,Calc!$A$13),Calc!$A$1:$B$13,2,FALSE)</f>
        <v>Mar</v>
      </c>
      <c r="B223" t="str" cm="1">
        <f t="array" aca="1" ref="B223" ca="1">INDEX(Calc!$C$2:$C$9,RANDBETWEEN(1,3))</f>
        <v>Pediatria</v>
      </c>
      <c r="C223"/>
      <c r="D223">
        <f t="shared" ca="1" si="39"/>
        <v>642778</v>
      </c>
      <c r="E223">
        <f t="shared" ca="1" si="40"/>
        <v>2366872</v>
      </c>
      <c r="F223">
        <f t="shared" ca="1" si="41"/>
        <v>159135</v>
      </c>
      <c r="G223">
        <f t="shared" ca="1" si="42"/>
        <v>282304</v>
      </c>
      <c r="H223">
        <f ca="1">VLOOKUP(RANDBETWEEN(0,100),Calc!$D$2:$E$7,2,1)</f>
        <v>25000</v>
      </c>
      <c r="I223">
        <f t="shared" ca="1" si="43"/>
        <v>12246</v>
      </c>
      <c r="J223">
        <f t="shared" ca="1" si="44"/>
        <v>3571</v>
      </c>
      <c r="K223">
        <f t="shared" ca="1" si="45"/>
        <v>13759</v>
      </c>
      <c r="L223">
        <f t="shared" ca="1" si="46"/>
        <v>3741</v>
      </c>
      <c r="M223">
        <f t="shared" ca="1" si="47"/>
        <v>1806175</v>
      </c>
      <c r="N223">
        <f t="shared" ca="1" si="48"/>
        <v>48450</v>
      </c>
      <c r="O223">
        <f t="shared" ca="1" si="49"/>
        <v>75071</v>
      </c>
      <c r="P223">
        <f t="shared" ca="1" si="50"/>
        <v>195734</v>
      </c>
      <c r="Q223" s="4">
        <f t="shared" ca="1" si="51"/>
        <v>0.19573399999999999</v>
      </c>
    </row>
    <row r="224" spans="1:17" x14ac:dyDescent="0.25">
      <c r="A224" t="str">
        <f ca="1">VLOOKUP(RANDBETWEEN(Calc!$A$2,Calc!$A$13),Calc!$A$1:$B$13,2,FALSE)</f>
        <v>Jul</v>
      </c>
      <c r="B224" t="str" cm="1">
        <f t="array" aca="1" ref="B224" ca="1">INDEX(Calc!$C$2:$C$9,RANDBETWEEN(1,3))</f>
        <v>Cardiologia</v>
      </c>
      <c r="C224"/>
      <c r="D224">
        <f t="shared" ca="1" si="39"/>
        <v>426528</v>
      </c>
      <c r="E224">
        <f t="shared" ca="1" si="40"/>
        <v>1958720</v>
      </c>
      <c r="F224">
        <f t="shared" ca="1" si="41"/>
        <v>126136</v>
      </c>
      <c r="G224">
        <f t="shared" ca="1" si="42"/>
        <v>211264</v>
      </c>
      <c r="H224">
        <f ca="1">VLOOKUP(RANDBETWEEN(0,100),Calc!$D$2:$E$7,2,1)</f>
        <v>32000</v>
      </c>
      <c r="I224">
        <f t="shared" ca="1" si="43"/>
        <v>11678</v>
      </c>
      <c r="J224">
        <f t="shared" ca="1" si="44"/>
        <v>2840</v>
      </c>
      <c r="K224">
        <f t="shared" ca="1" si="45"/>
        <v>11768</v>
      </c>
      <c r="L224">
        <f t="shared" ca="1" si="46"/>
        <v>3915</v>
      </c>
      <c r="M224">
        <f t="shared" ca="1" si="47"/>
        <v>1756350</v>
      </c>
      <c r="N224">
        <f t="shared" ca="1" si="48"/>
        <v>95950</v>
      </c>
      <c r="O224">
        <f t="shared" ca="1" si="49"/>
        <v>85169</v>
      </c>
      <c r="P224">
        <f t="shared" ca="1" si="50"/>
        <v>111381</v>
      </c>
      <c r="Q224" s="4">
        <f t="shared" ca="1" si="51"/>
        <v>0.11138099999999999</v>
      </c>
    </row>
    <row r="225" spans="1:17" x14ac:dyDescent="0.25">
      <c r="A225" t="str">
        <f ca="1">VLOOKUP(RANDBETWEEN(Calc!$A$2,Calc!$A$13),Calc!$A$1:$B$13,2,FALSE)</f>
        <v>May</v>
      </c>
      <c r="B225" t="str" cm="1">
        <f t="array" aca="1" ref="B225" ca="1">INDEX(Calc!$C$2:$C$9,RANDBETWEEN(1,3))</f>
        <v>Traumatología</v>
      </c>
      <c r="C225"/>
      <c r="D225">
        <f t="shared" ca="1" si="39"/>
        <v>406610</v>
      </c>
      <c r="E225">
        <f t="shared" ca="1" si="40"/>
        <v>1386118</v>
      </c>
      <c r="F225">
        <f t="shared" ca="1" si="41"/>
        <v>168634</v>
      </c>
      <c r="G225">
        <f t="shared" ca="1" si="42"/>
        <v>251850</v>
      </c>
      <c r="H225">
        <f ca="1">VLOOKUP(RANDBETWEEN(0,100),Calc!$D$2:$E$7,2,1)</f>
        <v>32000</v>
      </c>
      <c r="I225">
        <f t="shared" ca="1" si="43"/>
        <v>9482</v>
      </c>
      <c r="J225">
        <f t="shared" ca="1" si="44"/>
        <v>3175</v>
      </c>
      <c r="K225">
        <f t="shared" ca="1" si="45"/>
        <v>11061</v>
      </c>
      <c r="L225">
        <f t="shared" ca="1" si="46"/>
        <v>3617</v>
      </c>
      <c r="M225">
        <f t="shared" ca="1" si="47"/>
        <v>2821783</v>
      </c>
      <c r="N225">
        <f t="shared" ca="1" si="48"/>
        <v>61444</v>
      </c>
      <c r="O225">
        <f t="shared" ca="1" si="49"/>
        <v>66725</v>
      </c>
      <c r="P225">
        <f t="shared" ca="1" si="50"/>
        <v>108537</v>
      </c>
      <c r="Q225" s="4">
        <f t="shared" ca="1" si="51"/>
        <v>0.10853699999999999</v>
      </c>
    </row>
    <row r="226" spans="1:17" x14ac:dyDescent="0.25">
      <c r="A226" t="str">
        <f ca="1">VLOOKUP(RANDBETWEEN(Calc!$A$2,Calc!$A$13),Calc!$A$1:$B$13,2,FALSE)</f>
        <v>Ene</v>
      </c>
      <c r="B226" t="str" cm="1">
        <f t="array" aca="1" ref="B226" ca="1">INDEX(Calc!$C$2:$C$9,RANDBETWEEN(1,3))</f>
        <v>Pediatria</v>
      </c>
      <c r="C226"/>
      <c r="D226">
        <f t="shared" ca="1" si="39"/>
        <v>656115</v>
      </c>
      <c r="E226">
        <f t="shared" ca="1" si="40"/>
        <v>1995448</v>
      </c>
      <c r="F226">
        <f t="shared" ca="1" si="41"/>
        <v>107617</v>
      </c>
      <c r="G226">
        <f t="shared" ca="1" si="42"/>
        <v>123219</v>
      </c>
      <c r="H226">
        <f ca="1">VLOOKUP(RANDBETWEEN(0,100),Calc!$D$2:$E$7,2,1)</f>
        <v>32000</v>
      </c>
      <c r="I226">
        <f t="shared" ca="1" si="43"/>
        <v>9457</v>
      </c>
      <c r="J226">
        <f t="shared" ca="1" si="44"/>
        <v>3100</v>
      </c>
      <c r="K226">
        <f t="shared" ca="1" si="45"/>
        <v>14792</v>
      </c>
      <c r="L226">
        <f t="shared" ca="1" si="46"/>
        <v>3752</v>
      </c>
      <c r="M226">
        <f t="shared" ca="1" si="47"/>
        <v>2942688</v>
      </c>
      <c r="N226">
        <f t="shared" ca="1" si="48"/>
        <v>66403</v>
      </c>
      <c r="O226">
        <f t="shared" ca="1" si="49"/>
        <v>52677</v>
      </c>
      <c r="P226">
        <f t="shared" ca="1" si="50"/>
        <v>65319</v>
      </c>
      <c r="Q226" s="4">
        <f t="shared" ca="1" si="51"/>
        <v>6.5319000000000002E-2</v>
      </c>
    </row>
    <row r="227" spans="1:17" x14ac:dyDescent="0.25">
      <c r="A227" t="str">
        <f ca="1">VLOOKUP(RANDBETWEEN(Calc!$A$2,Calc!$A$13),Calc!$A$1:$B$13,2,FALSE)</f>
        <v>Oct</v>
      </c>
      <c r="B227" t="str" cm="1">
        <f t="array" aca="1" ref="B227" ca="1">INDEX(Calc!$C$2:$C$9,RANDBETWEEN(1,3))</f>
        <v>Traumatología</v>
      </c>
      <c r="C227"/>
      <c r="D227">
        <f t="shared" ca="1" si="39"/>
        <v>485883</v>
      </c>
      <c r="E227">
        <f t="shared" ca="1" si="40"/>
        <v>1373759</v>
      </c>
      <c r="F227">
        <f t="shared" ca="1" si="41"/>
        <v>155048</v>
      </c>
      <c r="G227">
        <f t="shared" ca="1" si="42"/>
        <v>242243</v>
      </c>
      <c r="H227">
        <f ca="1">VLOOKUP(RANDBETWEEN(0,100),Calc!$D$2:$E$7,2,1)</f>
        <v>32000</v>
      </c>
      <c r="I227">
        <f t="shared" ca="1" si="43"/>
        <v>11997</v>
      </c>
      <c r="J227">
        <f t="shared" ca="1" si="44"/>
        <v>3163</v>
      </c>
      <c r="K227">
        <f t="shared" ca="1" si="45"/>
        <v>10742</v>
      </c>
      <c r="L227">
        <f t="shared" ca="1" si="46"/>
        <v>2261</v>
      </c>
      <c r="M227">
        <f t="shared" ca="1" si="47"/>
        <v>2836496</v>
      </c>
      <c r="N227">
        <f t="shared" ca="1" si="48"/>
        <v>89305</v>
      </c>
      <c r="O227">
        <f t="shared" ca="1" si="49"/>
        <v>43349</v>
      </c>
      <c r="P227">
        <f t="shared" ca="1" si="50"/>
        <v>265080</v>
      </c>
      <c r="Q227" s="4">
        <f t="shared" ca="1" si="51"/>
        <v>0.26507999999999998</v>
      </c>
    </row>
    <row r="228" spans="1:17" x14ac:dyDescent="0.25">
      <c r="A228" t="str">
        <f ca="1">VLOOKUP(RANDBETWEEN(Calc!$A$2,Calc!$A$13),Calc!$A$1:$B$13,2,FALSE)</f>
        <v>Oct</v>
      </c>
      <c r="B228" t="str" cm="1">
        <f t="array" aca="1" ref="B228" ca="1">INDEX(Calc!$C$2:$C$9,RANDBETWEEN(1,3))</f>
        <v>Traumatología</v>
      </c>
      <c r="C228"/>
      <c r="D228">
        <f t="shared" ca="1" si="39"/>
        <v>514598</v>
      </c>
      <c r="E228">
        <f t="shared" ca="1" si="40"/>
        <v>767963</v>
      </c>
      <c r="F228">
        <f t="shared" ca="1" si="41"/>
        <v>180516</v>
      </c>
      <c r="G228">
        <f t="shared" ca="1" si="42"/>
        <v>314145</v>
      </c>
      <c r="H228">
        <f ca="1">VLOOKUP(RANDBETWEEN(0,100),Calc!$D$2:$E$7,2,1)</f>
        <v>25000</v>
      </c>
      <c r="I228">
        <f t="shared" ca="1" si="43"/>
        <v>9419</v>
      </c>
      <c r="J228">
        <f t="shared" ca="1" si="44"/>
        <v>4049</v>
      </c>
      <c r="K228">
        <f t="shared" ca="1" si="45"/>
        <v>11886</v>
      </c>
      <c r="L228">
        <f t="shared" ca="1" si="46"/>
        <v>3136</v>
      </c>
      <c r="M228">
        <f t="shared" ca="1" si="47"/>
        <v>1839397</v>
      </c>
      <c r="N228">
        <f t="shared" ca="1" si="48"/>
        <v>76720</v>
      </c>
      <c r="O228">
        <f t="shared" ca="1" si="49"/>
        <v>37517</v>
      </c>
      <c r="P228">
        <f t="shared" ca="1" si="50"/>
        <v>56112</v>
      </c>
      <c r="Q228" s="4">
        <f t="shared" ca="1" si="51"/>
        <v>5.6112000000000002E-2</v>
      </c>
    </row>
    <row r="229" spans="1:17" x14ac:dyDescent="0.25">
      <c r="A229" t="str">
        <f ca="1">VLOOKUP(RANDBETWEEN(Calc!$A$2,Calc!$A$13),Calc!$A$1:$B$13,2,FALSE)</f>
        <v>Sep</v>
      </c>
      <c r="B229" t="str" cm="1">
        <f t="array" aca="1" ref="B229" ca="1">INDEX(Calc!$C$2:$C$9,RANDBETWEEN(1,3))</f>
        <v>Traumatología</v>
      </c>
      <c r="C229"/>
      <c r="D229">
        <f t="shared" ca="1" si="39"/>
        <v>570836</v>
      </c>
      <c r="E229">
        <f t="shared" ca="1" si="40"/>
        <v>2046120</v>
      </c>
      <c r="F229">
        <f t="shared" ca="1" si="41"/>
        <v>211814</v>
      </c>
      <c r="G229">
        <f t="shared" ca="1" si="42"/>
        <v>324757</v>
      </c>
      <c r="H229">
        <f ca="1">VLOOKUP(RANDBETWEEN(0,100),Calc!$D$2:$E$7,2,1)</f>
        <v>32000</v>
      </c>
      <c r="I229">
        <f t="shared" ca="1" si="43"/>
        <v>9111</v>
      </c>
      <c r="J229">
        <f t="shared" ca="1" si="44"/>
        <v>2849</v>
      </c>
      <c r="K229">
        <f t="shared" ca="1" si="45"/>
        <v>10419</v>
      </c>
      <c r="L229">
        <f t="shared" ca="1" si="46"/>
        <v>1412</v>
      </c>
      <c r="M229">
        <f t="shared" ca="1" si="47"/>
        <v>2167745</v>
      </c>
      <c r="N229">
        <f t="shared" ca="1" si="48"/>
        <v>90789</v>
      </c>
      <c r="O229">
        <f t="shared" ca="1" si="49"/>
        <v>62240</v>
      </c>
      <c r="P229">
        <f t="shared" ca="1" si="50"/>
        <v>125278</v>
      </c>
      <c r="Q229" s="4">
        <f t="shared" ca="1" si="51"/>
        <v>0.125278</v>
      </c>
    </row>
    <row r="230" spans="1:17" x14ac:dyDescent="0.25">
      <c r="A230" t="str">
        <f ca="1">VLOOKUP(RANDBETWEEN(Calc!$A$2,Calc!$A$13),Calc!$A$1:$B$13,2,FALSE)</f>
        <v>Abr</v>
      </c>
      <c r="B230" t="str" cm="1">
        <f t="array" aca="1" ref="B230" ca="1">INDEX(Calc!$C$2:$C$9,RANDBETWEEN(1,3))</f>
        <v>Pediatria</v>
      </c>
      <c r="C230"/>
      <c r="D230">
        <f t="shared" ca="1" si="39"/>
        <v>142170</v>
      </c>
      <c r="E230">
        <f t="shared" ca="1" si="40"/>
        <v>2178076</v>
      </c>
      <c r="F230">
        <f t="shared" ca="1" si="41"/>
        <v>178658</v>
      </c>
      <c r="G230">
        <f t="shared" ca="1" si="42"/>
        <v>160938</v>
      </c>
      <c r="H230">
        <f ca="1">VLOOKUP(RANDBETWEEN(0,100),Calc!$D$2:$E$7,2,1)</f>
        <v>30000</v>
      </c>
      <c r="I230">
        <f t="shared" ca="1" si="43"/>
        <v>9224</v>
      </c>
      <c r="J230">
        <f t="shared" ca="1" si="44"/>
        <v>2952</v>
      </c>
      <c r="K230">
        <f t="shared" ca="1" si="45"/>
        <v>13634</v>
      </c>
      <c r="L230">
        <f t="shared" ca="1" si="46"/>
        <v>3198</v>
      </c>
      <c r="M230">
        <f t="shared" ca="1" si="47"/>
        <v>2509316</v>
      </c>
      <c r="N230">
        <f t="shared" ca="1" si="48"/>
        <v>80023</v>
      </c>
      <c r="O230">
        <f t="shared" ca="1" si="49"/>
        <v>49062</v>
      </c>
      <c r="P230">
        <f t="shared" ca="1" si="50"/>
        <v>73556</v>
      </c>
      <c r="Q230" s="4">
        <f t="shared" ca="1" si="51"/>
        <v>7.3555999999999996E-2</v>
      </c>
    </row>
    <row r="231" spans="1:17" x14ac:dyDescent="0.25">
      <c r="A231" t="str">
        <f ca="1">VLOOKUP(RANDBETWEEN(Calc!$A$2,Calc!$A$13),Calc!$A$1:$B$13,2,FALSE)</f>
        <v>Oct</v>
      </c>
      <c r="B231" t="str" cm="1">
        <f t="array" aca="1" ref="B231" ca="1">INDEX(Calc!$C$2:$C$9,RANDBETWEEN(1,3))</f>
        <v>Traumatología</v>
      </c>
      <c r="C231"/>
      <c r="D231">
        <f t="shared" ca="1" si="39"/>
        <v>728449</v>
      </c>
      <c r="E231">
        <f t="shared" ca="1" si="40"/>
        <v>1536628</v>
      </c>
      <c r="F231">
        <f t="shared" ca="1" si="41"/>
        <v>144536</v>
      </c>
      <c r="G231">
        <f t="shared" ca="1" si="42"/>
        <v>228845</v>
      </c>
      <c r="H231">
        <f ca="1">VLOOKUP(RANDBETWEEN(0,100),Calc!$D$2:$E$7,2,1)</f>
        <v>32000</v>
      </c>
      <c r="I231">
        <f t="shared" ca="1" si="43"/>
        <v>9149</v>
      </c>
      <c r="J231">
        <f t="shared" ca="1" si="44"/>
        <v>3374</v>
      </c>
      <c r="K231">
        <f t="shared" ca="1" si="45"/>
        <v>14247</v>
      </c>
      <c r="L231">
        <f t="shared" ca="1" si="46"/>
        <v>3070</v>
      </c>
      <c r="M231">
        <f t="shared" ca="1" si="47"/>
        <v>2740351</v>
      </c>
      <c r="N231">
        <f t="shared" ca="1" si="48"/>
        <v>56303</v>
      </c>
      <c r="O231">
        <f t="shared" ca="1" si="49"/>
        <v>45621</v>
      </c>
      <c r="P231">
        <f t="shared" ca="1" si="50"/>
        <v>72094</v>
      </c>
      <c r="Q231" s="4">
        <f t="shared" ca="1" si="51"/>
        <v>7.2094000000000005E-2</v>
      </c>
    </row>
    <row r="232" spans="1:17" x14ac:dyDescent="0.25">
      <c r="A232" t="str">
        <f ca="1">VLOOKUP(RANDBETWEEN(Calc!$A$2,Calc!$A$13),Calc!$A$1:$B$13,2,FALSE)</f>
        <v>Jul</v>
      </c>
      <c r="B232" t="str" cm="1">
        <f t="array" aca="1" ref="B232" ca="1">INDEX(Calc!$C$2:$C$9,RANDBETWEEN(1,3))</f>
        <v>Pediatria</v>
      </c>
      <c r="C232"/>
      <c r="D232">
        <f t="shared" ca="1" si="39"/>
        <v>352373</v>
      </c>
      <c r="E232">
        <f t="shared" ca="1" si="40"/>
        <v>1264968</v>
      </c>
      <c r="F232">
        <f t="shared" ca="1" si="41"/>
        <v>137784</v>
      </c>
      <c r="G232">
        <f t="shared" ca="1" si="42"/>
        <v>235271</v>
      </c>
      <c r="H232">
        <f ca="1">VLOOKUP(RANDBETWEEN(0,100),Calc!$D$2:$E$7,2,1)</f>
        <v>32000</v>
      </c>
      <c r="I232">
        <f t="shared" ca="1" si="43"/>
        <v>9072</v>
      </c>
      <c r="J232">
        <f t="shared" ca="1" si="44"/>
        <v>3420</v>
      </c>
      <c r="K232">
        <f t="shared" ca="1" si="45"/>
        <v>10132</v>
      </c>
      <c r="L232">
        <f t="shared" ca="1" si="46"/>
        <v>2920</v>
      </c>
      <c r="M232">
        <f t="shared" ca="1" si="47"/>
        <v>2456538</v>
      </c>
      <c r="N232">
        <f t="shared" ca="1" si="48"/>
        <v>53765</v>
      </c>
      <c r="O232">
        <f t="shared" ca="1" si="49"/>
        <v>66731</v>
      </c>
      <c r="P232">
        <f t="shared" ca="1" si="50"/>
        <v>267218</v>
      </c>
      <c r="Q232" s="4">
        <f t="shared" ca="1" si="51"/>
        <v>0.26721800000000001</v>
      </c>
    </row>
    <row r="233" spans="1:17" x14ac:dyDescent="0.25">
      <c r="A233" t="str">
        <f ca="1">VLOOKUP(RANDBETWEEN(Calc!$A$2,Calc!$A$13),Calc!$A$1:$B$13,2,FALSE)</f>
        <v>Nov</v>
      </c>
      <c r="B233" t="str" cm="1">
        <f t="array" aca="1" ref="B233" ca="1">INDEX(Calc!$C$2:$C$9,RANDBETWEEN(1,3))</f>
        <v>Traumatología</v>
      </c>
      <c r="C233"/>
      <c r="D233">
        <f t="shared" ca="1" si="39"/>
        <v>515915</v>
      </c>
      <c r="E233">
        <f t="shared" ca="1" si="40"/>
        <v>1578576</v>
      </c>
      <c r="F233">
        <f t="shared" ca="1" si="41"/>
        <v>175850</v>
      </c>
      <c r="G233">
        <f t="shared" ca="1" si="42"/>
        <v>151496</v>
      </c>
      <c r="H233">
        <f ca="1">VLOOKUP(RANDBETWEEN(0,100),Calc!$D$2:$E$7,2,1)</f>
        <v>28000</v>
      </c>
      <c r="I233">
        <f t="shared" ca="1" si="43"/>
        <v>9486</v>
      </c>
      <c r="J233">
        <f t="shared" ca="1" si="44"/>
        <v>3586</v>
      </c>
      <c r="K233">
        <f t="shared" ca="1" si="45"/>
        <v>10986</v>
      </c>
      <c r="L233">
        <f t="shared" ca="1" si="46"/>
        <v>1233</v>
      </c>
      <c r="M233">
        <f t="shared" ca="1" si="47"/>
        <v>3106561</v>
      </c>
      <c r="N233">
        <f t="shared" ca="1" si="48"/>
        <v>55587</v>
      </c>
      <c r="O233">
        <f t="shared" ca="1" si="49"/>
        <v>89306</v>
      </c>
      <c r="P233">
        <f t="shared" ca="1" si="50"/>
        <v>193654</v>
      </c>
      <c r="Q233" s="4">
        <f t="shared" ca="1" si="51"/>
        <v>0.19365399999999999</v>
      </c>
    </row>
    <row r="234" spans="1:17" x14ac:dyDescent="0.25">
      <c r="A234" t="str">
        <f ca="1">VLOOKUP(RANDBETWEEN(Calc!$A$2,Calc!$A$13),Calc!$A$1:$B$13,2,FALSE)</f>
        <v>Dic</v>
      </c>
      <c r="B234" t="str" cm="1">
        <f t="array" aca="1" ref="B234" ca="1">INDEX(Calc!$C$2:$C$9,RANDBETWEEN(1,3))</f>
        <v>Cardiologia</v>
      </c>
      <c r="C234"/>
      <c r="D234">
        <f t="shared" ca="1" si="39"/>
        <v>613070</v>
      </c>
      <c r="E234">
        <f t="shared" ca="1" si="40"/>
        <v>2007667</v>
      </c>
      <c r="F234">
        <f t="shared" ca="1" si="41"/>
        <v>179129</v>
      </c>
      <c r="G234">
        <f t="shared" ca="1" si="42"/>
        <v>280459</v>
      </c>
      <c r="H234">
        <f ca="1">VLOOKUP(RANDBETWEEN(0,100),Calc!$D$2:$E$7,2,1)</f>
        <v>25000</v>
      </c>
      <c r="I234">
        <f t="shared" ca="1" si="43"/>
        <v>9977</v>
      </c>
      <c r="J234">
        <f t="shared" ca="1" si="44"/>
        <v>2972</v>
      </c>
      <c r="K234">
        <f t="shared" ca="1" si="45"/>
        <v>11933</v>
      </c>
      <c r="L234">
        <f t="shared" ca="1" si="46"/>
        <v>4329</v>
      </c>
      <c r="M234">
        <f t="shared" ca="1" si="47"/>
        <v>2347644</v>
      </c>
      <c r="N234">
        <f t="shared" ca="1" si="48"/>
        <v>58322</v>
      </c>
      <c r="O234">
        <f t="shared" ca="1" si="49"/>
        <v>55744</v>
      </c>
      <c r="P234">
        <f t="shared" ca="1" si="50"/>
        <v>336738</v>
      </c>
      <c r="Q234" s="4">
        <f t="shared" ca="1" si="51"/>
        <v>0.33673799999999998</v>
      </c>
    </row>
    <row r="235" spans="1:17" x14ac:dyDescent="0.25">
      <c r="A235" t="str">
        <f ca="1">VLOOKUP(RANDBETWEEN(Calc!$A$2,Calc!$A$13),Calc!$A$1:$B$13,2,FALSE)</f>
        <v>Dic</v>
      </c>
      <c r="B235" t="str" cm="1">
        <f t="array" aca="1" ref="B235" ca="1">INDEX(Calc!$C$2:$C$9,RANDBETWEEN(1,3))</f>
        <v>Pediatria</v>
      </c>
      <c r="C235"/>
      <c r="D235">
        <f t="shared" ca="1" si="39"/>
        <v>553833</v>
      </c>
      <c r="E235">
        <f t="shared" ca="1" si="40"/>
        <v>693822</v>
      </c>
      <c r="F235">
        <f t="shared" ca="1" si="41"/>
        <v>189919</v>
      </c>
      <c r="G235">
        <f t="shared" ca="1" si="42"/>
        <v>140016</v>
      </c>
      <c r="H235">
        <f ca="1">VLOOKUP(RANDBETWEEN(0,100),Calc!$D$2:$E$7,2,1)</f>
        <v>32000</v>
      </c>
      <c r="I235">
        <f t="shared" ca="1" si="43"/>
        <v>9998</v>
      </c>
      <c r="J235">
        <f t="shared" ca="1" si="44"/>
        <v>2907</v>
      </c>
      <c r="K235">
        <f t="shared" ca="1" si="45"/>
        <v>10708</v>
      </c>
      <c r="L235">
        <f t="shared" ca="1" si="46"/>
        <v>4223</v>
      </c>
      <c r="M235">
        <f t="shared" ca="1" si="47"/>
        <v>911003</v>
      </c>
      <c r="N235">
        <f t="shared" ca="1" si="48"/>
        <v>120224</v>
      </c>
      <c r="O235">
        <f t="shared" ca="1" si="49"/>
        <v>51821</v>
      </c>
      <c r="P235">
        <f t="shared" ca="1" si="50"/>
        <v>114806</v>
      </c>
      <c r="Q235" s="4">
        <f t="shared" ca="1" si="51"/>
        <v>0.11480600000000001</v>
      </c>
    </row>
    <row r="236" spans="1:17" x14ac:dyDescent="0.25">
      <c r="A236" t="str">
        <f ca="1">VLOOKUP(RANDBETWEEN(Calc!$A$2,Calc!$A$13),Calc!$A$1:$B$13,2,FALSE)</f>
        <v>Mar</v>
      </c>
      <c r="B236" t="str" cm="1">
        <f t="array" aca="1" ref="B236" ca="1">INDEX(Calc!$C$2:$C$9,RANDBETWEEN(1,3))</f>
        <v>Cardiologia</v>
      </c>
      <c r="C236"/>
      <c r="D236">
        <f t="shared" ca="1" si="39"/>
        <v>215128</v>
      </c>
      <c r="E236">
        <f t="shared" ca="1" si="40"/>
        <v>1056653</v>
      </c>
      <c r="F236">
        <f t="shared" ca="1" si="41"/>
        <v>176680</v>
      </c>
      <c r="G236">
        <f t="shared" ca="1" si="42"/>
        <v>239368</v>
      </c>
      <c r="H236">
        <f ca="1">VLOOKUP(RANDBETWEEN(0,100),Calc!$D$2:$E$7,2,1)</f>
        <v>32000</v>
      </c>
      <c r="I236">
        <f t="shared" ca="1" si="43"/>
        <v>12007</v>
      </c>
      <c r="J236">
        <f t="shared" ca="1" si="44"/>
        <v>2999</v>
      </c>
      <c r="K236">
        <f t="shared" ca="1" si="45"/>
        <v>13197</v>
      </c>
      <c r="L236">
        <f t="shared" ca="1" si="46"/>
        <v>2082</v>
      </c>
      <c r="M236">
        <f t="shared" ca="1" si="47"/>
        <v>2850238</v>
      </c>
      <c r="N236">
        <f t="shared" ca="1" si="48"/>
        <v>84554</v>
      </c>
      <c r="O236">
        <f t="shared" ca="1" si="49"/>
        <v>79064</v>
      </c>
      <c r="P236">
        <f t="shared" ca="1" si="50"/>
        <v>106389</v>
      </c>
      <c r="Q236" s="4">
        <f t="shared" ca="1" si="51"/>
        <v>0.106389</v>
      </c>
    </row>
    <row r="237" spans="1:17" x14ac:dyDescent="0.25">
      <c r="A237" t="str">
        <f ca="1">VLOOKUP(RANDBETWEEN(Calc!$A$2,Calc!$A$13),Calc!$A$1:$B$13,2,FALSE)</f>
        <v>Sep</v>
      </c>
      <c r="B237" t="str" cm="1">
        <f t="array" aca="1" ref="B237" ca="1">INDEX(Calc!$C$2:$C$9,RANDBETWEEN(1,3))</f>
        <v>Traumatología</v>
      </c>
      <c r="C237"/>
      <c r="D237">
        <f t="shared" ca="1" si="39"/>
        <v>594107</v>
      </c>
      <c r="E237">
        <f t="shared" ca="1" si="40"/>
        <v>1496747</v>
      </c>
      <c r="F237">
        <f t="shared" ca="1" si="41"/>
        <v>171832</v>
      </c>
      <c r="G237">
        <f t="shared" ca="1" si="42"/>
        <v>316428</v>
      </c>
      <c r="H237">
        <f ca="1">VLOOKUP(RANDBETWEEN(0,100),Calc!$D$2:$E$7,2,1)</f>
        <v>32000</v>
      </c>
      <c r="I237">
        <f t="shared" ca="1" si="43"/>
        <v>9801</v>
      </c>
      <c r="J237">
        <f t="shared" ca="1" si="44"/>
        <v>3618</v>
      </c>
      <c r="K237">
        <f t="shared" ca="1" si="45"/>
        <v>11667</v>
      </c>
      <c r="L237">
        <f t="shared" ca="1" si="46"/>
        <v>1689</v>
      </c>
      <c r="M237">
        <f t="shared" ca="1" si="47"/>
        <v>1888947</v>
      </c>
      <c r="N237">
        <f t="shared" ca="1" si="48"/>
        <v>76692</v>
      </c>
      <c r="O237">
        <f t="shared" ca="1" si="49"/>
        <v>38570</v>
      </c>
      <c r="P237">
        <f t="shared" ca="1" si="50"/>
        <v>82684</v>
      </c>
      <c r="Q237" s="4">
        <f t="shared" ca="1" si="51"/>
        <v>8.2683999999999994E-2</v>
      </c>
    </row>
    <row r="238" spans="1:17" x14ac:dyDescent="0.25">
      <c r="A238" t="str">
        <f ca="1">VLOOKUP(RANDBETWEEN(Calc!$A$2,Calc!$A$13),Calc!$A$1:$B$13,2,FALSE)</f>
        <v>Feb</v>
      </c>
      <c r="B238" t="str" cm="1">
        <f t="array" aca="1" ref="B238" ca="1">INDEX(Calc!$C$2:$C$9,RANDBETWEEN(1,3))</f>
        <v>Pediatria</v>
      </c>
      <c r="C238"/>
      <c r="D238">
        <f t="shared" ca="1" si="39"/>
        <v>692215</v>
      </c>
      <c r="E238">
        <f t="shared" ca="1" si="40"/>
        <v>1878394</v>
      </c>
      <c r="F238">
        <f t="shared" ca="1" si="41"/>
        <v>133808</v>
      </c>
      <c r="G238">
        <f t="shared" ca="1" si="42"/>
        <v>148022</v>
      </c>
      <c r="H238">
        <f ca="1">VLOOKUP(RANDBETWEEN(0,100),Calc!$D$2:$E$7,2,1)</f>
        <v>25000</v>
      </c>
      <c r="I238">
        <f t="shared" ca="1" si="43"/>
        <v>11267</v>
      </c>
      <c r="J238">
        <f t="shared" ca="1" si="44"/>
        <v>3678</v>
      </c>
      <c r="K238">
        <f t="shared" ca="1" si="45"/>
        <v>12277</v>
      </c>
      <c r="L238">
        <f t="shared" ca="1" si="46"/>
        <v>1405</v>
      </c>
      <c r="M238">
        <f t="shared" ca="1" si="47"/>
        <v>2263146</v>
      </c>
      <c r="N238">
        <f t="shared" ca="1" si="48"/>
        <v>119868</v>
      </c>
      <c r="O238">
        <f t="shared" ca="1" si="49"/>
        <v>63997</v>
      </c>
      <c r="P238">
        <f t="shared" ca="1" si="50"/>
        <v>78804</v>
      </c>
      <c r="Q238" s="4">
        <f t="shared" ca="1" si="51"/>
        <v>7.8803999999999999E-2</v>
      </c>
    </row>
    <row r="239" spans="1:17" x14ac:dyDescent="0.25">
      <c r="A239" t="str">
        <f ca="1">VLOOKUP(RANDBETWEEN(Calc!$A$2,Calc!$A$13),Calc!$A$1:$B$13,2,FALSE)</f>
        <v>Abr</v>
      </c>
      <c r="B239" t="str" cm="1">
        <f t="array" aca="1" ref="B239" ca="1">INDEX(Calc!$C$2:$C$9,RANDBETWEEN(1,3))</f>
        <v>Traumatología</v>
      </c>
      <c r="C239"/>
      <c r="D239">
        <f t="shared" ca="1" si="39"/>
        <v>716984</v>
      </c>
      <c r="E239">
        <f t="shared" ca="1" si="40"/>
        <v>1169906</v>
      </c>
      <c r="F239">
        <f t="shared" ca="1" si="41"/>
        <v>105626</v>
      </c>
      <c r="G239">
        <f t="shared" ca="1" si="42"/>
        <v>97224</v>
      </c>
      <c r="H239">
        <f ca="1">VLOOKUP(RANDBETWEEN(0,100),Calc!$D$2:$E$7,2,1)</f>
        <v>32000</v>
      </c>
      <c r="I239">
        <f t="shared" ca="1" si="43"/>
        <v>10622</v>
      </c>
      <c r="J239">
        <f t="shared" ca="1" si="44"/>
        <v>3242</v>
      </c>
      <c r="K239">
        <f t="shared" ca="1" si="45"/>
        <v>13997</v>
      </c>
      <c r="L239">
        <f t="shared" ca="1" si="46"/>
        <v>1426</v>
      </c>
      <c r="M239">
        <f t="shared" ca="1" si="47"/>
        <v>2388920</v>
      </c>
      <c r="N239">
        <f t="shared" ca="1" si="48"/>
        <v>112948</v>
      </c>
      <c r="O239">
        <f t="shared" ca="1" si="49"/>
        <v>51050</v>
      </c>
      <c r="P239">
        <f t="shared" ca="1" si="50"/>
        <v>233199</v>
      </c>
      <c r="Q239" s="4">
        <f t="shared" ca="1" si="51"/>
        <v>0.23319899999999999</v>
      </c>
    </row>
    <row r="240" spans="1:17" x14ac:dyDescent="0.25">
      <c r="A240" t="str">
        <f ca="1">VLOOKUP(RANDBETWEEN(Calc!$A$2,Calc!$A$13),Calc!$A$1:$B$13,2,FALSE)</f>
        <v>Jul</v>
      </c>
      <c r="B240" t="str" cm="1">
        <f t="array" aca="1" ref="B240" ca="1">INDEX(Calc!$C$2:$C$9,RANDBETWEEN(1,3))</f>
        <v>Cardiologia</v>
      </c>
      <c r="C240"/>
      <c r="D240">
        <f t="shared" ca="1" si="39"/>
        <v>451085</v>
      </c>
      <c r="E240">
        <f t="shared" ca="1" si="40"/>
        <v>2307297</v>
      </c>
      <c r="F240">
        <f t="shared" ca="1" si="41"/>
        <v>216101</v>
      </c>
      <c r="G240">
        <f t="shared" ca="1" si="42"/>
        <v>215291</v>
      </c>
      <c r="H240">
        <f ca="1">VLOOKUP(RANDBETWEEN(0,100),Calc!$D$2:$E$7,2,1)</f>
        <v>32000</v>
      </c>
      <c r="I240">
        <f t="shared" ca="1" si="43"/>
        <v>11334</v>
      </c>
      <c r="J240">
        <f t="shared" ca="1" si="44"/>
        <v>3437</v>
      </c>
      <c r="K240">
        <f t="shared" ca="1" si="45"/>
        <v>14877</v>
      </c>
      <c r="L240">
        <f t="shared" ca="1" si="46"/>
        <v>3754</v>
      </c>
      <c r="M240">
        <f t="shared" ca="1" si="47"/>
        <v>2291760</v>
      </c>
      <c r="N240">
        <f t="shared" ca="1" si="48"/>
        <v>110582</v>
      </c>
      <c r="O240">
        <f t="shared" ca="1" si="49"/>
        <v>34452</v>
      </c>
      <c r="P240">
        <f t="shared" ca="1" si="50"/>
        <v>228730</v>
      </c>
      <c r="Q240" s="4">
        <f t="shared" ca="1" si="51"/>
        <v>0.22872999999999999</v>
      </c>
    </row>
    <row r="241" spans="1:17" x14ac:dyDescent="0.25">
      <c r="A241" t="str">
        <f ca="1">VLOOKUP(RANDBETWEEN(Calc!$A$2,Calc!$A$13),Calc!$A$1:$B$13,2,FALSE)</f>
        <v>Feb</v>
      </c>
      <c r="B241" t="str" cm="1">
        <f t="array" aca="1" ref="B241" ca="1">INDEX(Calc!$C$2:$C$9,RANDBETWEEN(1,3))</f>
        <v>Pediatria</v>
      </c>
      <c r="C241"/>
      <c r="D241">
        <f t="shared" ca="1" si="39"/>
        <v>558243</v>
      </c>
      <c r="E241">
        <f t="shared" ca="1" si="40"/>
        <v>1414944</v>
      </c>
      <c r="F241">
        <f t="shared" ca="1" si="41"/>
        <v>100992</v>
      </c>
      <c r="G241">
        <f t="shared" ca="1" si="42"/>
        <v>258136</v>
      </c>
      <c r="H241">
        <f ca="1">VLOOKUP(RANDBETWEEN(0,100),Calc!$D$2:$E$7,2,1)</f>
        <v>32000</v>
      </c>
      <c r="I241">
        <f t="shared" ca="1" si="43"/>
        <v>10520</v>
      </c>
      <c r="J241">
        <f t="shared" ca="1" si="44"/>
        <v>4048</v>
      </c>
      <c r="K241">
        <f t="shared" ca="1" si="45"/>
        <v>14513</v>
      </c>
      <c r="L241">
        <f t="shared" ca="1" si="46"/>
        <v>2380</v>
      </c>
      <c r="M241">
        <f t="shared" ca="1" si="47"/>
        <v>2561715</v>
      </c>
      <c r="N241">
        <f t="shared" ca="1" si="48"/>
        <v>121172</v>
      </c>
      <c r="O241">
        <f t="shared" ca="1" si="49"/>
        <v>64069</v>
      </c>
      <c r="P241">
        <f t="shared" ca="1" si="50"/>
        <v>184960</v>
      </c>
      <c r="Q241" s="4">
        <f t="shared" ca="1" si="51"/>
        <v>0.18496000000000001</v>
      </c>
    </row>
    <row r="242" spans="1:17" x14ac:dyDescent="0.25">
      <c r="A242" t="str">
        <f ca="1">VLOOKUP(RANDBETWEEN(Calc!$A$2,Calc!$A$13),Calc!$A$1:$B$13,2,FALSE)</f>
        <v>Oct</v>
      </c>
      <c r="B242" t="str" cm="1">
        <f t="array" aca="1" ref="B242" ca="1">INDEX(Calc!$C$2:$C$9,RANDBETWEEN(1,3))</f>
        <v>Pediatria</v>
      </c>
      <c r="C242"/>
      <c r="D242">
        <f t="shared" ca="1" si="39"/>
        <v>472640</v>
      </c>
      <c r="E242">
        <f t="shared" ca="1" si="40"/>
        <v>664654</v>
      </c>
      <c r="F242">
        <f t="shared" ca="1" si="41"/>
        <v>150592</v>
      </c>
      <c r="G242">
        <f t="shared" ca="1" si="42"/>
        <v>300153</v>
      </c>
      <c r="H242">
        <f ca="1">VLOOKUP(RANDBETWEEN(0,100),Calc!$D$2:$E$7,2,1)</f>
        <v>25000</v>
      </c>
      <c r="I242">
        <f t="shared" ca="1" si="43"/>
        <v>10532</v>
      </c>
      <c r="J242">
        <f t="shared" ca="1" si="44"/>
        <v>3177</v>
      </c>
      <c r="K242">
        <f t="shared" ca="1" si="45"/>
        <v>14692</v>
      </c>
      <c r="L242">
        <f t="shared" ca="1" si="46"/>
        <v>3569</v>
      </c>
      <c r="M242">
        <f t="shared" ca="1" si="47"/>
        <v>1891479</v>
      </c>
      <c r="N242">
        <f t="shared" ca="1" si="48"/>
        <v>55786</v>
      </c>
      <c r="O242">
        <f t="shared" ca="1" si="49"/>
        <v>27309</v>
      </c>
      <c r="P242">
        <f t="shared" ca="1" si="50"/>
        <v>73831</v>
      </c>
      <c r="Q242" s="4">
        <f t="shared" ca="1" si="51"/>
        <v>7.3830999999999994E-2</v>
      </c>
    </row>
    <row r="243" spans="1:17" x14ac:dyDescent="0.25">
      <c r="A243" t="str">
        <f ca="1">VLOOKUP(RANDBETWEEN(Calc!$A$2,Calc!$A$13),Calc!$A$1:$B$13,2,FALSE)</f>
        <v>Nov</v>
      </c>
      <c r="B243" t="str" cm="1">
        <f t="array" aca="1" ref="B243" ca="1">INDEX(Calc!$C$2:$C$9,RANDBETWEEN(1,3))</f>
        <v>Cardiologia</v>
      </c>
      <c r="C243"/>
      <c r="D243">
        <f t="shared" ca="1" si="39"/>
        <v>484800</v>
      </c>
      <c r="E243">
        <f t="shared" ca="1" si="40"/>
        <v>938474</v>
      </c>
      <c r="F243">
        <f t="shared" ca="1" si="41"/>
        <v>149167</v>
      </c>
      <c r="G243">
        <f t="shared" ca="1" si="42"/>
        <v>191685</v>
      </c>
      <c r="H243">
        <f ca="1">VLOOKUP(RANDBETWEEN(0,100),Calc!$D$2:$E$7,2,1)</f>
        <v>32000</v>
      </c>
      <c r="I243">
        <f t="shared" ca="1" si="43"/>
        <v>11436</v>
      </c>
      <c r="J243">
        <f t="shared" ca="1" si="44"/>
        <v>3083</v>
      </c>
      <c r="K243">
        <f t="shared" ca="1" si="45"/>
        <v>10224</v>
      </c>
      <c r="L243">
        <f t="shared" ca="1" si="46"/>
        <v>4460</v>
      </c>
      <c r="M243">
        <f t="shared" ca="1" si="47"/>
        <v>2163832</v>
      </c>
      <c r="N243">
        <f t="shared" ca="1" si="48"/>
        <v>57113</v>
      </c>
      <c r="O243">
        <f t="shared" ca="1" si="49"/>
        <v>50154</v>
      </c>
      <c r="P243">
        <f t="shared" ca="1" si="50"/>
        <v>227652</v>
      </c>
      <c r="Q243" s="4">
        <f t="shared" ca="1" si="51"/>
        <v>0.22765199999999999</v>
      </c>
    </row>
    <row r="244" spans="1:17" x14ac:dyDescent="0.25">
      <c r="A244" t="str">
        <f ca="1">VLOOKUP(RANDBETWEEN(Calc!$A$2,Calc!$A$13),Calc!$A$1:$B$13,2,FALSE)</f>
        <v>Ene</v>
      </c>
      <c r="B244" t="str" cm="1">
        <f t="array" aca="1" ref="B244" ca="1">INDEX(Calc!$C$2:$C$9,RANDBETWEEN(1,3))</f>
        <v>Cardiologia</v>
      </c>
      <c r="C244"/>
      <c r="D244">
        <f t="shared" ca="1" si="39"/>
        <v>282868</v>
      </c>
      <c r="E244">
        <f t="shared" ca="1" si="40"/>
        <v>1082511</v>
      </c>
      <c r="F244">
        <f t="shared" ca="1" si="41"/>
        <v>104482</v>
      </c>
      <c r="G244">
        <f t="shared" ca="1" si="42"/>
        <v>200316</v>
      </c>
      <c r="H244">
        <f ca="1">VLOOKUP(RANDBETWEEN(0,100),Calc!$D$2:$E$7,2,1)</f>
        <v>22000</v>
      </c>
      <c r="I244">
        <f t="shared" ca="1" si="43"/>
        <v>9030</v>
      </c>
      <c r="J244">
        <f t="shared" ca="1" si="44"/>
        <v>3903</v>
      </c>
      <c r="K244">
        <f t="shared" ca="1" si="45"/>
        <v>11357</v>
      </c>
      <c r="L244">
        <f t="shared" ca="1" si="46"/>
        <v>2471</v>
      </c>
      <c r="M244">
        <f t="shared" ca="1" si="47"/>
        <v>873880</v>
      </c>
      <c r="N244">
        <f t="shared" ca="1" si="48"/>
        <v>80223</v>
      </c>
      <c r="O244">
        <f t="shared" ca="1" si="49"/>
        <v>43900</v>
      </c>
      <c r="P244">
        <f t="shared" ca="1" si="50"/>
        <v>237052</v>
      </c>
      <c r="Q244" s="4">
        <f t="shared" ca="1" si="51"/>
        <v>0.23705200000000001</v>
      </c>
    </row>
    <row r="245" spans="1:17" x14ac:dyDescent="0.25">
      <c r="A245" t="str">
        <f ca="1">VLOOKUP(RANDBETWEEN(Calc!$A$2,Calc!$A$13),Calc!$A$1:$B$13,2,FALSE)</f>
        <v>Ene</v>
      </c>
      <c r="B245" t="str" cm="1">
        <f t="array" aca="1" ref="B245" ca="1">INDEX(Calc!$C$2:$C$9,RANDBETWEEN(1,3))</f>
        <v>Traumatología</v>
      </c>
      <c r="C245"/>
      <c r="D245">
        <f t="shared" ca="1" si="39"/>
        <v>320052</v>
      </c>
      <c r="E245">
        <f t="shared" ca="1" si="40"/>
        <v>1125361</v>
      </c>
      <c r="F245">
        <f t="shared" ca="1" si="41"/>
        <v>139288</v>
      </c>
      <c r="G245">
        <f t="shared" ca="1" si="42"/>
        <v>76210</v>
      </c>
      <c r="H245">
        <f ca="1">VLOOKUP(RANDBETWEEN(0,100),Calc!$D$2:$E$7,2,1)</f>
        <v>32000</v>
      </c>
      <c r="I245">
        <f t="shared" ca="1" si="43"/>
        <v>10965</v>
      </c>
      <c r="J245">
        <f t="shared" ca="1" si="44"/>
        <v>3636</v>
      </c>
      <c r="K245">
        <f t="shared" ca="1" si="45"/>
        <v>11636</v>
      </c>
      <c r="L245">
        <f t="shared" ca="1" si="46"/>
        <v>3542</v>
      </c>
      <c r="M245">
        <f t="shared" ca="1" si="47"/>
        <v>1092320</v>
      </c>
      <c r="N245">
        <f t="shared" ca="1" si="48"/>
        <v>110600</v>
      </c>
      <c r="O245">
        <f t="shared" ca="1" si="49"/>
        <v>31080</v>
      </c>
      <c r="P245">
        <f t="shared" ca="1" si="50"/>
        <v>217487</v>
      </c>
      <c r="Q245" s="4">
        <f t="shared" ca="1" si="51"/>
        <v>0.21748700000000001</v>
      </c>
    </row>
    <row r="246" spans="1:17" x14ac:dyDescent="0.25">
      <c r="A246" t="str">
        <f ca="1">VLOOKUP(RANDBETWEEN(Calc!$A$2,Calc!$A$13),Calc!$A$1:$B$13,2,FALSE)</f>
        <v>Mar</v>
      </c>
      <c r="B246" t="str" cm="1">
        <f t="array" aca="1" ref="B246" ca="1">INDEX(Calc!$C$2:$C$9,RANDBETWEEN(1,3))</f>
        <v>Cardiologia</v>
      </c>
      <c r="C246"/>
      <c r="D246">
        <f t="shared" ca="1" si="39"/>
        <v>605903</v>
      </c>
      <c r="E246">
        <f t="shared" ca="1" si="40"/>
        <v>1680503</v>
      </c>
      <c r="F246">
        <f t="shared" ca="1" si="41"/>
        <v>130318</v>
      </c>
      <c r="G246">
        <f t="shared" ca="1" si="42"/>
        <v>258095</v>
      </c>
      <c r="H246">
        <f ca="1">VLOOKUP(RANDBETWEEN(0,100),Calc!$D$2:$E$7,2,1)</f>
        <v>25000</v>
      </c>
      <c r="I246">
        <f t="shared" ca="1" si="43"/>
        <v>11153</v>
      </c>
      <c r="J246">
        <f t="shared" ca="1" si="44"/>
        <v>4168</v>
      </c>
      <c r="K246">
        <f t="shared" ca="1" si="45"/>
        <v>13496</v>
      </c>
      <c r="L246">
        <f t="shared" ca="1" si="46"/>
        <v>2017</v>
      </c>
      <c r="M246">
        <f t="shared" ca="1" si="47"/>
        <v>839369</v>
      </c>
      <c r="N246">
        <f t="shared" ca="1" si="48"/>
        <v>74445</v>
      </c>
      <c r="O246">
        <f t="shared" ca="1" si="49"/>
        <v>70918</v>
      </c>
      <c r="P246">
        <f t="shared" ca="1" si="50"/>
        <v>207847</v>
      </c>
      <c r="Q246" s="4">
        <f t="shared" ca="1" si="51"/>
        <v>0.207847</v>
      </c>
    </row>
    <row r="247" spans="1:17" x14ac:dyDescent="0.25">
      <c r="A247" t="str">
        <f ca="1">VLOOKUP(RANDBETWEEN(Calc!$A$2,Calc!$A$13),Calc!$A$1:$B$13,2,FALSE)</f>
        <v>Feb</v>
      </c>
      <c r="B247" t="str" cm="1">
        <f t="array" aca="1" ref="B247" ca="1">INDEX(Calc!$C$2:$C$9,RANDBETWEEN(1,3))</f>
        <v>Cardiologia</v>
      </c>
      <c r="C247"/>
      <c r="D247">
        <f t="shared" ca="1" si="39"/>
        <v>647165</v>
      </c>
      <c r="E247">
        <f t="shared" ca="1" si="40"/>
        <v>997175</v>
      </c>
      <c r="F247">
        <f t="shared" ca="1" si="41"/>
        <v>191366</v>
      </c>
      <c r="G247">
        <f t="shared" ca="1" si="42"/>
        <v>214906</v>
      </c>
      <c r="H247">
        <f ca="1">VLOOKUP(RANDBETWEEN(0,100),Calc!$D$2:$E$7,2,1)</f>
        <v>32000</v>
      </c>
      <c r="I247">
        <f t="shared" ca="1" si="43"/>
        <v>11985</v>
      </c>
      <c r="J247">
        <f t="shared" ca="1" si="44"/>
        <v>3451</v>
      </c>
      <c r="K247">
        <f t="shared" ca="1" si="45"/>
        <v>10370</v>
      </c>
      <c r="L247">
        <f t="shared" ca="1" si="46"/>
        <v>3055</v>
      </c>
      <c r="M247">
        <f t="shared" ca="1" si="47"/>
        <v>2290687</v>
      </c>
      <c r="N247">
        <f t="shared" ca="1" si="48"/>
        <v>82413</v>
      </c>
      <c r="O247">
        <f t="shared" ca="1" si="49"/>
        <v>45846</v>
      </c>
      <c r="P247">
        <f t="shared" ca="1" si="50"/>
        <v>188012</v>
      </c>
      <c r="Q247" s="4">
        <f t="shared" ca="1" si="51"/>
        <v>0.18801200000000001</v>
      </c>
    </row>
    <row r="248" spans="1:17" x14ac:dyDescent="0.25">
      <c r="A248" t="str">
        <f ca="1">VLOOKUP(RANDBETWEEN(Calc!$A$2,Calc!$A$13),Calc!$A$1:$B$13,2,FALSE)</f>
        <v>Sep</v>
      </c>
      <c r="B248" t="str" cm="1">
        <f t="array" aca="1" ref="B248" ca="1">INDEX(Calc!$C$2:$C$9,RANDBETWEEN(1,3))</f>
        <v>Cardiologia</v>
      </c>
      <c r="C248"/>
      <c r="D248">
        <f t="shared" ca="1" si="39"/>
        <v>643227</v>
      </c>
      <c r="E248">
        <f t="shared" ca="1" si="40"/>
        <v>2083695</v>
      </c>
      <c r="F248">
        <f t="shared" ca="1" si="41"/>
        <v>127498</v>
      </c>
      <c r="G248">
        <f t="shared" ca="1" si="42"/>
        <v>151317</v>
      </c>
      <c r="H248">
        <f ca="1">VLOOKUP(RANDBETWEEN(0,100),Calc!$D$2:$E$7,2,1)</f>
        <v>25000</v>
      </c>
      <c r="I248">
        <f t="shared" ca="1" si="43"/>
        <v>11726</v>
      </c>
      <c r="J248">
        <f t="shared" ca="1" si="44"/>
        <v>3352</v>
      </c>
      <c r="K248">
        <f t="shared" ca="1" si="45"/>
        <v>14143</v>
      </c>
      <c r="L248">
        <f t="shared" ca="1" si="46"/>
        <v>2539</v>
      </c>
      <c r="M248">
        <f t="shared" ca="1" si="47"/>
        <v>2692774</v>
      </c>
      <c r="N248">
        <f t="shared" ca="1" si="48"/>
        <v>54108</v>
      </c>
      <c r="O248">
        <f t="shared" ca="1" si="49"/>
        <v>40611</v>
      </c>
      <c r="P248">
        <f t="shared" ca="1" si="50"/>
        <v>68582</v>
      </c>
      <c r="Q248" s="4">
        <f t="shared" ca="1" si="51"/>
        <v>6.8582000000000004E-2</v>
      </c>
    </row>
    <row r="249" spans="1:17" x14ac:dyDescent="0.25">
      <c r="A249" t="str">
        <f ca="1">VLOOKUP(RANDBETWEEN(Calc!$A$2,Calc!$A$13),Calc!$A$1:$B$13,2,FALSE)</f>
        <v>Ene</v>
      </c>
      <c r="B249" t="str" cm="1">
        <f t="array" aca="1" ref="B249" ca="1">INDEX(Calc!$C$2:$C$9,RANDBETWEEN(1,3))</f>
        <v>Pediatria</v>
      </c>
      <c r="C249"/>
      <c r="D249">
        <f t="shared" ca="1" si="39"/>
        <v>320632</v>
      </c>
      <c r="E249">
        <f t="shared" ca="1" si="40"/>
        <v>849252</v>
      </c>
      <c r="F249">
        <f t="shared" ca="1" si="41"/>
        <v>180160</v>
      </c>
      <c r="G249">
        <f t="shared" ca="1" si="42"/>
        <v>187209</v>
      </c>
      <c r="H249">
        <f ca="1">VLOOKUP(RANDBETWEEN(0,100),Calc!$D$2:$E$7,2,1)</f>
        <v>32000</v>
      </c>
      <c r="I249">
        <f t="shared" ca="1" si="43"/>
        <v>9311</v>
      </c>
      <c r="J249">
        <f t="shared" ca="1" si="44"/>
        <v>2990</v>
      </c>
      <c r="K249">
        <f t="shared" ca="1" si="45"/>
        <v>11933</v>
      </c>
      <c r="L249">
        <f t="shared" ca="1" si="46"/>
        <v>2249</v>
      </c>
      <c r="M249">
        <f t="shared" ca="1" si="47"/>
        <v>2890471</v>
      </c>
      <c r="N249">
        <f t="shared" ca="1" si="48"/>
        <v>107260</v>
      </c>
      <c r="O249">
        <f t="shared" ca="1" si="49"/>
        <v>38511</v>
      </c>
      <c r="P249">
        <f t="shared" ca="1" si="50"/>
        <v>63086</v>
      </c>
      <c r="Q249" s="4">
        <f t="shared" ca="1" si="51"/>
        <v>6.3086000000000003E-2</v>
      </c>
    </row>
    <row r="250" spans="1:17" x14ac:dyDescent="0.25">
      <c r="A250" t="str">
        <f ca="1">VLOOKUP(RANDBETWEEN(Calc!$A$2,Calc!$A$13),Calc!$A$1:$B$13,2,FALSE)</f>
        <v>Feb</v>
      </c>
      <c r="B250" t="str" cm="1">
        <f t="array" aca="1" ref="B250" ca="1">INDEX(Calc!$C$2:$C$9,RANDBETWEEN(1,3))</f>
        <v>Pediatria</v>
      </c>
      <c r="C250"/>
      <c r="D250">
        <f t="shared" ca="1" si="39"/>
        <v>204690</v>
      </c>
      <c r="E250">
        <f t="shared" ca="1" si="40"/>
        <v>2202028</v>
      </c>
      <c r="F250">
        <f t="shared" ca="1" si="41"/>
        <v>177827</v>
      </c>
      <c r="G250">
        <f t="shared" ca="1" si="42"/>
        <v>86545</v>
      </c>
      <c r="H250">
        <f ca="1">VLOOKUP(RANDBETWEEN(0,100),Calc!$D$2:$E$7,2,1)</f>
        <v>32000</v>
      </c>
      <c r="I250">
        <f t="shared" ca="1" si="43"/>
        <v>8937</v>
      </c>
      <c r="J250">
        <f t="shared" ca="1" si="44"/>
        <v>3171</v>
      </c>
      <c r="K250">
        <f t="shared" ca="1" si="45"/>
        <v>11590</v>
      </c>
      <c r="L250">
        <f t="shared" ca="1" si="46"/>
        <v>2448</v>
      </c>
      <c r="M250">
        <f t="shared" ca="1" si="47"/>
        <v>927654</v>
      </c>
      <c r="N250">
        <f t="shared" ca="1" si="48"/>
        <v>118810</v>
      </c>
      <c r="O250">
        <f t="shared" ca="1" si="49"/>
        <v>70176</v>
      </c>
      <c r="P250">
        <f t="shared" ca="1" si="50"/>
        <v>260915</v>
      </c>
      <c r="Q250" s="4">
        <f t="shared" ca="1" si="51"/>
        <v>0.26091500000000001</v>
      </c>
    </row>
    <row r="251" spans="1:17" x14ac:dyDescent="0.25">
      <c r="A251" t="str">
        <f ca="1">VLOOKUP(RANDBETWEEN(Calc!$A$2,Calc!$A$13),Calc!$A$1:$B$13,2,FALSE)</f>
        <v>Jun</v>
      </c>
      <c r="B251" t="str" cm="1">
        <f t="array" aca="1" ref="B251" ca="1">INDEX(Calc!$C$2:$C$9,RANDBETWEEN(1,3))</f>
        <v>Pediatria</v>
      </c>
      <c r="C251"/>
      <c r="D251">
        <f t="shared" ca="1" si="39"/>
        <v>212152</v>
      </c>
      <c r="E251">
        <f t="shared" ca="1" si="40"/>
        <v>1574581</v>
      </c>
      <c r="F251">
        <f t="shared" ca="1" si="41"/>
        <v>177463</v>
      </c>
      <c r="G251">
        <f t="shared" ca="1" si="42"/>
        <v>231212</v>
      </c>
      <c r="H251">
        <f ca="1">VLOOKUP(RANDBETWEEN(0,100),Calc!$D$2:$E$7,2,1)</f>
        <v>32000</v>
      </c>
      <c r="I251">
        <f t="shared" ca="1" si="43"/>
        <v>12275</v>
      </c>
      <c r="J251">
        <f t="shared" ca="1" si="44"/>
        <v>3350</v>
      </c>
      <c r="K251">
        <f t="shared" ca="1" si="45"/>
        <v>14312</v>
      </c>
      <c r="L251">
        <f t="shared" ca="1" si="46"/>
        <v>2529</v>
      </c>
      <c r="M251">
        <f t="shared" ca="1" si="47"/>
        <v>1618528</v>
      </c>
      <c r="N251">
        <f t="shared" ca="1" si="48"/>
        <v>91345</v>
      </c>
      <c r="O251">
        <f t="shared" ca="1" si="49"/>
        <v>41709</v>
      </c>
      <c r="P251">
        <f t="shared" ca="1" si="50"/>
        <v>171439</v>
      </c>
      <c r="Q251" s="4">
        <f t="shared" ca="1" si="51"/>
        <v>0.17143900000000001</v>
      </c>
    </row>
    <row r="252" spans="1:17" x14ac:dyDescent="0.25">
      <c r="A252" t="str">
        <f ca="1">VLOOKUP(RANDBETWEEN(Calc!$A$2,Calc!$A$13),Calc!$A$1:$B$13,2,FALSE)</f>
        <v>Mar</v>
      </c>
      <c r="B252" t="str" cm="1">
        <f t="array" aca="1" ref="B252" ca="1">INDEX(Calc!$C$2:$C$9,RANDBETWEEN(1,3))</f>
        <v>Cardiologia</v>
      </c>
      <c r="C252"/>
      <c r="D252">
        <f t="shared" ca="1" si="39"/>
        <v>729832</v>
      </c>
      <c r="E252">
        <f t="shared" ca="1" si="40"/>
        <v>1382199</v>
      </c>
      <c r="F252">
        <f t="shared" ca="1" si="41"/>
        <v>168623</v>
      </c>
      <c r="G252">
        <f t="shared" ca="1" si="42"/>
        <v>152281</v>
      </c>
      <c r="H252">
        <f ca="1">VLOOKUP(RANDBETWEEN(0,100),Calc!$D$2:$E$7,2,1)</f>
        <v>28000</v>
      </c>
      <c r="I252">
        <f t="shared" ca="1" si="43"/>
        <v>10313</v>
      </c>
      <c r="J252">
        <f t="shared" ca="1" si="44"/>
        <v>3677</v>
      </c>
      <c r="K252">
        <f t="shared" ca="1" si="45"/>
        <v>14428</v>
      </c>
      <c r="L252">
        <f t="shared" ca="1" si="46"/>
        <v>2432</v>
      </c>
      <c r="M252">
        <f t="shared" ca="1" si="47"/>
        <v>2915387</v>
      </c>
      <c r="N252">
        <f t="shared" ca="1" si="48"/>
        <v>66434</v>
      </c>
      <c r="O252">
        <f t="shared" ca="1" si="49"/>
        <v>23389</v>
      </c>
      <c r="P252">
        <f t="shared" ca="1" si="50"/>
        <v>136141</v>
      </c>
      <c r="Q252" s="4">
        <f t="shared" ca="1" si="51"/>
        <v>0.13614100000000001</v>
      </c>
    </row>
    <row r="253" spans="1:17" x14ac:dyDescent="0.25">
      <c r="A253" t="str">
        <f ca="1">VLOOKUP(RANDBETWEEN(Calc!$A$2,Calc!$A$13),Calc!$A$1:$B$13,2,FALSE)</f>
        <v>Oct</v>
      </c>
      <c r="B253" t="str" cm="1">
        <f t="array" aca="1" ref="B253" ca="1">INDEX(Calc!$C$2:$C$9,RANDBETWEEN(1,3))</f>
        <v>Cardiologia</v>
      </c>
      <c r="C253"/>
      <c r="D253">
        <f t="shared" ca="1" si="39"/>
        <v>604425</v>
      </c>
      <c r="E253">
        <f t="shared" ca="1" si="40"/>
        <v>1434310</v>
      </c>
      <c r="F253">
        <f t="shared" ca="1" si="41"/>
        <v>184213</v>
      </c>
      <c r="G253">
        <f t="shared" ca="1" si="42"/>
        <v>229431</v>
      </c>
      <c r="H253">
        <f ca="1">VLOOKUP(RANDBETWEEN(0,100),Calc!$D$2:$E$7,2,1)</f>
        <v>32000</v>
      </c>
      <c r="I253">
        <f t="shared" ca="1" si="43"/>
        <v>9783</v>
      </c>
      <c r="J253">
        <f t="shared" ca="1" si="44"/>
        <v>3212</v>
      </c>
      <c r="K253">
        <f t="shared" ca="1" si="45"/>
        <v>11542</v>
      </c>
      <c r="L253">
        <f t="shared" ca="1" si="46"/>
        <v>4431</v>
      </c>
      <c r="M253">
        <f t="shared" ca="1" si="47"/>
        <v>2386716</v>
      </c>
      <c r="N253">
        <f t="shared" ca="1" si="48"/>
        <v>49613</v>
      </c>
      <c r="O253">
        <f t="shared" ca="1" si="49"/>
        <v>78902</v>
      </c>
      <c r="P253">
        <f t="shared" ca="1" si="50"/>
        <v>258176</v>
      </c>
      <c r="Q253" s="4">
        <f t="shared" ca="1" si="51"/>
        <v>0.25817600000000002</v>
      </c>
    </row>
    <row r="254" spans="1:17" x14ac:dyDescent="0.25">
      <c r="A254" t="str">
        <f ca="1">VLOOKUP(RANDBETWEEN(Calc!$A$2,Calc!$A$13),Calc!$A$1:$B$13,2,FALSE)</f>
        <v>May</v>
      </c>
      <c r="B254" t="str" cm="1">
        <f t="array" aca="1" ref="B254" ca="1">INDEX(Calc!$C$2:$C$9,RANDBETWEEN(1,3))</f>
        <v>Pediatria</v>
      </c>
      <c r="C254"/>
      <c r="D254">
        <f t="shared" ca="1" si="39"/>
        <v>231062</v>
      </c>
      <c r="E254">
        <f t="shared" ca="1" si="40"/>
        <v>1985335</v>
      </c>
      <c r="F254">
        <f t="shared" ca="1" si="41"/>
        <v>137213</v>
      </c>
      <c r="G254">
        <f t="shared" ca="1" si="42"/>
        <v>301427</v>
      </c>
      <c r="H254">
        <f ca="1">VLOOKUP(RANDBETWEEN(0,100),Calc!$D$2:$E$7,2,1)</f>
        <v>32000</v>
      </c>
      <c r="I254">
        <f t="shared" ca="1" si="43"/>
        <v>12502</v>
      </c>
      <c r="J254">
        <f t="shared" ca="1" si="44"/>
        <v>3059</v>
      </c>
      <c r="K254">
        <f t="shared" ca="1" si="45"/>
        <v>12012</v>
      </c>
      <c r="L254">
        <f t="shared" ca="1" si="46"/>
        <v>3804</v>
      </c>
      <c r="M254">
        <f t="shared" ca="1" si="47"/>
        <v>1613153</v>
      </c>
      <c r="N254">
        <f t="shared" ca="1" si="48"/>
        <v>56331</v>
      </c>
      <c r="O254">
        <f t="shared" ca="1" si="49"/>
        <v>41597</v>
      </c>
      <c r="P254">
        <f t="shared" ca="1" si="50"/>
        <v>314430</v>
      </c>
      <c r="Q254" s="4">
        <f t="shared" ca="1" si="51"/>
        <v>0.31442999999999999</v>
      </c>
    </row>
    <row r="255" spans="1:17" x14ac:dyDescent="0.25">
      <c r="A255" t="str">
        <f ca="1">VLOOKUP(RANDBETWEEN(Calc!$A$2,Calc!$A$13),Calc!$A$1:$B$13,2,FALSE)</f>
        <v>Jun</v>
      </c>
      <c r="B255" t="str" cm="1">
        <f t="array" aca="1" ref="B255" ca="1">INDEX(Calc!$C$2:$C$9,RANDBETWEEN(1,3))</f>
        <v>Pediatria</v>
      </c>
      <c r="C255"/>
      <c r="D255">
        <f t="shared" ca="1" si="39"/>
        <v>704257</v>
      </c>
      <c r="E255">
        <f t="shared" ca="1" si="40"/>
        <v>1054872</v>
      </c>
      <c r="F255">
        <f t="shared" ca="1" si="41"/>
        <v>126300</v>
      </c>
      <c r="G255">
        <f t="shared" ca="1" si="42"/>
        <v>106943</v>
      </c>
      <c r="H255">
        <f ca="1">VLOOKUP(RANDBETWEEN(0,100),Calc!$D$2:$E$7,2,1)</f>
        <v>32000</v>
      </c>
      <c r="I255">
        <f t="shared" ca="1" si="43"/>
        <v>11859</v>
      </c>
      <c r="J255">
        <f t="shared" ca="1" si="44"/>
        <v>3647</v>
      </c>
      <c r="K255">
        <f t="shared" ca="1" si="45"/>
        <v>13724</v>
      </c>
      <c r="L255">
        <f t="shared" ca="1" si="46"/>
        <v>4489</v>
      </c>
      <c r="M255">
        <f t="shared" ca="1" si="47"/>
        <v>2636791</v>
      </c>
      <c r="N255">
        <f t="shared" ca="1" si="48"/>
        <v>127854</v>
      </c>
      <c r="O255">
        <f t="shared" ca="1" si="49"/>
        <v>79911</v>
      </c>
      <c r="P255">
        <f t="shared" ca="1" si="50"/>
        <v>102053</v>
      </c>
      <c r="Q255" s="4">
        <f t="shared" ca="1" si="51"/>
        <v>0.102053</v>
      </c>
    </row>
    <row r="256" spans="1:17" x14ac:dyDescent="0.25">
      <c r="A256" t="str">
        <f ca="1">VLOOKUP(RANDBETWEEN(Calc!$A$2,Calc!$A$13),Calc!$A$1:$B$13,2,FALSE)</f>
        <v>Feb</v>
      </c>
      <c r="B256" t="str" cm="1">
        <f t="array" aca="1" ref="B256" ca="1">INDEX(Calc!$C$2:$C$9,RANDBETWEEN(1,3))</f>
        <v>Traumatología</v>
      </c>
      <c r="C256"/>
      <c r="D256">
        <f t="shared" ca="1" si="39"/>
        <v>278920</v>
      </c>
      <c r="E256">
        <f t="shared" ca="1" si="40"/>
        <v>1758868</v>
      </c>
      <c r="F256">
        <f t="shared" ca="1" si="41"/>
        <v>159609</v>
      </c>
      <c r="G256">
        <f t="shared" ca="1" si="42"/>
        <v>200706</v>
      </c>
      <c r="H256">
        <f ca="1">VLOOKUP(RANDBETWEEN(0,100),Calc!$D$2:$E$7,2,1)</f>
        <v>32000</v>
      </c>
      <c r="I256">
        <f t="shared" ca="1" si="43"/>
        <v>11508</v>
      </c>
      <c r="J256">
        <f t="shared" ca="1" si="44"/>
        <v>2856</v>
      </c>
      <c r="K256">
        <f t="shared" ca="1" si="45"/>
        <v>10121</v>
      </c>
      <c r="L256">
        <f t="shared" ca="1" si="46"/>
        <v>2321</v>
      </c>
      <c r="M256">
        <f t="shared" ca="1" si="47"/>
        <v>970084</v>
      </c>
      <c r="N256">
        <f t="shared" ca="1" si="48"/>
        <v>106366</v>
      </c>
      <c r="O256">
        <f t="shared" ca="1" si="49"/>
        <v>66688</v>
      </c>
      <c r="P256">
        <f t="shared" ca="1" si="50"/>
        <v>157842</v>
      </c>
      <c r="Q256" s="4">
        <f t="shared" ca="1" si="51"/>
        <v>0.15784200000000001</v>
      </c>
    </row>
    <row r="257" spans="1:17" x14ac:dyDescent="0.25">
      <c r="A257" t="str">
        <f ca="1">VLOOKUP(RANDBETWEEN(Calc!$A$2,Calc!$A$13),Calc!$A$1:$B$13,2,FALSE)</f>
        <v>Jul</v>
      </c>
      <c r="B257" t="str" cm="1">
        <f t="array" aca="1" ref="B257" ca="1">INDEX(Calc!$C$2:$C$9,RANDBETWEEN(1,3))</f>
        <v>Cardiologia</v>
      </c>
      <c r="C257"/>
      <c r="D257">
        <f t="shared" ca="1" si="39"/>
        <v>435787</v>
      </c>
      <c r="E257">
        <f t="shared" ca="1" si="40"/>
        <v>1607827</v>
      </c>
      <c r="F257">
        <f t="shared" ca="1" si="41"/>
        <v>215570</v>
      </c>
      <c r="G257">
        <f t="shared" ca="1" si="42"/>
        <v>125851</v>
      </c>
      <c r="H257">
        <f ca="1">VLOOKUP(RANDBETWEEN(0,100),Calc!$D$2:$E$7,2,1)</f>
        <v>25000</v>
      </c>
      <c r="I257">
        <f t="shared" ca="1" si="43"/>
        <v>11597</v>
      </c>
      <c r="J257">
        <f t="shared" ca="1" si="44"/>
        <v>3968</v>
      </c>
      <c r="K257">
        <f t="shared" ca="1" si="45"/>
        <v>12440</v>
      </c>
      <c r="L257">
        <f t="shared" ca="1" si="46"/>
        <v>3446</v>
      </c>
      <c r="M257">
        <f t="shared" ca="1" si="47"/>
        <v>2582071</v>
      </c>
      <c r="N257">
        <f t="shared" ca="1" si="48"/>
        <v>56486</v>
      </c>
      <c r="O257">
        <f t="shared" ca="1" si="49"/>
        <v>79721</v>
      </c>
      <c r="P257">
        <f t="shared" ca="1" si="50"/>
        <v>344617</v>
      </c>
      <c r="Q257" s="4">
        <f t="shared" ca="1" si="51"/>
        <v>0.34461700000000001</v>
      </c>
    </row>
    <row r="258" spans="1:17" x14ac:dyDescent="0.25">
      <c r="A258" t="str">
        <f ca="1">VLOOKUP(RANDBETWEEN(Calc!$A$2,Calc!$A$13),Calc!$A$1:$B$13,2,FALSE)</f>
        <v>Abr</v>
      </c>
      <c r="B258" t="str" cm="1">
        <f t="array" aca="1" ref="B258" ca="1">INDEX(Calc!$C$2:$C$9,RANDBETWEEN(1,3))</f>
        <v>Traumatología</v>
      </c>
      <c r="C258"/>
      <c r="D258">
        <f t="shared" ca="1" si="39"/>
        <v>220563</v>
      </c>
      <c r="E258">
        <f t="shared" ca="1" si="40"/>
        <v>2040197</v>
      </c>
      <c r="F258">
        <f t="shared" ca="1" si="41"/>
        <v>106013</v>
      </c>
      <c r="G258">
        <f t="shared" ca="1" si="42"/>
        <v>222099</v>
      </c>
      <c r="H258">
        <f ca="1">VLOOKUP(RANDBETWEEN(0,100),Calc!$D$2:$E$7,2,1)</f>
        <v>32000</v>
      </c>
      <c r="I258">
        <f t="shared" ca="1" si="43"/>
        <v>10595</v>
      </c>
      <c r="J258">
        <f t="shared" ca="1" si="44"/>
        <v>3464</v>
      </c>
      <c r="K258">
        <f t="shared" ca="1" si="45"/>
        <v>11701</v>
      </c>
      <c r="L258">
        <f t="shared" ca="1" si="46"/>
        <v>3435</v>
      </c>
      <c r="M258">
        <f t="shared" ca="1" si="47"/>
        <v>2742605</v>
      </c>
      <c r="N258">
        <f t="shared" ca="1" si="48"/>
        <v>76846</v>
      </c>
      <c r="O258">
        <f t="shared" ca="1" si="49"/>
        <v>43863</v>
      </c>
      <c r="P258">
        <f t="shared" ca="1" si="50"/>
        <v>252737</v>
      </c>
      <c r="Q258" s="4">
        <f t="shared" ca="1" si="51"/>
        <v>0.25273699999999999</v>
      </c>
    </row>
    <row r="259" spans="1:17" x14ac:dyDescent="0.25">
      <c r="A259" t="str">
        <f ca="1">VLOOKUP(RANDBETWEEN(Calc!$A$2,Calc!$A$13),Calc!$A$1:$B$13,2,FALSE)</f>
        <v>Abr</v>
      </c>
      <c r="B259" t="str" cm="1">
        <f t="array" aca="1" ref="B259" ca="1">INDEX(Calc!$C$2:$C$9,RANDBETWEEN(1,3))</f>
        <v>Cardiologia</v>
      </c>
      <c r="C259"/>
      <c r="D259">
        <f t="shared" ref="D259:D322" ca="1" si="52">RANDBETWEEN(118000,746439)</f>
        <v>274996</v>
      </c>
      <c r="E259">
        <f t="shared" ref="E259:E322" ca="1" si="53">RANDBETWEEN(654318,2372921)</f>
        <v>2173102</v>
      </c>
      <c r="F259">
        <f t="shared" ref="F259:F322" ca="1" si="54">RANDBETWEEN(92146,218476)</f>
        <v>129460</v>
      </c>
      <c r="G259">
        <f t="shared" ref="G259:G322" ca="1" si="55">RANDBETWEEN(72432,327955)</f>
        <v>192920</v>
      </c>
      <c r="H259">
        <f ca="1">VLOOKUP(RANDBETWEEN(0,100),Calc!$D$2:$E$7,2,1)</f>
        <v>32000</v>
      </c>
      <c r="I259">
        <f t="shared" ref="I259:I322" ca="1" si="56">RANDBETWEEN(8900,12700)</f>
        <v>9774</v>
      </c>
      <c r="J259">
        <f t="shared" ref="J259:J322" ca="1" si="57">RANDBETWEEN(2800,4200)</f>
        <v>2946</v>
      </c>
      <c r="K259">
        <f t="shared" ref="K259:K322" ca="1" si="58">RANDBETWEEN(10000,15000)</f>
        <v>13044</v>
      </c>
      <c r="L259">
        <f t="shared" ref="L259:L322" ca="1" si="59">RANDBETWEEN(1200,4500)</f>
        <v>3575</v>
      </c>
      <c r="M259">
        <f t="shared" ref="M259:M322" ca="1" si="60">RANDBETWEEN(820000,3117045)</f>
        <v>1537650</v>
      </c>
      <c r="N259">
        <f t="shared" ref="N259:N322" ca="1" si="61">RANDBETWEEN(43000,129000)</f>
        <v>83092</v>
      </c>
      <c r="O259">
        <f t="shared" ref="O259:O322" ca="1" si="62">RANDBETWEEN(21000,90000)</f>
        <v>22863</v>
      </c>
      <c r="P259">
        <f t="shared" ref="P259:P322" ca="1" si="63">RANDBETWEEN(38000,345000)</f>
        <v>159250</v>
      </c>
      <c r="Q259" s="4">
        <f t="shared" ref="Q259:Q322" ca="1" si="64">P259/1000000</f>
        <v>0.15925</v>
      </c>
    </row>
    <row r="260" spans="1:17" x14ac:dyDescent="0.25">
      <c r="A260" t="str">
        <f ca="1">VLOOKUP(RANDBETWEEN(Calc!$A$2,Calc!$A$13),Calc!$A$1:$B$13,2,FALSE)</f>
        <v>Abr</v>
      </c>
      <c r="B260" t="str" cm="1">
        <f t="array" aca="1" ref="B260" ca="1">INDEX(Calc!$C$2:$C$9,RANDBETWEEN(1,3))</f>
        <v>Traumatología</v>
      </c>
      <c r="C260"/>
      <c r="D260">
        <f t="shared" ca="1" si="52"/>
        <v>137645</v>
      </c>
      <c r="E260">
        <f t="shared" ca="1" si="53"/>
        <v>1611480</v>
      </c>
      <c r="F260">
        <f t="shared" ca="1" si="54"/>
        <v>146168</v>
      </c>
      <c r="G260">
        <f t="shared" ca="1" si="55"/>
        <v>76790</v>
      </c>
      <c r="H260">
        <f ca="1">VLOOKUP(RANDBETWEEN(0,100),Calc!$D$2:$E$7,2,1)</f>
        <v>25000</v>
      </c>
      <c r="I260">
        <f t="shared" ca="1" si="56"/>
        <v>10177</v>
      </c>
      <c r="J260">
        <f t="shared" ca="1" si="57"/>
        <v>2995</v>
      </c>
      <c r="K260">
        <f t="shared" ca="1" si="58"/>
        <v>11917</v>
      </c>
      <c r="L260">
        <f t="shared" ca="1" si="59"/>
        <v>1758</v>
      </c>
      <c r="M260">
        <f t="shared" ca="1" si="60"/>
        <v>2020686</v>
      </c>
      <c r="N260">
        <f t="shared" ca="1" si="61"/>
        <v>92938</v>
      </c>
      <c r="O260">
        <f t="shared" ca="1" si="62"/>
        <v>77406</v>
      </c>
      <c r="P260">
        <f t="shared" ca="1" si="63"/>
        <v>243317</v>
      </c>
      <c r="Q260" s="4">
        <f t="shared" ca="1" si="64"/>
        <v>0.24331700000000001</v>
      </c>
    </row>
    <row r="261" spans="1:17" x14ac:dyDescent="0.25">
      <c r="A261" t="str">
        <f ca="1">VLOOKUP(RANDBETWEEN(Calc!$A$2,Calc!$A$13),Calc!$A$1:$B$13,2,FALSE)</f>
        <v>Dic</v>
      </c>
      <c r="B261" t="str" cm="1">
        <f t="array" aca="1" ref="B261" ca="1">INDEX(Calc!$C$2:$C$9,RANDBETWEEN(1,3))</f>
        <v>Traumatología</v>
      </c>
      <c r="C261"/>
      <c r="D261">
        <f t="shared" ca="1" si="52"/>
        <v>615654</v>
      </c>
      <c r="E261">
        <f t="shared" ca="1" si="53"/>
        <v>715222</v>
      </c>
      <c r="F261">
        <f t="shared" ca="1" si="54"/>
        <v>178200</v>
      </c>
      <c r="G261">
        <f t="shared" ca="1" si="55"/>
        <v>76783</v>
      </c>
      <c r="H261">
        <f ca="1">VLOOKUP(RANDBETWEEN(0,100),Calc!$D$2:$E$7,2,1)</f>
        <v>20000</v>
      </c>
      <c r="I261">
        <f t="shared" ca="1" si="56"/>
        <v>10950</v>
      </c>
      <c r="J261">
        <f t="shared" ca="1" si="57"/>
        <v>3252</v>
      </c>
      <c r="K261">
        <f t="shared" ca="1" si="58"/>
        <v>13647</v>
      </c>
      <c r="L261">
        <f t="shared" ca="1" si="59"/>
        <v>4455</v>
      </c>
      <c r="M261">
        <f t="shared" ca="1" si="60"/>
        <v>2031980</v>
      </c>
      <c r="N261">
        <f t="shared" ca="1" si="61"/>
        <v>61508</v>
      </c>
      <c r="O261">
        <f t="shared" ca="1" si="62"/>
        <v>85723</v>
      </c>
      <c r="P261">
        <f t="shared" ca="1" si="63"/>
        <v>85124</v>
      </c>
      <c r="Q261" s="4">
        <f t="shared" ca="1" si="64"/>
        <v>8.5124000000000005E-2</v>
      </c>
    </row>
    <row r="262" spans="1:17" x14ac:dyDescent="0.25">
      <c r="A262" t="str">
        <f ca="1">VLOOKUP(RANDBETWEEN(Calc!$A$2,Calc!$A$13),Calc!$A$1:$B$13,2,FALSE)</f>
        <v>Sep</v>
      </c>
      <c r="B262" t="str" cm="1">
        <f t="array" aca="1" ref="B262" ca="1">INDEX(Calc!$C$2:$C$9,RANDBETWEEN(1,3))</f>
        <v>Pediatria</v>
      </c>
      <c r="C262"/>
      <c r="D262">
        <f t="shared" ca="1" si="52"/>
        <v>348124</v>
      </c>
      <c r="E262">
        <f t="shared" ca="1" si="53"/>
        <v>1846235</v>
      </c>
      <c r="F262">
        <f t="shared" ca="1" si="54"/>
        <v>133366</v>
      </c>
      <c r="G262">
        <f t="shared" ca="1" si="55"/>
        <v>284942</v>
      </c>
      <c r="H262">
        <f ca="1">VLOOKUP(RANDBETWEEN(0,100),Calc!$D$2:$E$7,2,1)</f>
        <v>32000</v>
      </c>
      <c r="I262">
        <f t="shared" ca="1" si="56"/>
        <v>9037</v>
      </c>
      <c r="J262">
        <f t="shared" ca="1" si="57"/>
        <v>3257</v>
      </c>
      <c r="K262">
        <f t="shared" ca="1" si="58"/>
        <v>11270</v>
      </c>
      <c r="L262">
        <f t="shared" ca="1" si="59"/>
        <v>2837</v>
      </c>
      <c r="M262">
        <f t="shared" ca="1" si="60"/>
        <v>1118527</v>
      </c>
      <c r="N262">
        <f t="shared" ca="1" si="61"/>
        <v>100497</v>
      </c>
      <c r="O262">
        <f t="shared" ca="1" si="62"/>
        <v>40925</v>
      </c>
      <c r="P262">
        <f t="shared" ca="1" si="63"/>
        <v>244817</v>
      </c>
      <c r="Q262" s="4">
        <f t="shared" ca="1" si="64"/>
        <v>0.24481700000000001</v>
      </c>
    </row>
    <row r="263" spans="1:17" x14ac:dyDescent="0.25">
      <c r="A263" t="str">
        <f ca="1">VLOOKUP(RANDBETWEEN(Calc!$A$2,Calc!$A$13),Calc!$A$1:$B$13,2,FALSE)</f>
        <v>Oct</v>
      </c>
      <c r="B263" t="str" cm="1">
        <f t="array" aca="1" ref="B263" ca="1">INDEX(Calc!$C$2:$C$9,RANDBETWEEN(1,3))</f>
        <v>Traumatología</v>
      </c>
      <c r="C263"/>
      <c r="D263">
        <f t="shared" ca="1" si="52"/>
        <v>199696</v>
      </c>
      <c r="E263">
        <f t="shared" ca="1" si="53"/>
        <v>2004612</v>
      </c>
      <c r="F263">
        <f t="shared" ca="1" si="54"/>
        <v>217721</v>
      </c>
      <c r="G263">
        <f t="shared" ca="1" si="55"/>
        <v>239241</v>
      </c>
      <c r="H263">
        <f ca="1">VLOOKUP(RANDBETWEEN(0,100),Calc!$D$2:$E$7,2,1)</f>
        <v>32000</v>
      </c>
      <c r="I263">
        <f t="shared" ca="1" si="56"/>
        <v>10512</v>
      </c>
      <c r="J263">
        <f t="shared" ca="1" si="57"/>
        <v>3447</v>
      </c>
      <c r="K263">
        <f t="shared" ca="1" si="58"/>
        <v>10842</v>
      </c>
      <c r="L263">
        <f t="shared" ca="1" si="59"/>
        <v>1591</v>
      </c>
      <c r="M263">
        <f t="shared" ca="1" si="60"/>
        <v>1168873</v>
      </c>
      <c r="N263">
        <f t="shared" ca="1" si="61"/>
        <v>128063</v>
      </c>
      <c r="O263">
        <f t="shared" ca="1" si="62"/>
        <v>23898</v>
      </c>
      <c r="P263">
        <f t="shared" ca="1" si="63"/>
        <v>229902</v>
      </c>
      <c r="Q263" s="4">
        <f t="shared" ca="1" si="64"/>
        <v>0.229902</v>
      </c>
    </row>
    <row r="264" spans="1:17" x14ac:dyDescent="0.25">
      <c r="A264" t="str">
        <f ca="1">VLOOKUP(RANDBETWEEN(Calc!$A$2,Calc!$A$13),Calc!$A$1:$B$13,2,FALSE)</f>
        <v>Ago</v>
      </c>
      <c r="B264" t="str" cm="1">
        <f t="array" aca="1" ref="B264" ca="1">INDEX(Calc!$C$2:$C$9,RANDBETWEEN(1,3))</f>
        <v>Pediatria</v>
      </c>
      <c r="C264"/>
      <c r="D264">
        <f t="shared" ca="1" si="52"/>
        <v>330715</v>
      </c>
      <c r="E264">
        <f t="shared" ca="1" si="53"/>
        <v>1571035</v>
      </c>
      <c r="F264">
        <f t="shared" ca="1" si="54"/>
        <v>151187</v>
      </c>
      <c r="G264">
        <f t="shared" ca="1" si="55"/>
        <v>137359</v>
      </c>
      <c r="H264">
        <f ca="1">VLOOKUP(RANDBETWEEN(0,100),Calc!$D$2:$E$7,2,1)</f>
        <v>32000</v>
      </c>
      <c r="I264">
        <f t="shared" ca="1" si="56"/>
        <v>10389</v>
      </c>
      <c r="J264">
        <f t="shared" ca="1" si="57"/>
        <v>4070</v>
      </c>
      <c r="K264">
        <f t="shared" ca="1" si="58"/>
        <v>11366</v>
      </c>
      <c r="L264">
        <f t="shared" ca="1" si="59"/>
        <v>3851</v>
      </c>
      <c r="M264">
        <f t="shared" ca="1" si="60"/>
        <v>1746866</v>
      </c>
      <c r="N264">
        <f t="shared" ca="1" si="61"/>
        <v>75760</v>
      </c>
      <c r="O264">
        <f t="shared" ca="1" si="62"/>
        <v>38799</v>
      </c>
      <c r="P264">
        <f t="shared" ca="1" si="63"/>
        <v>39370</v>
      </c>
      <c r="Q264" s="4">
        <f t="shared" ca="1" si="64"/>
        <v>3.9370000000000002E-2</v>
      </c>
    </row>
    <row r="265" spans="1:17" x14ac:dyDescent="0.25">
      <c r="A265" t="str">
        <f ca="1">VLOOKUP(RANDBETWEEN(Calc!$A$2,Calc!$A$13),Calc!$A$1:$B$13,2,FALSE)</f>
        <v>May</v>
      </c>
      <c r="B265" t="str" cm="1">
        <f t="array" aca="1" ref="B265" ca="1">INDEX(Calc!$C$2:$C$9,RANDBETWEEN(1,3))</f>
        <v>Pediatria</v>
      </c>
      <c r="C265"/>
      <c r="D265">
        <f t="shared" ca="1" si="52"/>
        <v>616537</v>
      </c>
      <c r="E265">
        <f t="shared" ca="1" si="53"/>
        <v>2325024</v>
      </c>
      <c r="F265">
        <f t="shared" ca="1" si="54"/>
        <v>110096</v>
      </c>
      <c r="G265">
        <f t="shared" ca="1" si="55"/>
        <v>158257</v>
      </c>
      <c r="H265">
        <f ca="1">VLOOKUP(RANDBETWEEN(0,100),Calc!$D$2:$E$7,2,1)</f>
        <v>32000</v>
      </c>
      <c r="I265">
        <f t="shared" ca="1" si="56"/>
        <v>9510</v>
      </c>
      <c r="J265">
        <f t="shared" ca="1" si="57"/>
        <v>3751</v>
      </c>
      <c r="K265">
        <f t="shared" ca="1" si="58"/>
        <v>11112</v>
      </c>
      <c r="L265">
        <f t="shared" ca="1" si="59"/>
        <v>2449</v>
      </c>
      <c r="M265">
        <f t="shared" ca="1" si="60"/>
        <v>1421813</v>
      </c>
      <c r="N265">
        <f t="shared" ca="1" si="61"/>
        <v>86898</v>
      </c>
      <c r="O265">
        <f t="shared" ca="1" si="62"/>
        <v>79503</v>
      </c>
      <c r="P265">
        <f t="shared" ca="1" si="63"/>
        <v>156474</v>
      </c>
      <c r="Q265" s="4">
        <f t="shared" ca="1" si="64"/>
        <v>0.156474</v>
      </c>
    </row>
    <row r="266" spans="1:17" x14ac:dyDescent="0.25">
      <c r="A266" t="str">
        <f ca="1">VLOOKUP(RANDBETWEEN(Calc!$A$2,Calc!$A$13),Calc!$A$1:$B$13,2,FALSE)</f>
        <v>Jun</v>
      </c>
      <c r="B266" t="str" cm="1">
        <f t="array" aca="1" ref="B266" ca="1">INDEX(Calc!$C$2:$C$9,RANDBETWEEN(1,3))</f>
        <v>Cardiologia</v>
      </c>
      <c r="C266"/>
      <c r="D266">
        <f t="shared" ca="1" si="52"/>
        <v>473231</v>
      </c>
      <c r="E266">
        <f t="shared" ca="1" si="53"/>
        <v>1729027</v>
      </c>
      <c r="F266">
        <f t="shared" ca="1" si="54"/>
        <v>186516</v>
      </c>
      <c r="G266">
        <f t="shared" ca="1" si="55"/>
        <v>245324</v>
      </c>
      <c r="H266">
        <f ca="1">VLOOKUP(RANDBETWEEN(0,100),Calc!$D$2:$E$7,2,1)</f>
        <v>32000</v>
      </c>
      <c r="I266">
        <f t="shared" ca="1" si="56"/>
        <v>11961</v>
      </c>
      <c r="J266">
        <f t="shared" ca="1" si="57"/>
        <v>3969</v>
      </c>
      <c r="K266">
        <f t="shared" ca="1" si="58"/>
        <v>13507</v>
      </c>
      <c r="L266">
        <f t="shared" ca="1" si="59"/>
        <v>2471</v>
      </c>
      <c r="M266">
        <f t="shared" ca="1" si="60"/>
        <v>1765294</v>
      </c>
      <c r="N266">
        <f t="shared" ca="1" si="61"/>
        <v>62062</v>
      </c>
      <c r="O266">
        <f t="shared" ca="1" si="62"/>
        <v>31744</v>
      </c>
      <c r="P266">
        <f t="shared" ca="1" si="63"/>
        <v>176684</v>
      </c>
      <c r="Q266" s="4">
        <f t="shared" ca="1" si="64"/>
        <v>0.17668400000000001</v>
      </c>
    </row>
    <row r="267" spans="1:17" x14ac:dyDescent="0.25">
      <c r="A267" t="str">
        <f ca="1">VLOOKUP(RANDBETWEEN(Calc!$A$2,Calc!$A$13),Calc!$A$1:$B$13,2,FALSE)</f>
        <v>Feb</v>
      </c>
      <c r="B267" t="str" cm="1">
        <f t="array" aca="1" ref="B267" ca="1">INDEX(Calc!$C$2:$C$9,RANDBETWEEN(1,3))</f>
        <v>Cardiologia</v>
      </c>
      <c r="C267"/>
      <c r="D267">
        <f t="shared" ca="1" si="52"/>
        <v>620972</v>
      </c>
      <c r="E267">
        <f t="shared" ca="1" si="53"/>
        <v>1806508</v>
      </c>
      <c r="F267">
        <f t="shared" ca="1" si="54"/>
        <v>203340</v>
      </c>
      <c r="G267">
        <f t="shared" ca="1" si="55"/>
        <v>183538</v>
      </c>
      <c r="H267">
        <f ca="1">VLOOKUP(RANDBETWEEN(0,100),Calc!$D$2:$E$7,2,1)</f>
        <v>32000</v>
      </c>
      <c r="I267">
        <f t="shared" ca="1" si="56"/>
        <v>11572</v>
      </c>
      <c r="J267">
        <f t="shared" ca="1" si="57"/>
        <v>3246</v>
      </c>
      <c r="K267">
        <f t="shared" ca="1" si="58"/>
        <v>11482</v>
      </c>
      <c r="L267">
        <f t="shared" ca="1" si="59"/>
        <v>4492</v>
      </c>
      <c r="M267">
        <f t="shared" ca="1" si="60"/>
        <v>1688251</v>
      </c>
      <c r="N267">
        <f t="shared" ca="1" si="61"/>
        <v>94673</v>
      </c>
      <c r="O267">
        <f t="shared" ca="1" si="62"/>
        <v>43397</v>
      </c>
      <c r="P267">
        <f t="shared" ca="1" si="63"/>
        <v>66808</v>
      </c>
      <c r="Q267" s="4">
        <f t="shared" ca="1" si="64"/>
        <v>6.6808000000000006E-2</v>
      </c>
    </row>
    <row r="268" spans="1:17" x14ac:dyDescent="0.25">
      <c r="A268" t="str">
        <f ca="1">VLOOKUP(RANDBETWEEN(Calc!$A$2,Calc!$A$13),Calc!$A$1:$B$13,2,FALSE)</f>
        <v>Mar</v>
      </c>
      <c r="B268" t="str" cm="1">
        <f t="array" aca="1" ref="B268" ca="1">INDEX(Calc!$C$2:$C$9,RANDBETWEEN(1,3))</f>
        <v>Traumatología</v>
      </c>
      <c r="C268"/>
      <c r="D268">
        <f t="shared" ca="1" si="52"/>
        <v>589066</v>
      </c>
      <c r="E268">
        <f t="shared" ca="1" si="53"/>
        <v>892404</v>
      </c>
      <c r="F268">
        <f t="shared" ca="1" si="54"/>
        <v>144026</v>
      </c>
      <c r="G268">
        <f t="shared" ca="1" si="55"/>
        <v>207364</v>
      </c>
      <c r="H268">
        <f ca="1">VLOOKUP(RANDBETWEEN(0,100),Calc!$D$2:$E$7,2,1)</f>
        <v>32000</v>
      </c>
      <c r="I268">
        <f t="shared" ca="1" si="56"/>
        <v>12105</v>
      </c>
      <c r="J268">
        <f t="shared" ca="1" si="57"/>
        <v>3210</v>
      </c>
      <c r="K268">
        <f t="shared" ca="1" si="58"/>
        <v>10819</v>
      </c>
      <c r="L268">
        <f t="shared" ca="1" si="59"/>
        <v>1273</v>
      </c>
      <c r="M268">
        <f t="shared" ca="1" si="60"/>
        <v>850210</v>
      </c>
      <c r="N268">
        <f t="shared" ca="1" si="61"/>
        <v>118513</v>
      </c>
      <c r="O268">
        <f t="shared" ca="1" si="62"/>
        <v>79046</v>
      </c>
      <c r="P268">
        <f t="shared" ca="1" si="63"/>
        <v>252186</v>
      </c>
      <c r="Q268" s="4">
        <f t="shared" ca="1" si="64"/>
        <v>0.25218600000000002</v>
      </c>
    </row>
    <row r="269" spans="1:17" x14ac:dyDescent="0.25">
      <c r="A269" t="str">
        <f ca="1">VLOOKUP(RANDBETWEEN(Calc!$A$2,Calc!$A$13),Calc!$A$1:$B$13,2,FALSE)</f>
        <v>Mar</v>
      </c>
      <c r="B269" t="str" cm="1">
        <f t="array" aca="1" ref="B269" ca="1">INDEX(Calc!$C$2:$C$9,RANDBETWEEN(1,3))</f>
        <v>Pediatria</v>
      </c>
      <c r="C269"/>
      <c r="D269">
        <f t="shared" ca="1" si="52"/>
        <v>679015</v>
      </c>
      <c r="E269">
        <f t="shared" ca="1" si="53"/>
        <v>1841564</v>
      </c>
      <c r="F269">
        <f t="shared" ca="1" si="54"/>
        <v>156537</v>
      </c>
      <c r="G269">
        <f t="shared" ca="1" si="55"/>
        <v>140833</v>
      </c>
      <c r="H269">
        <f ca="1">VLOOKUP(RANDBETWEEN(0,100),Calc!$D$2:$E$7,2,1)</f>
        <v>32000</v>
      </c>
      <c r="I269">
        <f t="shared" ca="1" si="56"/>
        <v>12634</v>
      </c>
      <c r="J269">
        <f t="shared" ca="1" si="57"/>
        <v>3299</v>
      </c>
      <c r="K269">
        <f t="shared" ca="1" si="58"/>
        <v>10342</v>
      </c>
      <c r="L269">
        <f t="shared" ca="1" si="59"/>
        <v>3874</v>
      </c>
      <c r="M269">
        <f t="shared" ca="1" si="60"/>
        <v>2645812</v>
      </c>
      <c r="N269">
        <f t="shared" ca="1" si="61"/>
        <v>69498</v>
      </c>
      <c r="O269">
        <f t="shared" ca="1" si="62"/>
        <v>37848</v>
      </c>
      <c r="P269">
        <f t="shared" ca="1" si="63"/>
        <v>281098</v>
      </c>
      <c r="Q269" s="4">
        <f t="shared" ca="1" si="64"/>
        <v>0.28109800000000001</v>
      </c>
    </row>
    <row r="270" spans="1:17" x14ac:dyDescent="0.25">
      <c r="A270" t="str">
        <f ca="1">VLOOKUP(RANDBETWEEN(Calc!$A$2,Calc!$A$13),Calc!$A$1:$B$13,2,FALSE)</f>
        <v>Jun</v>
      </c>
      <c r="B270" t="str" cm="1">
        <f t="array" aca="1" ref="B270" ca="1">INDEX(Calc!$C$2:$C$9,RANDBETWEEN(1,3))</f>
        <v>Traumatología</v>
      </c>
      <c r="C270"/>
      <c r="D270">
        <f t="shared" ca="1" si="52"/>
        <v>285271</v>
      </c>
      <c r="E270">
        <f t="shared" ca="1" si="53"/>
        <v>1489071</v>
      </c>
      <c r="F270">
        <f t="shared" ca="1" si="54"/>
        <v>118961</v>
      </c>
      <c r="G270">
        <f t="shared" ca="1" si="55"/>
        <v>266847</v>
      </c>
      <c r="H270">
        <f ca="1">VLOOKUP(RANDBETWEEN(0,100),Calc!$D$2:$E$7,2,1)</f>
        <v>32000</v>
      </c>
      <c r="I270">
        <f t="shared" ca="1" si="56"/>
        <v>11105</v>
      </c>
      <c r="J270">
        <f t="shared" ca="1" si="57"/>
        <v>3996</v>
      </c>
      <c r="K270">
        <f t="shared" ca="1" si="58"/>
        <v>12329</v>
      </c>
      <c r="L270">
        <f t="shared" ca="1" si="59"/>
        <v>4318</v>
      </c>
      <c r="M270">
        <f t="shared" ca="1" si="60"/>
        <v>2862953</v>
      </c>
      <c r="N270">
        <f t="shared" ca="1" si="61"/>
        <v>59987</v>
      </c>
      <c r="O270">
        <f t="shared" ca="1" si="62"/>
        <v>77451</v>
      </c>
      <c r="P270">
        <f t="shared" ca="1" si="63"/>
        <v>56477</v>
      </c>
      <c r="Q270" s="4">
        <f t="shared" ca="1" si="64"/>
        <v>5.6476999999999999E-2</v>
      </c>
    </row>
    <row r="271" spans="1:17" x14ac:dyDescent="0.25">
      <c r="A271" t="str">
        <f ca="1">VLOOKUP(RANDBETWEEN(Calc!$A$2,Calc!$A$13),Calc!$A$1:$B$13,2,FALSE)</f>
        <v>Jul</v>
      </c>
      <c r="B271" t="str" cm="1">
        <f t="array" aca="1" ref="B271" ca="1">INDEX(Calc!$C$2:$C$9,RANDBETWEEN(1,3))</f>
        <v>Pediatria</v>
      </c>
      <c r="C271"/>
      <c r="D271">
        <f t="shared" ca="1" si="52"/>
        <v>373271</v>
      </c>
      <c r="E271">
        <f t="shared" ca="1" si="53"/>
        <v>729904</v>
      </c>
      <c r="F271">
        <f t="shared" ca="1" si="54"/>
        <v>174833</v>
      </c>
      <c r="G271">
        <f t="shared" ca="1" si="55"/>
        <v>272370</v>
      </c>
      <c r="H271">
        <f ca="1">VLOOKUP(RANDBETWEEN(0,100),Calc!$D$2:$E$7,2,1)</f>
        <v>20000</v>
      </c>
      <c r="I271">
        <f t="shared" ca="1" si="56"/>
        <v>9655</v>
      </c>
      <c r="J271">
        <f t="shared" ca="1" si="57"/>
        <v>3285</v>
      </c>
      <c r="K271">
        <f t="shared" ca="1" si="58"/>
        <v>10941</v>
      </c>
      <c r="L271">
        <f t="shared" ca="1" si="59"/>
        <v>1323</v>
      </c>
      <c r="M271">
        <f t="shared" ca="1" si="60"/>
        <v>2578318</v>
      </c>
      <c r="N271">
        <f t="shared" ca="1" si="61"/>
        <v>55468</v>
      </c>
      <c r="O271">
        <f t="shared" ca="1" si="62"/>
        <v>23382</v>
      </c>
      <c r="P271">
        <f t="shared" ca="1" si="63"/>
        <v>182198</v>
      </c>
      <c r="Q271" s="4">
        <f t="shared" ca="1" si="64"/>
        <v>0.182198</v>
      </c>
    </row>
    <row r="272" spans="1:17" x14ac:dyDescent="0.25">
      <c r="A272" t="str">
        <f ca="1">VLOOKUP(RANDBETWEEN(Calc!$A$2,Calc!$A$13),Calc!$A$1:$B$13,2,FALSE)</f>
        <v>Dic</v>
      </c>
      <c r="B272" t="str" cm="1">
        <f t="array" aca="1" ref="B272" ca="1">INDEX(Calc!$C$2:$C$9,RANDBETWEEN(1,3))</f>
        <v>Pediatria</v>
      </c>
      <c r="C272"/>
      <c r="D272">
        <f t="shared" ca="1" si="52"/>
        <v>609801</v>
      </c>
      <c r="E272">
        <f t="shared" ca="1" si="53"/>
        <v>1839509</v>
      </c>
      <c r="F272">
        <f t="shared" ca="1" si="54"/>
        <v>212448</v>
      </c>
      <c r="G272">
        <f t="shared" ca="1" si="55"/>
        <v>224694</v>
      </c>
      <c r="H272">
        <f ca="1">VLOOKUP(RANDBETWEEN(0,100),Calc!$D$2:$E$7,2,1)</f>
        <v>32000</v>
      </c>
      <c r="I272">
        <f t="shared" ca="1" si="56"/>
        <v>11668</v>
      </c>
      <c r="J272">
        <f t="shared" ca="1" si="57"/>
        <v>3469</v>
      </c>
      <c r="K272">
        <f t="shared" ca="1" si="58"/>
        <v>10346</v>
      </c>
      <c r="L272">
        <f t="shared" ca="1" si="59"/>
        <v>3378</v>
      </c>
      <c r="M272">
        <f t="shared" ca="1" si="60"/>
        <v>976933</v>
      </c>
      <c r="N272">
        <f t="shared" ca="1" si="61"/>
        <v>72574</v>
      </c>
      <c r="O272">
        <f t="shared" ca="1" si="62"/>
        <v>51511</v>
      </c>
      <c r="P272">
        <f t="shared" ca="1" si="63"/>
        <v>145930</v>
      </c>
      <c r="Q272" s="4">
        <f t="shared" ca="1" si="64"/>
        <v>0.14593</v>
      </c>
    </row>
    <row r="273" spans="1:17" x14ac:dyDescent="0.25">
      <c r="A273" t="str">
        <f ca="1">VLOOKUP(RANDBETWEEN(Calc!$A$2,Calc!$A$13),Calc!$A$1:$B$13,2,FALSE)</f>
        <v>May</v>
      </c>
      <c r="B273" t="str" cm="1">
        <f t="array" aca="1" ref="B273" ca="1">INDEX(Calc!$C$2:$C$9,RANDBETWEEN(1,3))</f>
        <v>Pediatria</v>
      </c>
      <c r="C273"/>
      <c r="D273">
        <f t="shared" ca="1" si="52"/>
        <v>157737</v>
      </c>
      <c r="E273">
        <f t="shared" ca="1" si="53"/>
        <v>1609658</v>
      </c>
      <c r="F273">
        <f t="shared" ca="1" si="54"/>
        <v>155830</v>
      </c>
      <c r="G273">
        <f t="shared" ca="1" si="55"/>
        <v>278348</v>
      </c>
      <c r="H273">
        <f ca="1">VLOOKUP(RANDBETWEEN(0,100),Calc!$D$2:$E$7,2,1)</f>
        <v>25000</v>
      </c>
      <c r="I273">
        <f t="shared" ca="1" si="56"/>
        <v>9210</v>
      </c>
      <c r="J273">
        <f t="shared" ca="1" si="57"/>
        <v>3377</v>
      </c>
      <c r="K273">
        <f t="shared" ca="1" si="58"/>
        <v>11771</v>
      </c>
      <c r="L273">
        <f t="shared" ca="1" si="59"/>
        <v>2375</v>
      </c>
      <c r="M273">
        <f t="shared" ca="1" si="60"/>
        <v>1364066</v>
      </c>
      <c r="N273">
        <f t="shared" ca="1" si="61"/>
        <v>79987</v>
      </c>
      <c r="O273">
        <f t="shared" ca="1" si="62"/>
        <v>78510</v>
      </c>
      <c r="P273">
        <f t="shared" ca="1" si="63"/>
        <v>185905</v>
      </c>
      <c r="Q273" s="4">
        <f t="shared" ca="1" si="64"/>
        <v>0.18590499999999999</v>
      </c>
    </row>
    <row r="274" spans="1:17" x14ac:dyDescent="0.25">
      <c r="A274" t="str">
        <f ca="1">VLOOKUP(RANDBETWEEN(Calc!$A$2,Calc!$A$13),Calc!$A$1:$B$13,2,FALSE)</f>
        <v>Jun</v>
      </c>
      <c r="B274" t="str" cm="1">
        <f t="array" aca="1" ref="B274" ca="1">INDEX(Calc!$C$2:$C$9,RANDBETWEEN(1,3))</f>
        <v>Cardiologia</v>
      </c>
      <c r="C274"/>
      <c r="D274">
        <f t="shared" ca="1" si="52"/>
        <v>322238</v>
      </c>
      <c r="E274">
        <f t="shared" ca="1" si="53"/>
        <v>1140766</v>
      </c>
      <c r="F274">
        <f t="shared" ca="1" si="54"/>
        <v>171012</v>
      </c>
      <c r="G274">
        <f t="shared" ca="1" si="55"/>
        <v>141093</v>
      </c>
      <c r="H274">
        <f ca="1">VLOOKUP(RANDBETWEEN(0,100),Calc!$D$2:$E$7,2,1)</f>
        <v>20000</v>
      </c>
      <c r="I274">
        <f t="shared" ca="1" si="56"/>
        <v>11170</v>
      </c>
      <c r="J274">
        <f t="shared" ca="1" si="57"/>
        <v>3674</v>
      </c>
      <c r="K274">
        <f t="shared" ca="1" si="58"/>
        <v>14703</v>
      </c>
      <c r="L274">
        <f t="shared" ca="1" si="59"/>
        <v>3994</v>
      </c>
      <c r="M274">
        <f t="shared" ca="1" si="60"/>
        <v>3044918</v>
      </c>
      <c r="N274">
        <f t="shared" ca="1" si="61"/>
        <v>102828</v>
      </c>
      <c r="O274">
        <f t="shared" ca="1" si="62"/>
        <v>22675</v>
      </c>
      <c r="P274">
        <f t="shared" ca="1" si="63"/>
        <v>326897</v>
      </c>
      <c r="Q274" s="4">
        <f t="shared" ca="1" si="64"/>
        <v>0.32689699999999999</v>
      </c>
    </row>
    <row r="275" spans="1:17" x14ac:dyDescent="0.25">
      <c r="A275" t="str">
        <f ca="1">VLOOKUP(RANDBETWEEN(Calc!$A$2,Calc!$A$13),Calc!$A$1:$B$13,2,FALSE)</f>
        <v>Ene</v>
      </c>
      <c r="B275" t="str" cm="1">
        <f t="array" aca="1" ref="B275" ca="1">INDEX(Calc!$C$2:$C$9,RANDBETWEEN(1,3))</f>
        <v>Cardiologia</v>
      </c>
      <c r="C275"/>
      <c r="D275">
        <f t="shared" ca="1" si="52"/>
        <v>423834</v>
      </c>
      <c r="E275">
        <f t="shared" ca="1" si="53"/>
        <v>1083029</v>
      </c>
      <c r="F275">
        <f t="shared" ca="1" si="54"/>
        <v>105663</v>
      </c>
      <c r="G275">
        <f t="shared" ca="1" si="55"/>
        <v>218650</v>
      </c>
      <c r="H275">
        <f ca="1">VLOOKUP(RANDBETWEEN(0,100),Calc!$D$2:$E$7,2,1)</f>
        <v>32000</v>
      </c>
      <c r="I275">
        <f t="shared" ca="1" si="56"/>
        <v>12450</v>
      </c>
      <c r="J275">
        <f t="shared" ca="1" si="57"/>
        <v>3624</v>
      </c>
      <c r="K275">
        <f t="shared" ca="1" si="58"/>
        <v>14956</v>
      </c>
      <c r="L275">
        <f t="shared" ca="1" si="59"/>
        <v>3436</v>
      </c>
      <c r="M275">
        <f t="shared" ca="1" si="60"/>
        <v>2183416</v>
      </c>
      <c r="N275">
        <f t="shared" ca="1" si="61"/>
        <v>111006</v>
      </c>
      <c r="O275">
        <f t="shared" ca="1" si="62"/>
        <v>58712</v>
      </c>
      <c r="P275">
        <f t="shared" ca="1" si="63"/>
        <v>117484</v>
      </c>
      <c r="Q275" s="4">
        <f t="shared" ca="1" si="64"/>
        <v>0.11748400000000001</v>
      </c>
    </row>
    <row r="276" spans="1:17" x14ac:dyDescent="0.25">
      <c r="A276" t="str">
        <f ca="1">VLOOKUP(RANDBETWEEN(Calc!$A$2,Calc!$A$13),Calc!$A$1:$B$13,2,FALSE)</f>
        <v>Jun</v>
      </c>
      <c r="B276" t="str" cm="1">
        <f t="array" aca="1" ref="B276" ca="1">INDEX(Calc!$C$2:$C$9,RANDBETWEEN(1,3))</f>
        <v>Pediatria</v>
      </c>
      <c r="C276"/>
      <c r="D276">
        <f t="shared" ca="1" si="52"/>
        <v>707360</v>
      </c>
      <c r="E276">
        <f t="shared" ca="1" si="53"/>
        <v>1025345</v>
      </c>
      <c r="F276">
        <f t="shared" ca="1" si="54"/>
        <v>197620</v>
      </c>
      <c r="G276">
        <f t="shared" ca="1" si="55"/>
        <v>153488</v>
      </c>
      <c r="H276">
        <f ca="1">VLOOKUP(RANDBETWEEN(0,100),Calc!$D$2:$E$7,2,1)</f>
        <v>32000</v>
      </c>
      <c r="I276">
        <f t="shared" ca="1" si="56"/>
        <v>9109</v>
      </c>
      <c r="J276">
        <f t="shared" ca="1" si="57"/>
        <v>3008</v>
      </c>
      <c r="K276">
        <f t="shared" ca="1" si="58"/>
        <v>12909</v>
      </c>
      <c r="L276">
        <f t="shared" ca="1" si="59"/>
        <v>2106</v>
      </c>
      <c r="M276">
        <f t="shared" ca="1" si="60"/>
        <v>1800476</v>
      </c>
      <c r="N276">
        <f t="shared" ca="1" si="61"/>
        <v>67449</v>
      </c>
      <c r="O276">
        <f t="shared" ca="1" si="62"/>
        <v>72716</v>
      </c>
      <c r="P276">
        <f t="shared" ca="1" si="63"/>
        <v>261008</v>
      </c>
      <c r="Q276" s="4">
        <f t="shared" ca="1" si="64"/>
        <v>0.26100800000000002</v>
      </c>
    </row>
    <row r="277" spans="1:17" x14ac:dyDescent="0.25">
      <c r="A277" t="str">
        <f ca="1">VLOOKUP(RANDBETWEEN(Calc!$A$2,Calc!$A$13),Calc!$A$1:$B$13,2,FALSE)</f>
        <v>May</v>
      </c>
      <c r="B277" t="str" cm="1">
        <f t="array" aca="1" ref="B277" ca="1">INDEX(Calc!$C$2:$C$9,RANDBETWEEN(1,3))</f>
        <v>Cardiologia</v>
      </c>
      <c r="C277"/>
      <c r="D277">
        <f t="shared" ca="1" si="52"/>
        <v>126246</v>
      </c>
      <c r="E277">
        <f t="shared" ca="1" si="53"/>
        <v>1592916</v>
      </c>
      <c r="F277">
        <f t="shared" ca="1" si="54"/>
        <v>101495</v>
      </c>
      <c r="G277">
        <f t="shared" ca="1" si="55"/>
        <v>260095</v>
      </c>
      <c r="H277">
        <f ca="1">VLOOKUP(RANDBETWEEN(0,100),Calc!$D$2:$E$7,2,1)</f>
        <v>20000</v>
      </c>
      <c r="I277">
        <f t="shared" ca="1" si="56"/>
        <v>10929</v>
      </c>
      <c r="J277">
        <f t="shared" ca="1" si="57"/>
        <v>4146</v>
      </c>
      <c r="K277">
        <f t="shared" ca="1" si="58"/>
        <v>11082</v>
      </c>
      <c r="L277">
        <f t="shared" ca="1" si="59"/>
        <v>2477</v>
      </c>
      <c r="M277">
        <f t="shared" ca="1" si="60"/>
        <v>1355069</v>
      </c>
      <c r="N277">
        <f t="shared" ca="1" si="61"/>
        <v>45833</v>
      </c>
      <c r="O277">
        <f t="shared" ca="1" si="62"/>
        <v>72709</v>
      </c>
      <c r="P277">
        <f t="shared" ca="1" si="63"/>
        <v>209211</v>
      </c>
      <c r="Q277" s="4">
        <f t="shared" ca="1" si="64"/>
        <v>0.20921100000000001</v>
      </c>
    </row>
    <row r="278" spans="1:17" x14ac:dyDescent="0.25">
      <c r="A278" t="str">
        <f ca="1">VLOOKUP(RANDBETWEEN(Calc!$A$2,Calc!$A$13),Calc!$A$1:$B$13,2,FALSE)</f>
        <v>Oct</v>
      </c>
      <c r="B278" t="str" cm="1">
        <f t="array" aca="1" ref="B278" ca="1">INDEX(Calc!$C$2:$C$9,RANDBETWEEN(1,3))</f>
        <v>Traumatología</v>
      </c>
      <c r="C278"/>
      <c r="D278">
        <f t="shared" ca="1" si="52"/>
        <v>207614</v>
      </c>
      <c r="E278">
        <f t="shared" ca="1" si="53"/>
        <v>1935197</v>
      </c>
      <c r="F278">
        <f t="shared" ca="1" si="54"/>
        <v>155244</v>
      </c>
      <c r="G278">
        <f t="shared" ca="1" si="55"/>
        <v>295288</v>
      </c>
      <c r="H278">
        <f ca="1">VLOOKUP(RANDBETWEEN(0,100),Calc!$D$2:$E$7,2,1)</f>
        <v>25000</v>
      </c>
      <c r="I278">
        <f t="shared" ca="1" si="56"/>
        <v>9590</v>
      </c>
      <c r="J278">
        <f t="shared" ca="1" si="57"/>
        <v>4089</v>
      </c>
      <c r="K278">
        <f t="shared" ca="1" si="58"/>
        <v>12289</v>
      </c>
      <c r="L278">
        <f t="shared" ca="1" si="59"/>
        <v>3969</v>
      </c>
      <c r="M278">
        <f t="shared" ca="1" si="60"/>
        <v>1738386</v>
      </c>
      <c r="N278">
        <f t="shared" ca="1" si="61"/>
        <v>43232</v>
      </c>
      <c r="O278">
        <f t="shared" ca="1" si="62"/>
        <v>41846</v>
      </c>
      <c r="P278">
        <f t="shared" ca="1" si="63"/>
        <v>83916</v>
      </c>
      <c r="Q278" s="4">
        <f t="shared" ca="1" si="64"/>
        <v>8.3916000000000004E-2</v>
      </c>
    </row>
    <row r="279" spans="1:17" x14ac:dyDescent="0.25">
      <c r="A279" t="str">
        <f ca="1">VLOOKUP(RANDBETWEEN(Calc!$A$2,Calc!$A$13),Calc!$A$1:$B$13,2,FALSE)</f>
        <v>Ago</v>
      </c>
      <c r="B279" t="str" cm="1">
        <f t="array" aca="1" ref="B279" ca="1">INDEX(Calc!$C$2:$C$9,RANDBETWEEN(1,3))</f>
        <v>Pediatria</v>
      </c>
      <c r="C279"/>
      <c r="D279">
        <f t="shared" ca="1" si="52"/>
        <v>695730</v>
      </c>
      <c r="E279">
        <f t="shared" ca="1" si="53"/>
        <v>1699311</v>
      </c>
      <c r="F279">
        <f t="shared" ca="1" si="54"/>
        <v>185306</v>
      </c>
      <c r="G279">
        <f t="shared" ca="1" si="55"/>
        <v>314042</v>
      </c>
      <c r="H279">
        <f ca="1">VLOOKUP(RANDBETWEEN(0,100),Calc!$D$2:$E$7,2,1)</f>
        <v>32000</v>
      </c>
      <c r="I279">
        <f t="shared" ca="1" si="56"/>
        <v>9558</v>
      </c>
      <c r="J279">
        <f t="shared" ca="1" si="57"/>
        <v>3298</v>
      </c>
      <c r="K279">
        <f t="shared" ca="1" si="58"/>
        <v>10125</v>
      </c>
      <c r="L279">
        <f t="shared" ca="1" si="59"/>
        <v>2396</v>
      </c>
      <c r="M279">
        <f t="shared" ca="1" si="60"/>
        <v>1507466</v>
      </c>
      <c r="N279">
        <f t="shared" ca="1" si="61"/>
        <v>120005</v>
      </c>
      <c r="O279">
        <f t="shared" ca="1" si="62"/>
        <v>55902</v>
      </c>
      <c r="P279">
        <f t="shared" ca="1" si="63"/>
        <v>240954</v>
      </c>
      <c r="Q279" s="4">
        <f t="shared" ca="1" si="64"/>
        <v>0.240954</v>
      </c>
    </row>
    <row r="280" spans="1:17" x14ac:dyDescent="0.25">
      <c r="A280" t="str">
        <f ca="1">VLOOKUP(RANDBETWEEN(Calc!$A$2,Calc!$A$13),Calc!$A$1:$B$13,2,FALSE)</f>
        <v>Sep</v>
      </c>
      <c r="B280" t="str" cm="1">
        <f t="array" aca="1" ref="B280" ca="1">INDEX(Calc!$C$2:$C$9,RANDBETWEEN(1,3))</f>
        <v>Cardiologia</v>
      </c>
      <c r="C280"/>
      <c r="D280">
        <f t="shared" ca="1" si="52"/>
        <v>542942</v>
      </c>
      <c r="E280">
        <f t="shared" ca="1" si="53"/>
        <v>1113472</v>
      </c>
      <c r="F280">
        <f t="shared" ca="1" si="54"/>
        <v>171876</v>
      </c>
      <c r="G280">
        <f t="shared" ca="1" si="55"/>
        <v>263381</v>
      </c>
      <c r="H280">
        <f ca="1">VLOOKUP(RANDBETWEEN(0,100),Calc!$D$2:$E$7,2,1)</f>
        <v>25000</v>
      </c>
      <c r="I280">
        <f t="shared" ca="1" si="56"/>
        <v>10042</v>
      </c>
      <c r="J280">
        <f t="shared" ca="1" si="57"/>
        <v>3683</v>
      </c>
      <c r="K280">
        <f t="shared" ca="1" si="58"/>
        <v>10462</v>
      </c>
      <c r="L280">
        <f t="shared" ca="1" si="59"/>
        <v>3825</v>
      </c>
      <c r="M280">
        <f t="shared" ca="1" si="60"/>
        <v>1865765</v>
      </c>
      <c r="N280">
        <f t="shared" ca="1" si="61"/>
        <v>74745</v>
      </c>
      <c r="O280">
        <f t="shared" ca="1" si="62"/>
        <v>75326</v>
      </c>
      <c r="P280">
        <f t="shared" ca="1" si="63"/>
        <v>128218</v>
      </c>
      <c r="Q280" s="4">
        <f t="shared" ca="1" si="64"/>
        <v>0.128218</v>
      </c>
    </row>
    <row r="281" spans="1:17" x14ac:dyDescent="0.25">
      <c r="A281" t="str">
        <f ca="1">VLOOKUP(RANDBETWEEN(Calc!$A$2,Calc!$A$13),Calc!$A$1:$B$13,2,FALSE)</f>
        <v>Jul</v>
      </c>
      <c r="B281" t="str" cm="1">
        <f t="array" aca="1" ref="B281" ca="1">INDEX(Calc!$C$2:$C$9,RANDBETWEEN(1,3))</f>
        <v>Traumatología</v>
      </c>
      <c r="C281"/>
      <c r="D281">
        <f t="shared" ca="1" si="52"/>
        <v>557554</v>
      </c>
      <c r="E281">
        <f t="shared" ca="1" si="53"/>
        <v>2267136</v>
      </c>
      <c r="F281">
        <f t="shared" ca="1" si="54"/>
        <v>179957</v>
      </c>
      <c r="G281">
        <f t="shared" ca="1" si="55"/>
        <v>104524</v>
      </c>
      <c r="H281">
        <f ca="1">VLOOKUP(RANDBETWEEN(0,100),Calc!$D$2:$E$7,2,1)</f>
        <v>25000</v>
      </c>
      <c r="I281">
        <f t="shared" ca="1" si="56"/>
        <v>11673</v>
      </c>
      <c r="J281">
        <f t="shared" ca="1" si="57"/>
        <v>3132</v>
      </c>
      <c r="K281">
        <f t="shared" ca="1" si="58"/>
        <v>10122</v>
      </c>
      <c r="L281">
        <f t="shared" ca="1" si="59"/>
        <v>3197</v>
      </c>
      <c r="M281">
        <f t="shared" ca="1" si="60"/>
        <v>1197436</v>
      </c>
      <c r="N281">
        <f t="shared" ca="1" si="61"/>
        <v>51929</v>
      </c>
      <c r="O281">
        <f t="shared" ca="1" si="62"/>
        <v>89920</v>
      </c>
      <c r="P281">
        <f t="shared" ca="1" si="63"/>
        <v>102340</v>
      </c>
      <c r="Q281" s="4">
        <f t="shared" ca="1" si="64"/>
        <v>0.10234</v>
      </c>
    </row>
    <row r="282" spans="1:17" x14ac:dyDescent="0.25">
      <c r="A282" t="str">
        <f ca="1">VLOOKUP(RANDBETWEEN(Calc!$A$2,Calc!$A$13),Calc!$A$1:$B$13,2,FALSE)</f>
        <v>Ene</v>
      </c>
      <c r="B282" t="str" cm="1">
        <f t="array" aca="1" ref="B282" ca="1">INDEX(Calc!$C$2:$C$9,RANDBETWEEN(1,3))</f>
        <v>Pediatria</v>
      </c>
      <c r="C282"/>
      <c r="D282">
        <f t="shared" ca="1" si="52"/>
        <v>340260</v>
      </c>
      <c r="E282">
        <f t="shared" ca="1" si="53"/>
        <v>1592972</v>
      </c>
      <c r="F282">
        <f t="shared" ca="1" si="54"/>
        <v>178384</v>
      </c>
      <c r="G282">
        <f t="shared" ca="1" si="55"/>
        <v>217210</v>
      </c>
      <c r="H282">
        <f ca="1">VLOOKUP(RANDBETWEEN(0,100),Calc!$D$2:$E$7,2,1)</f>
        <v>25000</v>
      </c>
      <c r="I282">
        <f t="shared" ca="1" si="56"/>
        <v>8934</v>
      </c>
      <c r="J282">
        <f t="shared" ca="1" si="57"/>
        <v>2808</v>
      </c>
      <c r="K282">
        <f t="shared" ca="1" si="58"/>
        <v>14621</v>
      </c>
      <c r="L282">
        <f t="shared" ca="1" si="59"/>
        <v>3782</v>
      </c>
      <c r="M282">
        <f t="shared" ca="1" si="60"/>
        <v>1957648</v>
      </c>
      <c r="N282">
        <f t="shared" ca="1" si="61"/>
        <v>128187</v>
      </c>
      <c r="O282">
        <f t="shared" ca="1" si="62"/>
        <v>39278</v>
      </c>
      <c r="P282">
        <f t="shared" ca="1" si="63"/>
        <v>229381</v>
      </c>
      <c r="Q282" s="4">
        <f t="shared" ca="1" si="64"/>
        <v>0.229381</v>
      </c>
    </row>
    <row r="283" spans="1:17" x14ac:dyDescent="0.25">
      <c r="A283" t="str">
        <f ca="1">VLOOKUP(RANDBETWEEN(Calc!$A$2,Calc!$A$13),Calc!$A$1:$B$13,2,FALSE)</f>
        <v>Ago</v>
      </c>
      <c r="B283" t="str" cm="1">
        <f t="array" aca="1" ref="B283" ca="1">INDEX(Calc!$C$2:$C$9,RANDBETWEEN(1,3))</f>
        <v>Cardiologia</v>
      </c>
      <c r="C283"/>
      <c r="D283">
        <f t="shared" ca="1" si="52"/>
        <v>204744</v>
      </c>
      <c r="E283">
        <f t="shared" ca="1" si="53"/>
        <v>768851</v>
      </c>
      <c r="F283">
        <f t="shared" ca="1" si="54"/>
        <v>200095</v>
      </c>
      <c r="G283">
        <f t="shared" ca="1" si="55"/>
        <v>319920</v>
      </c>
      <c r="H283">
        <f ca="1">VLOOKUP(RANDBETWEEN(0,100),Calc!$D$2:$E$7,2,1)</f>
        <v>32000</v>
      </c>
      <c r="I283">
        <f t="shared" ca="1" si="56"/>
        <v>12520</v>
      </c>
      <c r="J283">
        <f t="shared" ca="1" si="57"/>
        <v>3468</v>
      </c>
      <c r="K283">
        <f t="shared" ca="1" si="58"/>
        <v>11611</v>
      </c>
      <c r="L283">
        <f t="shared" ca="1" si="59"/>
        <v>3499</v>
      </c>
      <c r="M283">
        <f t="shared" ca="1" si="60"/>
        <v>2748400</v>
      </c>
      <c r="N283">
        <f t="shared" ca="1" si="61"/>
        <v>74957</v>
      </c>
      <c r="O283">
        <f t="shared" ca="1" si="62"/>
        <v>85960</v>
      </c>
      <c r="P283">
        <f t="shared" ca="1" si="63"/>
        <v>319549</v>
      </c>
      <c r="Q283" s="4">
        <f t="shared" ca="1" si="64"/>
        <v>0.31954900000000003</v>
      </c>
    </row>
    <row r="284" spans="1:17" x14ac:dyDescent="0.25">
      <c r="A284" t="str">
        <f ca="1">VLOOKUP(RANDBETWEEN(Calc!$A$2,Calc!$A$13),Calc!$A$1:$B$13,2,FALSE)</f>
        <v>Sep</v>
      </c>
      <c r="B284" t="str" cm="1">
        <f t="array" aca="1" ref="B284" ca="1">INDEX(Calc!$C$2:$C$9,RANDBETWEEN(1,3))</f>
        <v>Cardiologia</v>
      </c>
      <c r="C284"/>
      <c r="D284">
        <f t="shared" ca="1" si="52"/>
        <v>542924</v>
      </c>
      <c r="E284">
        <f t="shared" ca="1" si="53"/>
        <v>982320</v>
      </c>
      <c r="F284">
        <f t="shared" ca="1" si="54"/>
        <v>193576</v>
      </c>
      <c r="G284">
        <f t="shared" ca="1" si="55"/>
        <v>192545</v>
      </c>
      <c r="H284">
        <f ca="1">VLOOKUP(RANDBETWEEN(0,100),Calc!$D$2:$E$7,2,1)</f>
        <v>32000</v>
      </c>
      <c r="I284">
        <f t="shared" ca="1" si="56"/>
        <v>12078</v>
      </c>
      <c r="J284">
        <f t="shared" ca="1" si="57"/>
        <v>3444</v>
      </c>
      <c r="K284">
        <f t="shared" ca="1" si="58"/>
        <v>10423</v>
      </c>
      <c r="L284">
        <f t="shared" ca="1" si="59"/>
        <v>3017</v>
      </c>
      <c r="M284">
        <f t="shared" ca="1" si="60"/>
        <v>1955939</v>
      </c>
      <c r="N284">
        <f t="shared" ca="1" si="61"/>
        <v>93735</v>
      </c>
      <c r="O284">
        <f t="shared" ca="1" si="62"/>
        <v>31042</v>
      </c>
      <c r="P284">
        <f t="shared" ca="1" si="63"/>
        <v>244746</v>
      </c>
      <c r="Q284" s="4">
        <f t="shared" ca="1" si="64"/>
        <v>0.24474599999999999</v>
      </c>
    </row>
    <row r="285" spans="1:17" x14ac:dyDescent="0.25">
      <c r="A285" t="str">
        <f ca="1">VLOOKUP(RANDBETWEEN(Calc!$A$2,Calc!$A$13),Calc!$A$1:$B$13,2,FALSE)</f>
        <v>Nov</v>
      </c>
      <c r="B285" t="str" cm="1">
        <f t="array" aca="1" ref="B285" ca="1">INDEX(Calc!$C$2:$C$9,RANDBETWEEN(1,3))</f>
        <v>Pediatria</v>
      </c>
      <c r="C285"/>
      <c r="D285">
        <f t="shared" ca="1" si="52"/>
        <v>202783</v>
      </c>
      <c r="E285">
        <f t="shared" ca="1" si="53"/>
        <v>1823037</v>
      </c>
      <c r="F285">
        <f t="shared" ca="1" si="54"/>
        <v>182900</v>
      </c>
      <c r="G285">
        <f t="shared" ca="1" si="55"/>
        <v>248200</v>
      </c>
      <c r="H285">
        <f ca="1">VLOOKUP(RANDBETWEEN(0,100),Calc!$D$2:$E$7,2,1)</f>
        <v>32000</v>
      </c>
      <c r="I285">
        <f t="shared" ca="1" si="56"/>
        <v>11611</v>
      </c>
      <c r="J285">
        <f t="shared" ca="1" si="57"/>
        <v>3311</v>
      </c>
      <c r="K285">
        <f t="shared" ca="1" si="58"/>
        <v>14039</v>
      </c>
      <c r="L285">
        <f t="shared" ca="1" si="59"/>
        <v>3623</v>
      </c>
      <c r="M285">
        <f t="shared" ca="1" si="60"/>
        <v>1305283</v>
      </c>
      <c r="N285">
        <f t="shared" ca="1" si="61"/>
        <v>43472</v>
      </c>
      <c r="O285">
        <f t="shared" ca="1" si="62"/>
        <v>89031</v>
      </c>
      <c r="P285">
        <f t="shared" ca="1" si="63"/>
        <v>234833</v>
      </c>
      <c r="Q285" s="4">
        <f t="shared" ca="1" si="64"/>
        <v>0.23483299999999999</v>
      </c>
    </row>
    <row r="286" spans="1:17" x14ac:dyDescent="0.25">
      <c r="A286" t="str">
        <f ca="1">VLOOKUP(RANDBETWEEN(Calc!$A$2,Calc!$A$13),Calc!$A$1:$B$13,2,FALSE)</f>
        <v>Oct</v>
      </c>
      <c r="B286" t="str" cm="1">
        <f t="array" aca="1" ref="B286" ca="1">INDEX(Calc!$C$2:$C$9,RANDBETWEEN(1,3))</f>
        <v>Traumatología</v>
      </c>
      <c r="C286"/>
      <c r="D286">
        <f t="shared" ca="1" si="52"/>
        <v>511626</v>
      </c>
      <c r="E286">
        <f t="shared" ca="1" si="53"/>
        <v>1474382</v>
      </c>
      <c r="F286">
        <f t="shared" ca="1" si="54"/>
        <v>95113</v>
      </c>
      <c r="G286">
        <f t="shared" ca="1" si="55"/>
        <v>224365</v>
      </c>
      <c r="H286">
        <f ca="1">VLOOKUP(RANDBETWEEN(0,100),Calc!$D$2:$E$7,2,1)</f>
        <v>32000</v>
      </c>
      <c r="I286">
        <f t="shared" ca="1" si="56"/>
        <v>11460</v>
      </c>
      <c r="J286">
        <f t="shared" ca="1" si="57"/>
        <v>3487</v>
      </c>
      <c r="K286">
        <f t="shared" ca="1" si="58"/>
        <v>14196</v>
      </c>
      <c r="L286">
        <f t="shared" ca="1" si="59"/>
        <v>4461</v>
      </c>
      <c r="M286">
        <f t="shared" ca="1" si="60"/>
        <v>1251451</v>
      </c>
      <c r="N286">
        <f t="shared" ca="1" si="61"/>
        <v>51401</v>
      </c>
      <c r="O286">
        <f t="shared" ca="1" si="62"/>
        <v>30832</v>
      </c>
      <c r="P286">
        <f t="shared" ca="1" si="63"/>
        <v>227693</v>
      </c>
      <c r="Q286" s="4">
        <f t="shared" ca="1" si="64"/>
        <v>0.22769300000000001</v>
      </c>
    </row>
    <row r="287" spans="1:17" x14ac:dyDescent="0.25">
      <c r="A287" t="str">
        <f ca="1">VLOOKUP(RANDBETWEEN(Calc!$A$2,Calc!$A$13),Calc!$A$1:$B$13,2,FALSE)</f>
        <v>Nov</v>
      </c>
      <c r="B287" t="str" cm="1">
        <f t="array" aca="1" ref="B287" ca="1">INDEX(Calc!$C$2:$C$9,RANDBETWEEN(1,3))</f>
        <v>Traumatología</v>
      </c>
      <c r="C287"/>
      <c r="D287">
        <f t="shared" ca="1" si="52"/>
        <v>180894</v>
      </c>
      <c r="E287">
        <f t="shared" ca="1" si="53"/>
        <v>677325</v>
      </c>
      <c r="F287">
        <f t="shared" ca="1" si="54"/>
        <v>119576</v>
      </c>
      <c r="G287">
        <f t="shared" ca="1" si="55"/>
        <v>177899</v>
      </c>
      <c r="H287">
        <f ca="1">VLOOKUP(RANDBETWEEN(0,100),Calc!$D$2:$E$7,2,1)</f>
        <v>20000</v>
      </c>
      <c r="I287">
        <f t="shared" ca="1" si="56"/>
        <v>9598</v>
      </c>
      <c r="J287">
        <f t="shared" ca="1" si="57"/>
        <v>3564</v>
      </c>
      <c r="K287">
        <f t="shared" ca="1" si="58"/>
        <v>13538</v>
      </c>
      <c r="L287">
        <f t="shared" ca="1" si="59"/>
        <v>3587</v>
      </c>
      <c r="M287">
        <f t="shared" ca="1" si="60"/>
        <v>2408732</v>
      </c>
      <c r="N287">
        <f t="shared" ca="1" si="61"/>
        <v>101637</v>
      </c>
      <c r="O287">
        <f t="shared" ca="1" si="62"/>
        <v>39748</v>
      </c>
      <c r="P287">
        <f t="shared" ca="1" si="63"/>
        <v>173061</v>
      </c>
      <c r="Q287" s="4">
        <f t="shared" ca="1" si="64"/>
        <v>0.17306099999999999</v>
      </c>
    </row>
    <row r="288" spans="1:17" x14ac:dyDescent="0.25">
      <c r="A288" t="str">
        <f ca="1">VLOOKUP(RANDBETWEEN(Calc!$A$2,Calc!$A$13),Calc!$A$1:$B$13,2,FALSE)</f>
        <v>Jul</v>
      </c>
      <c r="B288" t="str" cm="1">
        <f t="array" aca="1" ref="B288" ca="1">INDEX(Calc!$C$2:$C$9,RANDBETWEEN(1,3))</f>
        <v>Traumatología</v>
      </c>
      <c r="C288"/>
      <c r="D288">
        <f t="shared" ca="1" si="52"/>
        <v>332071</v>
      </c>
      <c r="E288">
        <f t="shared" ca="1" si="53"/>
        <v>786129</v>
      </c>
      <c r="F288">
        <f t="shared" ca="1" si="54"/>
        <v>102089</v>
      </c>
      <c r="G288">
        <f t="shared" ca="1" si="55"/>
        <v>317683</v>
      </c>
      <c r="H288">
        <f ca="1">VLOOKUP(RANDBETWEEN(0,100),Calc!$D$2:$E$7,2,1)</f>
        <v>32000</v>
      </c>
      <c r="I288">
        <f t="shared" ca="1" si="56"/>
        <v>12461</v>
      </c>
      <c r="J288">
        <f t="shared" ca="1" si="57"/>
        <v>3620</v>
      </c>
      <c r="K288">
        <f t="shared" ca="1" si="58"/>
        <v>12967</v>
      </c>
      <c r="L288">
        <f t="shared" ca="1" si="59"/>
        <v>1879</v>
      </c>
      <c r="M288">
        <f t="shared" ca="1" si="60"/>
        <v>2335417</v>
      </c>
      <c r="N288">
        <f t="shared" ca="1" si="61"/>
        <v>118331</v>
      </c>
      <c r="O288">
        <f t="shared" ca="1" si="62"/>
        <v>42083</v>
      </c>
      <c r="P288">
        <f t="shared" ca="1" si="63"/>
        <v>337721</v>
      </c>
      <c r="Q288" s="4">
        <f t="shared" ca="1" si="64"/>
        <v>0.33772099999999999</v>
      </c>
    </row>
    <row r="289" spans="1:17" x14ac:dyDescent="0.25">
      <c r="A289" t="str">
        <f ca="1">VLOOKUP(RANDBETWEEN(Calc!$A$2,Calc!$A$13),Calc!$A$1:$B$13,2,FALSE)</f>
        <v>Mar</v>
      </c>
      <c r="B289" t="str" cm="1">
        <f t="array" aca="1" ref="B289" ca="1">INDEX(Calc!$C$2:$C$9,RANDBETWEEN(1,3))</f>
        <v>Traumatología</v>
      </c>
      <c r="C289"/>
      <c r="D289">
        <f t="shared" ca="1" si="52"/>
        <v>185824</v>
      </c>
      <c r="E289">
        <f t="shared" ca="1" si="53"/>
        <v>1655279</v>
      </c>
      <c r="F289">
        <f t="shared" ca="1" si="54"/>
        <v>135566</v>
      </c>
      <c r="G289">
        <f t="shared" ca="1" si="55"/>
        <v>241281</v>
      </c>
      <c r="H289">
        <f ca="1">VLOOKUP(RANDBETWEEN(0,100),Calc!$D$2:$E$7,2,1)</f>
        <v>32000</v>
      </c>
      <c r="I289">
        <f t="shared" ca="1" si="56"/>
        <v>11367</v>
      </c>
      <c r="J289">
        <f t="shared" ca="1" si="57"/>
        <v>3059</v>
      </c>
      <c r="K289">
        <f t="shared" ca="1" si="58"/>
        <v>12281</v>
      </c>
      <c r="L289">
        <f t="shared" ca="1" si="59"/>
        <v>2123</v>
      </c>
      <c r="M289">
        <f t="shared" ca="1" si="60"/>
        <v>2441597</v>
      </c>
      <c r="N289">
        <f t="shared" ca="1" si="61"/>
        <v>94901</v>
      </c>
      <c r="O289">
        <f t="shared" ca="1" si="62"/>
        <v>39660</v>
      </c>
      <c r="P289">
        <f t="shared" ca="1" si="63"/>
        <v>312314</v>
      </c>
      <c r="Q289" s="4">
        <f t="shared" ca="1" si="64"/>
        <v>0.31231399999999998</v>
      </c>
    </row>
    <row r="290" spans="1:17" x14ac:dyDescent="0.25">
      <c r="A290" t="str">
        <f ca="1">VLOOKUP(RANDBETWEEN(Calc!$A$2,Calc!$A$13),Calc!$A$1:$B$13,2,FALSE)</f>
        <v>Feb</v>
      </c>
      <c r="B290" t="str" cm="1">
        <f t="array" aca="1" ref="B290" ca="1">INDEX(Calc!$C$2:$C$9,RANDBETWEEN(1,3))</f>
        <v>Pediatria</v>
      </c>
      <c r="C290"/>
      <c r="D290">
        <f t="shared" ca="1" si="52"/>
        <v>405204</v>
      </c>
      <c r="E290">
        <f t="shared" ca="1" si="53"/>
        <v>2105995</v>
      </c>
      <c r="F290">
        <f t="shared" ca="1" si="54"/>
        <v>127381</v>
      </c>
      <c r="G290">
        <f t="shared" ca="1" si="55"/>
        <v>98963</v>
      </c>
      <c r="H290">
        <f ca="1">VLOOKUP(RANDBETWEEN(0,100),Calc!$D$2:$E$7,2,1)</f>
        <v>20000</v>
      </c>
      <c r="I290">
        <f t="shared" ca="1" si="56"/>
        <v>11041</v>
      </c>
      <c r="J290">
        <f t="shared" ca="1" si="57"/>
        <v>3883</v>
      </c>
      <c r="K290">
        <f t="shared" ca="1" si="58"/>
        <v>13670</v>
      </c>
      <c r="L290">
        <f t="shared" ca="1" si="59"/>
        <v>2504</v>
      </c>
      <c r="M290">
        <f t="shared" ca="1" si="60"/>
        <v>1680125</v>
      </c>
      <c r="N290">
        <f t="shared" ca="1" si="61"/>
        <v>98902</v>
      </c>
      <c r="O290">
        <f t="shared" ca="1" si="62"/>
        <v>70411</v>
      </c>
      <c r="P290">
        <f t="shared" ca="1" si="63"/>
        <v>99379</v>
      </c>
      <c r="Q290" s="4">
        <f t="shared" ca="1" si="64"/>
        <v>9.9378999999999995E-2</v>
      </c>
    </row>
    <row r="291" spans="1:17" x14ac:dyDescent="0.25">
      <c r="A291" t="str">
        <f ca="1">VLOOKUP(RANDBETWEEN(Calc!$A$2,Calc!$A$13),Calc!$A$1:$B$13,2,FALSE)</f>
        <v>Mar</v>
      </c>
      <c r="B291" t="str" cm="1">
        <f t="array" aca="1" ref="B291" ca="1">INDEX(Calc!$C$2:$C$9,RANDBETWEEN(1,3))</f>
        <v>Traumatología</v>
      </c>
      <c r="C291"/>
      <c r="D291">
        <f t="shared" ca="1" si="52"/>
        <v>138973</v>
      </c>
      <c r="E291">
        <f t="shared" ca="1" si="53"/>
        <v>720425</v>
      </c>
      <c r="F291">
        <f t="shared" ca="1" si="54"/>
        <v>108220</v>
      </c>
      <c r="G291">
        <f t="shared" ca="1" si="55"/>
        <v>131746</v>
      </c>
      <c r="H291">
        <f ca="1">VLOOKUP(RANDBETWEEN(0,100),Calc!$D$2:$E$7,2,1)</f>
        <v>32000</v>
      </c>
      <c r="I291">
        <f t="shared" ca="1" si="56"/>
        <v>11141</v>
      </c>
      <c r="J291">
        <f t="shared" ca="1" si="57"/>
        <v>3925</v>
      </c>
      <c r="K291">
        <f t="shared" ca="1" si="58"/>
        <v>13056</v>
      </c>
      <c r="L291">
        <f t="shared" ca="1" si="59"/>
        <v>2881</v>
      </c>
      <c r="M291">
        <f t="shared" ca="1" si="60"/>
        <v>1134796</v>
      </c>
      <c r="N291">
        <f t="shared" ca="1" si="61"/>
        <v>47071</v>
      </c>
      <c r="O291">
        <f t="shared" ca="1" si="62"/>
        <v>40142</v>
      </c>
      <c r="P291">
        <f t="shared" ca="1" si="63"/>
        <v>43589</v>
      </c>
      <c r="Q291" s="4">
        <f t="shared" ca="1" si="64"/>
        <v>4.3589000000000003E-2</v>
      </c>
    </row>
    <row r="292" spans="1:17" x14ac:dyDescent="0.25">
      <c r="A292" t="str">
        <f ca="1">VLOOKUP(RANDBETWEEN(Calc!$A$2,Calc!$A$13),Calc!$A$1:$B$13,2,FALSE)</f>
        <v>Jun</v>
      </c>
      <c r="B292" t="str" cm="1">
        <f t="array" aca="1" ref="B292" ca="1">INDEX(Calc!$C$2:$C$9,RANDBETWEEN(1,3))</f>
        <v>Pediatria</v>
      </c>
      <c r="C292"/>
      <c r="D292">
        <f t="shared" ca="1" si="52"/>
        <v>685450</v>
      </c>
      <c r="E292">
        <f t="shared" ca="1" si="53"/>
        <v>1358699</v>
      </c>
      <c r="F292">
        <f t="shared" ca="1" si="54"/>
        <v>183486</v>
      </c>
      <c r="G292">
        <f t="shared" ca="1" si="55"/>
        <v>132505</v>
      </c>
      <c r="H292">
        <f ca="1">VLOOKUP(RANDBETWEEN(0,100),Calc!$D$2:$E$7,2,1)</f>
        <v>28000</v>
      </c>
      <c r="I292">
        <f t="shared" ca="1" si="56"/>
        <v>12148</v>
      </c>
      <c r="J292">
        <f t="shared" ca="1" si="57"/>
        <v>2976</v>
      </c>
      <c r="K292">
        <f t="shared" ca="1" si="58"/>
        <v>10032</v>
      </c>
      <c r="L292">
        <f t="shared" ca="1" si="59"/>
        <v>1947</v>
      </c>
      <c r="M292">
        <f t="shared" ca="1" si="60"/>
        <v>1703409</v>
      </c>
      <c r="N292">
        <f t="shared" ca="1" si="61"/>
        <v>114413</v>
      </c>
      <c r="O292">
        <f t="shared" ca="1" si="62"/>
        <v>24059</v>
      </c>
      <c r="P292">
        <f t="shared" ca="1" si="63"/>
        <v>38204</v>
      </c>
      <c r="Q292" s="4">
        <f t="shared" ca="1" si="64"/>
        <v>3.8204000000000002E-2</v>
      </c>
    </row>
    <row r="293" spans="1:17" x14ac:dyDescent="0.25">
      <c r="A293" t="str">
        <f ca="1">VLOOKUP(RANDBETWEEN(Calc!$A$2,Calc!$A$13),Calc!$A$1:$B$13,2,FALSE)</f>
        <v>Sep</v>
      </c>
      <c r="B293" t="str" cm="1">
        <f t="array" aca="1" ref="B293" ca="1">INDEX(Calc!$C$2:$C$9,RANDBETWEEN(1,3))</f>
        <v>Traumatología</v>
      </c>
      <c r="C293"/>
      <c r="D293">
        <f t="shared" ca="1" si="52"/>
        <v>373429</v>
      </c>
      <c r="E293">
        <f t="shared" ca="1" si="53"/>
        <v>1760770</v>
      </c>
      <c r="F293">
        <f t="shared" ca="1" si="54"/>
        <v>177327</v>
      </c>
      <c r="G293">
        <f t="shared" ca="1" si="55"/>
        <v>135980</v>
      </c>
      <c r="H293">
        <f ca="1">VLOOKUP(RANDBETWEEN(0,100),Calc!$D$2:$E$7,2,1)</f>
        <v>28000</v>
      </c>
      <c r="I293">
        <f t="shared" ca="1" si="56"/>
        <v>10843</v>
      </c>
      <c r="J293">
        <f t="shared" ca="1" si="57"/>
        <v>3107</v>
      </c>
      <c r="K293">
        <f t="shared" ca="1" si="58"/>
        <v>10153</v>
      </c>
      <c r="L293">
        <f t="shared" ca="1" si="59"/>
        <v>2893</v>
      </c>
      <c r="M293">
        <f t="shared" ca="1" si="60"/>
        <v>2146067</v>
      </c>
      <c r="N293">
        <f t="shared" ca="1" si="61"/>
        <v>46836</v>
      </c>
      <c r="O293">
        <f t="shared" ca="1" si="62"/>
        <v>61327</v>
      </c>
      <c r="P293">
        <f t="shared" ca="1" si="63"/>
        <v>59321</v>
      </c>
      <c r="Q293" s="4">
        <f t="shared" ca="1" si="64"/>
        <v>5.9320999999999999E-2</v>
      </c>
    </row>
    <row r="294" spans="1:17" x14ac:dyDescent="0.25">
      <c r="A294" t="str">
        <f ca="1">VLOOKUP(RANDBETWEEN(Calc!$A$2,Calc!$A$13),Calc!$A$1:$B$13,2,FALSE)</f>
        <v>Jul</v>
      </c>
      <c r="B294" t="str" cm="1">
        <f t="array" aca="1" ref="B294" ca="1">INDEX(Calc!$C$2:$C$9,RANDBETWEEN(1,3))</f>
        <v>Pediatria</v>
      </c>
      <c r="C294"/>
      <c r="D294">
        <f t="shared" ca="1" si="52"/>
        <v>532957</v>
      </c>
      <c r="E294">
        <f t="shared" ca="1" si="53"/>
        <v>1972958</v>
      </c>
      <c r="F294">
        <f t="shared" ca="1" si="54"/>
        <v>105591</v>
      </c>
      <c r="G294">
        <f t="shared" ca="1" si="55"/>
        <v>176092</v>
      </c>
      <c r="H294">
        <f ca="1">VLOOKUP(RANDBETWEEN(0,100),Calc!$D$2:$E$7,2,1)</f>
        <v>32000</v>
      </c>
      <c r="I294">
        <f t="shared" ca="1" si="56"/>
        <v>11960</v>
      </c>
      <c r="J294">
        <f t="shared" ca="1" si="57"/>
        <v>3417</v>
      </c>
      <c r="K294">
        <f t="shared" ca="1" si="58"/>
        <v>12031</v>
      </c>
      <c r="L294">
        <f t="shared" ca="1" si="59"/>
        <v>4470</v>
      </c>
      <c r="M294">
        <f t="shared" ca="1" si="60"/>
        <v>882976</v>
      </c>
      <c r="N294">
        <f t="shared" ca="1" si="61"/>
        <v>112162</v>
      </c>
      <c r="O294">
        <f t="shared" ca="1" si="62"/>
        <v>29343</v>
      </c>
      <c r="P294">
        <f t="shared" ca="1" si="63"/>
        <v>281285</v>
      </c>
      <c r="Q294" s="4">
        <f t="shared" ca="1" si="64"/>
        <v>0.28128500000000001</v>
      </c>
    </row>
    <row r="295" spans="1:17" x14ac:dyDescent="0.25">
      <c r="A295" t="str">
        <f ca="1">VLOOKUP(RANDBETWEEN(Calc!$A$2,Calc!$A$13),Calc!$A$1:$B$13,2,FALSE)</f>
        <v>Oct</v>
      </c>
      <c r="B295" t="str" cm="1">
        <f t="array" aca="1" ref="B295" ca="1">INDEX(Calc!$C$2:$C$9,RANDBETWEEN(1,3))</f>
        <v>Traumatología</v>
      </c>
      <c r="C295"/>
      <c r="D295">
        <f t="shared" ca="1" si="52"/>
        <v>603852</v>
      </c>
      <c r="E295">
        <f t="shared" ca="1" si="53"/>
        <v>2071903</v>
      </c>
      <c r="F295">
        <f t="shared" ca="1" si="54"/>
        <v>97597</v>
      </c>
      <c r="G295">
        <f t="shared" ca="1" si="55"/>
        <v>239349</v>
      </c>
      <c r="H295">
        <f ca="1">VLOOKUP(RANDBETWEEN(0,100),Calc!$D$2:$E$7,2,1)</f>
        <v>25000</v>
      </c>
      <c r="I295">
        <f t="shared" ca="1" si="56"/>
        <v>9008</v>
      </c>
      <c r="J295">
        <f t="shared" ca="1" si="57"/>
        <v>3369</v>
      </c>
      <c r="K295">
        <f t="shared" ca="1" si="58"/>
        <v>10615</v>
      </c>
      <c r="L295">
        <f t="shared" ca="1" si="59"/>
        <v>3761</v>
      </c>
      <c r="M295">
        <f t="shared" ca="1" si="60"/>
        <v>2482302</v>
      </c>
      <c r="N295">
        <f t="shared" ca="1" si="61"/>
        <v>109036</v>
      </c>
      <c r="O295">
        <f t="shared" ca="1" si="62"/>
        <v>56354</v>
      </c>
      <c r="P295">
        <f t="shared" ca="1" si="63"/>
        <v>337909</v>
      </c>
      <c r="Q295" s="4">
        <f t="shared" ca="1" si="64"/>
        <v>0.33790900000000001</v>
      </c>
    </row>
    <row r="296" spans="1:17" x14ac:dyDescent="0.25">
      <c r="A296" t="str">
        <f ca="1">VLOOKUP(RANDBETWEEN(Calc!$A$2,Calc!$A$13),Calc!$A$1:$B$13,2,FALSE)</f>
        <v>Dic</v>
      </c>
      <c r="B296" t="str" cm="1">
        <f t="array" aca="1" ref="B296" ca="1">INDEX(Calc!$C$2:$C$9,RANDBETWEEN(1,3))</f>
        <v>Pediatria</v>
      </c>
      <c r="C296"/>
      <c r="D296">
        <f t="shared" ca="1" si="52"/>
        <v>121804</v>
      </c>
      <c r="E296">
        <f t="shared" ca="1" si="53"/>
        <v>1912418</v>
      </c>
      <c r="F296">
        <f t="shared" ca="1" si="54"/>
        <v>181736</v>
      </c>
      <c r="G296">
        <f t="shared" ca="1" si="55"/>
        <v>280025</v>
      </c>
      <c r="H296">
        <f ca="1">VLOOKUP(RANDBETWEEN(0,100),Calc!$D$2:$E$7,2,1)</f>
        <v>32000</v>
      </c>
      <c r="I296">
        <f t="shared" ca="1" si="56"/>
        <v>9472</v>
      </c>
      <c r="J296">
        <f t="shared" ca="1" si="57"/>
        <v>3640</v>
      </c>
      <c r="K296">
        <f t="shared" ca="1" si="58"/>
        <v>11215</v>
      </c>
      <c r="L296">
        <f t="shared" ca="1" si="59"/>
        <v>1476</v>
      </c>
      <c r="M296">
        <f t="shared" ca="1" si="60"/>
        <v>3041263</v>
      </c>
      <c r="N296">
        <f t="shared" ca="1" si="61"/>
        <v>102515</v>
      </c>
      <c r="O296">
        <f t="shared" ca="1" si="62"/>
        <v>78640</v>
      </c>
      <c r="P296">
        <f t="shared" ca="1" si="63"/>
        <v>341115</v>
      </c>
      <c r="Q296" s="4">
        <f t="shared" ca="1" si="64"/>
        <v>0.341115</v>
      </c>
    </row>
    <row r="297" spans="1:17" x14ac:dyDescent="0.25">
      <c r="A297" t="str">
        <f ca="1">VLOOKUP(RANDBETWEEN(Calc!$A$2,Calc!$A$13),Calc!$A$1:$B$13,2,FALSE)</f>
        <v>Feb</v>
      </c>
      <c r="B297" t="str" cm="1">
        <f t="array" aca="1" ref="B297" ca="1">INDEX(Calc!$C$2:$C$9,RANDBETWEEN(1,3))</f>
        <v>Traumatología</v>
      </c>
      <c r="C297"/>
      <c r="D297">
        <f t="shared" ca="1" si="52"/>
        <v>200367</v>
      </c>
      <c r="E297">
        <f t="shared" ca="1" si="53"/>
        <v>1997091</v>
      </c>
      <c r="F297">
        <f t="shared" ca="1" si="54"/>
        <v>148812</v>
      </c>
      <c r="G297">
        <f t="shared" ca="1" si="55"/>
        <v>287824</v>
      </c>
      <c r="H297">
        <f ca="1">VLOOKUP(RANDBETWEEN(0,100),Calc!$D$2:$E$7,2,1)</f>
        <v>20000</v>
      </c>
      <c r="I297">
        <f t="shared" ca="1" si="56"/>
        <v>12110</v>
      </c>
      <c r="J297">
        <f t="shared" ca="1" si="57"/>
        <v>3817</v>
      </c>
      <c r="K297">
        <f t="shared" ca="1" si="58"/>
        <v>12695</v>
      </c>
      <c r="L297">
        <f t="shared" ca="1" si="59"/>
        <v>2814</v>
      </c>
      <c r="M297">
        <f t="shared" ca="1" si="60"/>
        <v>3061918</v>
      </c>
      <c r="N297">
        <f t="shared" ca="1" si="61"/>
        <v>100953</v>
      </c>
      <c r="O297">
        <f t="shared" ca="1" si="62"/>
        <v>45914</v>
      </c>
      <c r="P297">
        <f t="shared" ca="1" si="63"/>
        <v>265893</v>
      </c>
      <c r="Q297" s="4">
        <f t="shared" ca="1" si="64"/>
        <v>0.26589299999999999</v>
      </c>
    </row>
    <row r="298" spans="1:17" x14ac:dyDescent="0.25">
      <c r="A298" t="str">
        <f ca="1">VLOOKUP(RANDBETWEEN(Calc!$A$2,Calc!$A$13),Calc!$A$1:$B$13,2,FALSE)</f>
        <v>Jun</v>
      </c>
      <c r="B298" t="str" cm="1">
        <f t="array" aca="1" ref="B298" ca="1">INDEX(Calc!$C$2:$C$9,RANDBETWEEN(1,3))</f>
        <v>Pediatria</v>
      </c>
      <c r="C298"/>
      <c r="D298">
        <f t="shared" ca="1" si="52"/>
        <v>483592</v>
      </c>
      <c r="E298">
        <f t="shared" ca="1" si="53"/>
        <v>867001</v>
      </c>
      <c r="F298">
        <f t="shared" ca="1" si="54"/>
        <v>217090</v>
      </c>
      <c r="G298">
        <f t="shared" ca="1" si="55"/>
        <v>218563</v>
      </c>
      <c r="H298">
        <f ca="1">VLOOKUP(RANDBETWEEN(0,100),Calc!$D$2:$E$7,2,1)</f>
        <v>32000</v>
      </c>
      <c r="I298">
        <f t="shared" ca="1" si="56"/>
        <v>9781</v>
      </c>
      <c r="J298">
        <f t="shared" ca="1" si="57"/>
        <v>3286</v>
      </c>
      <c r="K298">
        <f t="shared" ca="1" si="58"/>
        <v>10902</v>
      </c>
      <c r="L298">
        <f t="shared" ca="1" si="59"/>
        <v>2107</v>
      </c>
      <c r="M298">
        <f t="shared" ca="1" si="60"/>
        <v>1936088</v>
      </c>
      <c r="N298">
        <f t="shared" ca="1" si="61"/>
        <v>72015</v>
      </c>
      <c r="O298">
        <f t="shared" ca="1" si="62"/>
        <v>23768</v>
      </c>
      <c r="P298">
        <f t="shared" ca="1" si="63"/>
        <v>110494</v>
      </c>
      <c r="Q298" s="4">
        <f t="shared" ca="1" si="64"/>
        <v>0.11049399999999999</v>
      </c>
    </row>
    <row r="299" spans="1:17" x14ac:dyDescent="0.25">
      <c r="A299" t="str">
        <f ca="1">VLOOKUP(RANDBETWEEN(Calc!$A$2,Calc!$A$13),Calc!$A$1:$B$13,2,FALSE)</f>
        <v>Feb</v>
      </c>
      <c r="B299" t="str" cm="1">
        <f t="array" aca="1" ref="B299" ca="1">INDEX(Calc!$C$2:$C$9,RANDBETWEEN(1,3))</f>
        <v>Traumatología</v>
      </c>
      <c r="C299"/>
      <c r="D299">
        <f t="shared" ca="1" si="52"/>
        <v>440512</v>
      </c>
      <c r="E299">
        <f t="shared" ca="1" si="53"/>
        <v>832720</v>
      </c>
      <c r="F299">
        <f t="shared" ca="1" si="54"/>
        <v>205646</v>
      </c>
      <c r="G299">
        <f t="shared" ca="1" si="55"/>
        <v>162619</v>
      </c>
      <c r="H299">
        <f ca="1">VLOOKUP(RANDBETWEEN(0,100),Calc!$D$2:$E$7,2,1)</f>
        <v>25000</v>
      </c>
      <c r="I299">
        <f t="shared" ca="1" si="56"/>
        <v>11155</v>
      </c>
      <c r="J299">
        <f t="shared" ca="1" si="57"/>
        <v>3082</v>
      </c>
      <c r="K299">
        <f t="shared" ca="1" si="58"/>
        <v>11584</v>
      </c>
      <c r="L299">
        <f t="shared" ca="1" si="59"/>
        <v>3573</v>
      </c>
      <c r="M299">
        <f t="shared" ca="1" si="60"/>
        <v>1585055</v>
      </c>
      <c r="N299">
        <f t="shared" ca="1" si="61"/>
        <v>128312</v>
      </c>
      <c r="O299">
        <f t="shared" ca="1" si="62"/>
        <v>46483</v>
      </c>
      <c r="P299">
        <f t="shared" ca="1" si="63"/>
        <v>178769</v>
      </c>
      <c r="Q299" s="4">
        <f t="shared" ca="1" si="64"/>
        <v>0.17876900000000001</v>
      </c>
    </row>
    <row r="300" spans="1:17" x14ac:dyDescent="0.25">
      <c r="A300" t="str">
        <f ca="1">VLOOKUP(RANDBETWEEN(Calc!$A$2,Calc!$A$13),Calc!$A$1:$B$13,2,FALSE)</f>
        <v>Abr</v>
      </c>
      <c r="B300" t="str" cm="1">
        <f t="array" aca="1" ref="B300" ca="1">INDEX(Calc!$C$2:$C$9,RANDBETWEEN(1,3))</f>
        <v>Traumatología</v>
      </c>
      <c r="C300"/>
      <c r="D300">
        <f t="shared" ca="1" si="52"/>
        <v>124379</v>
      </c>
      <c r="E300">
        <f t="shared" ca="1" si="53"/>
        <v>2112230</v>
      </c>
      <c r="F300">
        <f t="shared" ca="1" si="54"/>
        <v>168098</v>
      </c>
      <c r="G300">
        <f t="shared" ca="1" si="55"/>
        <v>157663</v>
      </c>
      <c r="H300">
        <f ca="1">VLOOKUP(RANDBETWEEN(0,100),Calc!$D$2:$E$7,2,1)</f>
        <v>32000</v>
      </c>
      <c r="I300">
        <f t="shared" ca="1" si="56"/>
        <v>12190</v>
      </c>
      <c r="J300">
        <f t="shared" ca="1" si="57"/>
        <v>2995</v>
      </c>
      <c r="K300">
        <f t="shared" ca="1" si="58"/>
        <v>14870</v>
      </c>
      <c r="L300">
        <f t="shared" ca="1" si="59"/>
        <v>2273</v>
      </c>
      <c r="M300">
        <f t="shared" ca="1" si="60"/>
        <v>903637</v>
      </c>
      <c r="N300">
        <f t="shared" ca="1" si="61"/>
        <v>82244</v>
      </c>
      <c r="O300">
        <f t="shared" ca="1" si="62"/>
        <v>83867</v>
      </c>
      <c r="P300">
        <f t="shared" ca="1" si="63"/>
        <v>291281</v>
      </c>
      <c r="Q300" s="4">
        <f t="shared" ca="1" si="64"/>
        <v>0.29128100000000001</v>
      </c>
    </row>
    <row r="301" spans="1:17" x14ac:dyDescent="0.25">
      <c r="A301" t="str">
        <f ca="1">VLOOKUP(RANDBETWEEN(Calc!$A$2,Calc!$A$13),Calc!$A$1:$B$13,2,FALSE)</f>
        <v>Feb</v>
      </c>
      <c r="B301" t="str" cm="1">
        <f t="array" aca="1" ref="B301" ca="1">INDEX(Calc!$C$2:$C$9,RANDBETWEEN(1,3))</f>
        <v>Cardiologia</v>
      </c>
      <c r="C301"/>
      <c r="D301">
        <f t="shared" ca="1" si="52"/>
        <v>659982</v>
      </c>
      <c r="E301">
        <f t="shared" ca="1" si="53"/>
        <v>1370444</v>
      </c>
      <c r="F301">
        <f t="shared" ca="1" si="54"/>
        <v>179818</v>
      </c>
      <c r="G301">
        <f t="shared" ca="1" si="55"/>
        <v>102585</v>
      </c>
      <c r="H301">
        <f ca="1">VLOOKUP(RANDBETWEEN(0,100),Calc!$D$2:$E$7,2,1)</f>
        <v>20000</v>
      </c>
      <c r="I301">
        <f t="shared" ca="1" si="56"/>
        <v>9396</v>
      </c>
      <c r="J301">
        <f t="shared" ca="1" si="57"/>
        <v>3884</v>
      </c>
      <c r="K301">
        <f t="shared" ca="1" si="58"/>
        <v>10064</v>
      </c>
      <c r="L301">
        <f t="shared" ca="1" si="59"/>
        <v>1587</v>
      </c>
      <c r="M301">
        <f t="shared" ca="1" si="60"/>
        <v>1454350</v>
      </c>
      <c r="N301">
        <f t="shared" ca="1" si="61"/>
        <v>67765</v>
      </c>
      <c r="O301">
        <f t="shared" ca="1" si="62"/>
        <v>35050</v>
      </c>
      <c r="P301">
        <f t="shared" ca="1" si="63"/>
        <v>177739</v>
      </c>
      <c r="Q301" s="4">
        <f t="shared" ca="1" si="64"/>
        <v>0.17773900000000001</v>
      </c>
    </row>
    <row r="302" spans="1:17" x14ac:dyDescent="0.25">
      <c r="A302" t="str">
        <f ca="1">VLOOKUP(RANDBETWEEN(Calc!$A$2,Calc!$A$13),Calc!$A$1:$B$13,2,FALSE)</f>
        <v>May</v>
      </c>
      <c r="B302" t="str" cm="1">
        <f t="array" aca="1" ref="B302" ca="1">INDEX(Calc!$C$2:$C$9,RANDBETWEEN(1,3))</f>
        <v>Traumatología</v>
      </c>
      <c r="C302"/>
      <c r="D302">
        <f t="shared" ca="1" si="52"/>
        <v>388120</v>
      </c>
      <c r="E302">
        <f t="shared" ca="1" si="53"/>
        <v>1806350</v>
      </c>
      <c r="F302">
        <f t="shared" ca="1" si="54"/>
        <v>188487</v>
      </c>
      <c r="G302">
        <f t="shared" ca="1" si="55"/>
        <v>212131</v>
      </c>
      <c r="H302">
        <f ca="1">VLOOKUP(RANDBETWEEN(0,100),Calc!$D$2:$E$7,2,1)</f>
        <v>32000</v>
      </c>
      <c r="I302">
        <f t="shared" ca="1" si="56"/>
        <v>8944</v>
      </c>
      <c r="J302">
        <f t="shared" ca="1" si="57"/>
        <v>3190</v>
      </c>
      <c r="K302">
        <f t="shared" ca="1" si="58"/>
        <v>14200</v>
      </c>
      <c r="L302">
        <f t="shared" ca="1" si="59"/>
        <v>2239</v>
      </c>
      <c r="M302">
        <f t="shared" ca="1" si="60"/>
        <v>1208709</v>
      </c>
      <c r="N302">
        <f t="shared" ca="1" si="61"/>
        <v>93107</v>
      </c>
      <c r="O302">
        <f t="shared" ca="1" si="62"/>
        <v>89473</v>
      </c>
      <c r="P302">
        <f t="shared" ca="1" si="63"/>
        <v>167805</v>
      </c>
      <c r="Q302" s="4">
        <f t="shared" ca="1" si="64"/>
        <v>0.16780500000000001</v>
      </c>
    </row>
    <row r="303" spans="1:17" x14ac:dyDescent="0.25">
      <c r="A303" t="str">
        <f ca="1">VLOOKUP(RANDBETWEEN(Calc!$A$2,Calc!$A$13),Calc!$A$1:$B$13,2,FALSE)</f>
        <v>Sep</v>
      </c>
      <c r="B303" t="str" cm="1">
        <f t="array" aca="1" ref="B303" ca="1">INDEX(Calc!$C$2:$C$9,RANDBETWEEN(1,3))</f>
        <v>Cardiologia</v>
      </c>
      <c r="C303"/>
      <c r="D303">
        <f t="shared" ca="1" si="52"/>
        <v>242531</v>
      </c>
      <c r="E303">
        <f t="shared" ca="1" si="53"/>
        <v>942172</v>
      </c>
      <c r="F303">
        <f t="shared" ca="1" si="54"/>
        <v>216411</v>
      </c>
      <c r="G303">
        <f t="shared" ca="1" si="55"/>
        <v>207664</v>
      </c>
      <c r="H303">
        <f ca="1">VLOOKUP(RANDBETWEEN(0,100),Calc!$D$2:$E$7,2,1)</f>
        <v>32000</v>
      </c>
      <c r="I303">
        <f t="shared" ca="1" si="56"/>
        <v>11659</v>
      </c>
      <c r="J303">
        <f t="shared" ca="1" si="57"/>
        <v>3013</v>
      </c>
      <c r="K303">
        <f t="shared" ca="1" si="58"/>
        <v>13978</v>
      </c>
      <c r="L303">
        <f t="shared" ca="1" si="59"/>
        <v>1203</v>
      </c>
      <c r="M303">
        <f t="shared" ca="1" si="60"/>
        <v>2168459</v>
      </c>
      <c r="N303">
        <f t="shared" ca="1" si="61"/>
        <v>43356</v>
      </c>
      <c r="O303">
        <f t="shared" ca="1" si="62"/>
        <v>22237</v>
      </c>
      <c r="P303">
        <f t="shared" ca="1" si="63"/>
        <v>161753</v>
      </c>
      <c r="Q303" s="4">
        <f t="shared" ca="1" si="64"/>
        <v>0.16175300000000001</v>
      </c>
    </row>
    <row r="304" spans="1:17" x14ac:dyDescent="0.25">
      <c r="A304" t="str">
        <f ca="1">VLOOKUP(RANDBETWEEN(Calc!$A$2,Calc!$A$13),Calc!$A$1:$B$13,2,FALSE)</f>
        <v>May</v>
      </c>
      <c r="B304" t="str" cm="1">
        <f t="array" aca="1" ref="B304" ca="1">INDEX(Calc!$C$2:$C$9,RANDBETWEEN(1,3))</f>
        <v>Traumatología</v>
      </c>
      <c r="C304"/>
      <c r="D304">
        <f t="shared" ca="1" si="52"/>
        <v>127537</v>
      </c>
      <c r="E304">
        <f t="shared" ca="1" si="53"/>
        <v>2057249</v>
      </c>
      <c r="F304">
        <f t="shared" ca="1" si="54"/>
        <v>112436</v>
      </c>
      <c r="G304">
        <f t="shared" ca="1" si="55"/>
        <v>173885</v>
      </c>
      <c r="H304">
        <f ca="1">VLOOKUP(RANDBETWEEN(0,100),Calc!$D$2:$E$7,2,1)</f>
        <v>32000</v>
      </c>
      <c r="I304">
        <f t="shared" ca="1" si="56"/>
        <v>12562</v>
      </c>
      <c r="J304">
        <f t="shared" ca="1" si="57"/>
        <v>3658</v>
      </c>
      <c r="K304">
        <f t="shared" ca="1" si="58"/>
        <v>11516</v>
      </c>
      <c r="L304">
        <f t="shared" ca="1" si="59"/>
        <v>2308</v>
      </c>
      <c r="M304">
        <f t="shared" ca="1" si="60"/>
        <v>1981257</v>
      </c>
      <c r="N304">
        <f t="shared" ca="1" si="61"/>
        <v>92982</v>
      </c>
      <c r="O304">
        <f t="shared" ca="1" si="62"/>
        <v>41896</v>
      </c>
      <c r="P304">
        <f t="shared" ca="1" si="63"/>
        <v>177499</v>
      </c>
      <c r="Q304" s="4">
        <f t="shared" ca="1" si="64"/>
        <v>0.17749899999999999</v>
      </c>
    </row>
    <row r="305" spans="1:17" x14ac:dyDescent="0.25">
      <c r="A305" t="str">
        <f ca="1">VLOOKUP(RANDBETWEEN(Calc!$A$2,Calc!$A$13),Calc!$A$1:$B$13,2,FALSE)</f>
        <v>Abr</v>
      </c>
      <c r="B305" t="str" cm="1">
        <f t="array" aca="1" ref="B305" ca="1">INDEX(Calc!$C$2:$C$9,RANDBETWEEN(1,3))</f>
        <v>Pediatria</v>
      </c>
      <c r="C305"/>
      <c r="D305">
        <f t="shared" ca="1" si="52"/>
        <v>143638</v>
      </c>
      <c r="E305">
        <f t="shared" ca="1" si="53"/>
        <v>2028780</v>
      </c>
      <c r="F305">
        <f t="shared" ca="1" si="54"/>
        <v>137918</v>
      </c>
      <c r="G305">
        <f t="shared" ca="1" si="55"/>
        <v>307320</v>
      </c>
      <c r="H305">
        <f ca="1">VLOOKUP(RANDBETWEEN(0,100),Calc!$D$2:$E$7,2,1)</f>
        <v>32000</v>
      </c>
      <c r="I305">
        <f t="shared" ca="1" si="56"/>
        <v>10166</v>
      </c>
      <c r="J305">
        <f t="shared" ca="1" si="57"/>
        <v>3540</v>
      </c>
      <c r="K305">
        <f t="shared" ca="1" si="58"/>
        <v>10470</v>
      </c>
      <c r="L305">
        <f t="shared" ca="1" si="59"/>
        <v>2095</v>
      </c>
      <c r="M305">
        <f t="shared" ca="1" si="60"/>
        <v>1723731</v>
      </c>
      <c r="N305">
        <f t="shared" ca="1" si="61"/>
        <v>117961</v>
      </c>
      <c r="O305">
        <f t="shared" ca="1" si="62"/>
        <v>80951</v>
      </c>
      <c r="P305">
        <f t="shared" ca="1" si="63"/>
        <v>159906</v>
      </c>
      <c r="Q305" s="4">
        <f t="shared" ca="1" si="64"/>
        <v>0.15990599999999999</v>
      </c>
    </row>
    <row r="306" spans="1:17" x14ac:dyDescent="0.25">
      <c r="A306" t="str">
        <f ca="1">VLOOKUP(RANDBETWEEN(Calc!$A$2,Calc!$A$13),Calc!$A$1:$B$13,2,FALSE)</f>
        <v>Jun</v>
      </c>
      <c r="B306" t="str" cm="1">
        <f t="array" aca="1" ref="B306" ca="1">INDEX(Calc!$C$2:$C$9,RANDBETWEEN(1,3))</f>
        <v>Pediatria</v>
      </c>
      <c r="C306"/>
      <c r="D306">
        <f t="shared" ca="1" si="52"/>
        <v>494503</v>
      </c>
      <c r="E306">
        <f t="shared" ca="1" si="53"/>
        <v>2037008</v>
      </c>
      <c r="F306">
        <f t="shared" ca="1" si="54"/>
        <v>217591</v>
      </c>
      <c r="G306">
        <f t="shared" ca="1" si="55"/>
        <v>226568</v>
      </c>
      <c r="H306">
        <f ca="1">VLOOKUP(RANDBETWEEN(0,100),Calc!$D$2:$E$7,2,1)</f>
        <v>32000</v>
      </c>
      <c r="I306">
        <f t="shared" ca="1" si="56"/>
        <v>10184</v>
      </c>
      <c r="J306">
        <f t="shared" ca="1" si="57"/>
        <v>3467</v>
      </c>
      <c r="K306">
        <f t="shared" ca="1" si="58"/>
        <v>11603</v>
      </c>
      <c r="L306">
        <f t="shared" ca="1" si="59"/>
        <v>1338</v>
      </c>
      <c r="M306">
        <f t="shared" ca="1" si="60"/>
        <v>1654291</v>
      </c>
      <c r="N306">
        <f t="shared" ca="1" si="61"/>
        <v>106985</v>
      </c>
      <c r="O306">
        <f t="shared" ca="1" si="62"/>
        <v>24512</v>
      </c>
      <c r="P306">
        <f t="shared" ca="1" si="63"/>
        <v>85031</v>
      </c>
      <c r="Q306" s="4">
        <f t="shared" ca="1" si="64"/>
        <v>8.5030999999999995E-2</v>
      </c>
    </row>
    <row r="307" spans="1:17" x14ac:dyDescent="0.25">
      <c r="A307" t="str">
        <f ca="1">VLOOKUP(RANDBETWEEN(Calc!$A$2,Calc!$A$13),Calc!$A$1:$B$13,2,FALSE)</f>
        <v>Nov</v>
      </c>
      <c r="B307" t="str" cm="1">
        <f t="array" aca="1" ref="B307" ca="1">INDEX(Calc!$C$2:$C$9,RANDBETWEEN(1,3))</f>
        <v>Pediatria</v>
      </c>
      <c r="C307"/>
      <c r="D307">
        <f t="shared" ca="1" si="52"/>
        <v>338703</v>
      </c>
      <c r="E307">
        <f t="shared" ca="1" si="53"/>
        <v>2185022</v>
      </c>
      <c r="F307">
        <f t="shared" ca="1" si="54"/>
        <v>166703</v>
      </c>
      <c r="G307">
        <f t="shared" ca="1" si="55"/>
        <v>75753</v>
      </c>
      <c r="H307">
        <f ca="1">VLOOKUP(RANDBETWEEN(0,100),Calc!$D$2:$E$7,2,1)</f>
        <v>32000</v>
      </c>
      <c r="I307">
        <f t="shared" ca="1" si="56"/>
        <v>12043</v>
      </c>
      <c r="J307">
        <f t="shared" ca="1" si="57"/>
        <v>3997</v>
      </c>
      <c r="K307">
        <f t="shared" ca="1" si="58"/>
        <v>12996</v>
      </c>
      <c r="L307">
        <f t="shared" ca="1" si="59"/>
        <v>1864</v>
      </c>
      <c r="M307">
        <f t="shared" ca="1" si="60"/>
        <v>1156335</v>
      </c>
      <c r="N307">
        <f t="shared" ca="1" si="61"/>
        <v>114308</v>
      </c>
      <c r="O307">
        <f t="shared" ca="1" si="62"/>
        <v>62304</v>
      </c>
      <c r="P307">
        <f t="shared" ca="1" si="63"/>
        <v>177306</v>
      </c>
      <c r="Q307" s="4">
        <f t="shared" ca="1" si="64"/>
        <v>0.17730599999999999</v>
      </c>
    </row>
    <row r="308" spans="1:17" x14ac:dyDescent="0.25">
      <c r="A308" t="str">
        <f ca="1">VLOOKUP(RANDBETWEEN(Calc!$A$2,Calc!$A$13),Calc!$A$1:$B$13,2,FALSE)</f>
        <v>Dic</v>
      </c>
      <c r="B308" t="str" cm="1">
        <f t="array" aca="1" ref="B308" ca="1">INDEX(Calc!$C$2:$C$9,RANDBETWEEN(1,3))</f>
        <v>Cardiologia</v>
      </c>
      <c r="C308"/>
      <c r="D308">
        <f t="shared" ca="1" si="52"/>
        <v>139784</v>
      </c>
      <c r="E308">
        <f t="shared" ca="1" si="53"/>
        <v>1407125</v>
      </c>
      <c r="F308">
        <f t="shared" ca="1" si="54"/>
        <v>131541</v>
      </c>
      <c r="G308">
        <f t="shared" ca="1" si="55"/>
        <v>118019</v>
      </c>
      <c r="H308">
        <f ca="1">VLOOKUP(RANDBETWEEN(0,100),Calc!$D$2:$E$7,2,1)</f>
        <v>25000</v>
      </c>
      <c r="I308">
        <f t="shared" ca="1" si="56"/>
        <v>9848</v>
      </c>
      <c r="J308">
        <f t="shared" ca="1" si="57"/>
        <v>3745</v>
      </c>
      <c r="K308">
        <f t="shared" ca="1" si="58"/>
        <v>12727</v>
      </c>
      <c r="L308">
        <f t="shared" ca="1" si="59"/>
        <v>2355</v>
      </c>
      <c r="M308">
        <f t="shared" ca="1" si="60"/>
        <v>1296759</v>
      </c>
      <c r="N308">
        <f t="shared" ca="1" si="61"/>
        <v>46656</v>
      </c>
      <c r="O308">
        <f t="shared" ca="1" si="62"/>
        <v>40916</v>
      </c>
      <c r="P308">
        <f t="shared" ca="1" si="63"/>
        <v>137418</v>
      </c>
      <c r="Q308" s="4">
        <f t="shared" ca="1" si="64"/>
        <v>0.13741800000000001</v>
      </c>
    </row>
    <row r="309" spans="1:17" x14ac:dyDescent="0.25">
      <c r="A309" t="str">
        <f ca="1">VLOOKUP(RANDBETWEEN(Calc!$A$2,Calc!$A$13),Calc!$A$1:$B$13,2,FALSE)</f>
        <v>Mar</v>
      </c>
      <c r="B309" t="str" cm="1">
        <f t="array" aca="1" ref="B309" ca="1">INDEX(Calc!$C$2:$C$9,RANDBETWEEN(1,3))</f>
        <v>Pediatria</v>
      </c>
      <c r="C309"/>
      <c r="D309">
        <f t="shared" ca="1" si="52"/>
        <v>715307</v>
      </c>
      <c r="E309">
        <f t="shared" ca="1" si="53"/>
        <v>1922525</v>
      </c>
      <c r="F309">
        <f t="shared" ca="1" si="54"/>
        <v>185440</v>
      </c>
      <c r="G309">
        <f t="shared" ca="1" si="55"/>
        <v>232316</v>
      </c>
      <c r="H309">
        <f ca="1">VLOOKUP(RANDBETWEEN(0,100),Calc!$D$2:$E$7,2,1)</f>
        <v>25000</v>
      </c>
      <c r="I309">
        <f t="shared" ca="1" si="56"/>
        <v>9304</v>
      </c>
      <c r="J309">
        <f t="shared" ca="1" si="57"/>
        <v>2857</v>
      </c>
      <c r="K309">
        <f t="shared" ca="1" si="58"/>
        <v>14382</v>
      </c>
      <c r="L309">
        <f t="shared" ca="1" si="59"/>
        <v>1978</v>
      </c>
      <c r="M309">
        <f t="shared" ca="1" si="60"/>
        <v>2214233</v>
      </c>
      <c r="N309">
        <f t="shared" ca="1" si="61"/>
        <v>84971</v>
      </c>
      <c r="O309">
        <f t="shared" ca="1" si="62"/>
        <v>68225</v>
      </c>
      <c r="P309">
        <f t="shared" ca="1" si="63"/>
        <v>65441</v>
      </c>
      <c r="Q309" s="4">
        <f t="shared" ca="1" si="64"/>
        <v>6.5440999999999999E-2</v>
      </c>
    </row>
    <row r="310" spans="1:17" x14ac:dyDescent="0.25">
      <c r="A310" t="str">
        <f ca="1">VLOOKUP(RANDBETWEEN(Calc!$A$2,Calc!$A$13),Calc!$A$1:$B$13,2,FALSE)</f>
        <v>Abr</v>
      </c>
      <c r="B310" t="str" cm="1">
        <f t="array" aca="1" ref="B310" ca="1">INDEX(Calc!$C$2:$C$9,RANDBETWEEN(1,3))</f>
        <v>Cardiologia</v>
      </c>
      <c r="C310"/>
      <c r="D310">
        <f t="shared" ca="1" si="52"/>
        <v>522337</v>
      </c>
      <c r="E310">
        <f t="shared" ca="1" si="53"/>
        <v>1772497</v>
      </c>
      <c r="F310">
        <f t="shared" ca="1" si="54"/>
        <v>155390</v>
      </c>
      <c r="G310">
        <f t="shared" ca="1" si="55"/>
        <v>97679</v>
      </c>
      <c r="H310">
        <f ca="1">VLOOKUP(RANDBETWEEN(0,100),Calc!$D$2:$E$7,2,1)</f>
        <v>32000</v>
      </c>
      <c r="I310">
        <f t="shared" ca="1" si="56"/>
        <v>9200</v>
      </c>
      <c r="J310">
        <f t="shared" ca="1" si="57"/>
        <v>3827</v>
      </c>
      <c r="K310">
        <f t="shared" ca="1" si="58"/>
        <v>13349</v>
      </c>
      <c r="L310">
        <f t="shared" ca="1" si="59"/>
        <v>1992</v>
      </c>
      <c r="M310">
        <f t="shared" ca="1" si="60"/>
        <v>2052912</v>
      </c>
      <c r="N310">
        <f t="shared" ca="1" si="61"/>
        <v>97458</v>
      </c>
      <c r="O310">
        <f t="shared" ca="1" si="62"/>
        <v>86734</v>
      </c>
      <c r="P310">
        <f t="shared" ca="1" si="63"/>
        <v>136320</v>
      </c>
      <c r="Q310" s="4">
        <f t="shared" ca="1" si="64"/>
        <v>0.13632</v>
      </c>
    </row>
    <row r="311" spans="1:17" x14ac:dyDescent="0.25">
      <c r="A311" t="str">
        <f ca="1">VLOOKUP(RANDBETWEEN(Calc!$A$2,Calc!$A$13),Calc!$A$1:$B$13,2,FALSE)</f>
        <v>Sep</v>
      </c>
      <c r="B311" t="str" cm="1">
        <f t="array" aca="1" ref="B311" ca="1">INDEX(Calc!$C$2:$C$9,RANDBETWEEN(1,3))</f>
        <v>Traumatología</v>
      </c>
      <c r="C311"/>
      <c r="D311">
        <f t="shared" ca="1" si="52"/>
        <v>130590</v>
      </c>
      <c r="E311">
        <f t="shared" ca="1" si="53"/>
        <v>2217771</v>
      </c>
      <c r="F311">
        <f t="shared" ca="1" si="54"/>
        <v>188785</v>
      </c>
      <c r="G311">
        <f t="shared" ca="1" si="55"/>
        <v>122061</v>
      </c>
      <c r="H311">
        <f ca="1">VLOOKUP(RANDBETWEEN(0,100),Calc!$D$2:$E$7,2,1)</f>
        <v>32000</v>
      </c>
      <c r="I311">
        <f t="shared" ca="1" si="56"/>
        <v>10121</v>
      </c>
      <c r="J311">
        <f t="shared" ca="1" si="57"/>
        <v>3949</v>
      </c>
      <c r="K311">
        <f t="shared" ca="1" si="58"/>
        <v>13130</v>
      </c>
      <c r="L311">
        <f t="shared" ca="1" si="59"/>
        <v>2308</v>
      </c>
      <c r="M311">
        <f t="shared" ca="1" si="60"/>
        <v>2092957</v>
      </c>
      <c r="N311">
        <f t="shared" ca="1" si="61"/>
        <v>70778</v>
      </c>
      <c r="O311">
        <f t="shared" ca="1" si="62"/>
        <v>73929</v>
      </c>
      <c r="P311">
        <f t="shared" ca="1" si="63"/>
        <v>266036</v>
      </c>
      <c r="Q311" s="4">
        <f t="shared" ca="1" si="64"/>
        <v>0.26603599999999999</v>
      </c>
    </row>
    <row r="312" spans="1:17" x14ac:dyDescent="0.25">
      <c r="A312" t="str">
        <f ca="1">VLOOKUP(RANDBETWEEN(Calc!$A$2,Calc!$A$13),Calc!$A$1:$B$13,2,FALSE)</f>
        <v>Jul</v>
      </c>
      <c r="B312" t="str" cm="1">
        <f t="array" aca="1" ref="B312" ca="1">INDEX(Calc!$C$2:$C$9,RANDBETWEEN(1,3))</f>
        <v>Pediatria</v>
      </c>
      <c r="C312"/>
      <c r="D312">
        <f t="shared" ca="1" si="52"/>
        <v>200510</v>
      </c>
      <c r="E312">
        <f t="shared" ca="1" si="53"/>
        <v>1769292</v>
      </c>
      <c r="F312">
        <f t="shared" ca="1" si="54"/>
        <v>166097</v>
      </c>
      <c r="G312">
        <f t="shared" ca="1" si="55"/>
        <v>154855</v>
      </c>
      <c r="H312">
        <f ca="1">VLOOKUP(RANDBETWEEN(0,100),Calc!$D$2:$E$7,2,1)</f>
        <v>32000</v>
      </c>
      <c r="I312">
        <f t="shared" ca="1" si="56"/>
        <v>11197</v>
      </c>
      <c r="J312">
        <f t="shared" ca="1" si="57"/>
        <v>3921</v>
      </c>
      <c r="K312">
        <f t="shared" ca="1" si="58"/>
        <v>13348</v>
      </c>
      <c r="L312">
        <f t="shared" ca="1" si="59"/>
        <v>2580</v>
      </c>
      <c r="M312">
        <f t="shared" ca="1" si="60"/>
        <v>2655862</v>
      </c>
      <c r="N312">
        <f t="shared" ca="1" si="61"/>
        <v>92276</v>
      </c>
      <c r="O312">
        <f t="shared" ca="1" si="62"/>
        <v>50906</v>
      </c>
      <c r="P312">
        <f t="shared" ca="1" si="63"/>
        <v>174394</v>
      </c>
      <c r="Q312" s="4">
        <f t="shared" ca="1" si="64"/>
        <v>0.17439399999999999</v>
      </c>
    </row>
    <row r="313" spans="1:17" x14ac:dyDescent="0.25">
      <c r="A313" t="str">
        <f ca="1">VLOOKUP(RANDBETWEEN(Calc!$A$2,Calc!$A$13),Calc!$A$1:$B$13,2,FALSE)</f>
        <v>Jul</v>
      </c>
      <c r="B313" t="str" cm="1">
        <f t="array" aca="1" ref="B313" ca="1">INDEX(Calc!$C$2:$C$9,RANDBETWEEN(1,3))</f>
        <v>Pediatria</v>
      </c>
      <c r="C313"/>
      <c r="D313">
        <f t="shared" ca="1" si="52"/>
        <v>535323</v>
      </c>
      <c r="E313">
        <f t="shared" ca="1" si="53"/>
        <v>1649909</v>
      </c>
      <c r="F313">
        <f t="shared" ca="1" si="54"/>
        <v>169276</v>
      </c>
      <c r="G313">
        <f t="shared" ca="1" si="55"/>
        <v>83193</v>
      </c>
      <c r="H313">
        <f ca="1">VLOOKUP(RANDBETWEEN(0,100),Calc!$D$2:$E$7,2,1)</f>
        <v>32000</v>
      </c>
      <c r="I313">
        <f t="shared" ca="1" si="56"/>
        <v>10766</v>
      </c>
      <c r="J313">
        <f t="shared" ca="1" si="57"/>
        <v>3665</v>
      </c>
      <c r="K313">
        <f t="shared" ca="1" si="58"/>
        <v>13459</v>
      </c>
      <c r="L313">
        <f t="shared" ca="1" si="59"/>
        <v>1893</v>
      </c>
      <c r="M313">
        <f t="shared" ca="1" si="60"/>
        <v>2087793</v>
      </c>
      <c r="N313">
        <f t="shared" ca="1" si="61"/>
        <v>76651</v>
      </c>
      <c r="O313">
        <f t="shared" ca="1" si="62"/>
        <v>43615</v>
      </c>
      <c r="P313">
        <f t="shared" ca="1" si="63"/>
        <v>56132</v>
      </c>
      <c r="Q313" s="4">
        <f t="shared" ca="1" si="64"/>
        <v>5.6132000000000001E-2</v>
      </c>
    </row>
    <row r="314" spans="1:17" x14ac:dyDescent="0.25">
      <c r="A314" t="str">
        <f ca="1">VLOOKUP(RANDBETWEEN(Calc!$A$2,Calc!$A$13),Calc!$A$1:$B$13,2,FALSE)</f>
        <v>Sep</v>
      </c>
      <c r="B314" t="str" cm="1">
        <f t="array" aca="1" ref="B314" ca="1">INDEX(Calc!$C$2:$C$9,RANDBETWEEN(1,3))</f>
        <v>Traumatología</v>
      </c>
      <c r="C314"/>
      <c r="D314">
        <f t="shared" ca="1" si="52"/>
        <v>483552</v>
      </c>
      <c r="E314">
        <f t="shared" ca="1" si="53"/>
        <v>1394798</v>
      </c>
      <c r="F314">
        <f t="shared" ca="1" si="54"/>
        <v>117999</v>
      </c>
      <c r="G314">
        <f t="shared" ca="1" si="55"/>
        <v>235256</v>
      </c>
      <c r="H314">
        <f ca="1">VLOOKUP(RANDBETWEEN(0,100),Calc!$D$2:$E$7,2,1)</f>
        <v>32000</v>
      </c>
      <c r="I314">
        <f t="shared" ca="1" si="56"/>
        <v>11561</v>
      </c>
      <c r="J314">
        <f t="shared" ca="1" si="57"/>
        <v>3973</v>
      </c>
      <c r="K314">
        <f t="shared" ca="1" si="58"/>
        <v>12174</v>
      </c>
      <c r="L314">
        <f t="shared" ca="1" si="59"/>
        <v>2026</v>
      </c>
      <c r="M314">
        <f t="shared" ca="1" si="60"/>
        <v>2424329</v>
      </c>
      <c r="N314">
        <f t="shared" ca="1" si="61"/>
        <v>73729</v>
      </c>
      <c r="O314">
        <f t="shared" ca="1" si="62"/>
        <v>63305</v>
      </c>
      <c r="P314">
        <f t="shared" ca="1" si="63"/>
        <v>68270</v>
      </c>
      <c r="Q314" s="4">
        <f t="shared" ca="1" si="64"/>
        <v>6.8269999999999997E-2</v>
      </c>
    </row>
    <row r="315" spans="1:17" x14ac:dyDescent="0.25">
      <c r="A315" t="str">
        <f ca="1">VLOOKUP(RANDBETWEEN(Calc!$A$2,Calc!$A$13),Calc!$A$1:$B$13,2,FALSE)</f>
        <v>Nov</v>
      </c>
      <c r="B315" t="str" cm="1">
        <f t="array" aca="1" ref="B315" ca="1">INDEX(Calc!$C$2:$C$9,RANDBETWEEN(1,3))</f>
        <v>Cardiologia</v>
      </c>
      <c r="C315"/>
      <c r="D315">
        <f t="shared" ca="1" si="52"/>
        <v>146706</v>
      </c>
      <c r="E315">
        <f t="shared" ca="1" si="53"/>
        <v>1310825</v>
      </c>
      <c r="F315">
        <f t="shared" ca="1" si="54"/>
        <v>132190</v>
      </c>
      <c r="G315">
        <f t="shared" ca="1" si="55"/>
        <v>155298</v>
      </c>
      <c r="H315">
        <f ca="1">VLOOKUP(RANDBETWEEN(0,100),Calc!$D$2:$E$7,2,1)</f>
        <v>25000</v>
      </c>
      <c r="I315">
        <f t="shared" ca="1" si="56"/>
        <v>12537</v>
      </c>
      <c r="J315">
        <f t="shared" ca="1" si="57"/>
        <v>3444</v>
      </c>
      <c r="K315">
        <f t="shared" ca="1" si="58"/>
        <v>12644</v>
      </c>
      <c r="L315">
        <f t="shared" ca="1" si="59"/>
        <v>1777</v>
      </c>
      <c r="M315">
        <f t="shared" ca="1" si="60"/>
        <v>917982</v>
      </c>
      <c r="N315">
        <f t="shared" ca="1" si="61"/>
        <v>96474</v>
      </c>
      <c r="O315">
        <f t="shared" ca="1" si="62"/>
        <v>53025</v>
      </c>
      <c r="P315">
        <f t="shared" ca="1" si="63"/>
        <v>43774</v>
      </c>
      <c r="Q315" s="4">
        <f t="shared" ca="1" si="64"/>
        <v>4.3774E-2</v>
      </c>
    </row>
    <row r="316" spans="1:17" x14ac:dyDescent="0.25">
      <c r="A316" t="str">
        <f ca="1">VLOOKUP(RANDBETWEEN(Calc!$A$2,Calc!$A$13),Calc!$A$1:$B$13,2,FALSE)</f>
        <v>Oct</v>
      </c>
      <c r="B316" t="str" cm="1">
        <f t="array" aca="1" ref="B316" ca="1">INDEX(Calc!$C$2:$C$9,RANDBETWEEN(1,3))</f>
        <v>Pediatria</v>
      </c>
      <c r="C316"/>
      <c r="D316">
        <f t="shared" ca="1" si="52"/>
        <v>510318</v>
      </c>
      <c r="E316">
        <f t="shared" ca="1" si="53"/>
        <v>1827457</v>
      </c>
      <c r="F316">
        <f t="shared" ca="1" si="54"/>
        <v>181819</v>
      </c>
      <c r="G316">
        <f t="shared" ca="1" si="55"/>
        <v>278714</v>
      </c>
      <c r="H316">
        <f ca="1">VLOOKUP(RANDBETWEEN(0,100),Calc!$D$2:$E$7,2,1)</f>
        <v>25000</v>
      </c>
      <c r="I316">
        <f t="shared" ca="1" si="56"/>
        <v>9521</v>
      </c>
      <c r="J316">
        <f t="shared" ca="1" si="57"/>
        <v>3746</v>
      </c>
      <c r="K316">
        <f t="shared" ca="1" si="58"/>
        <v>12375</v>
      </c>
      <c r="L316">
        <f t="shared" ca="1" si="59"/>
        <v>2742</v>
      </c>
      <c r="M316">
        <f t="shared" ca="1" si="60"/>
        <v>1385818</v>
      </c>
      <c r="N316">
        <f t="shared" ca="1" si="61"/>
        <v>82241</v>
      </c>
      <c r="O316">
        <f t="shared" ca="1" si="62"/>
        <v>54785</v>
      </c>
      <c r="P316">
        <f t="shared" ca="1" si="63"/>
        <v>292643</v>
      </c>
      <c r="Q316" s="4">
        <f t="shared" ca="1" si="64"/>
        <v>0.29264299999999999</v>
      </c>
    </row>
    <row r="317" spans="1:17" x14ac:dyDescent="0.25">
      <c r="A317" t="str">
        <f ca="1">VLOOKUP(RANDBETWEEN(Calc!$A$2,Calc!$A$13),Calc!$A$1:$B$13,2,FALSE)</f>
        <v>Oct</v>
      </c>
      <c r="B317" t="str" cm="1">
        <f t="array" aca="1" ref="B317" ca="1">INDEX(Calc!$C$2:$C$9,RANDBETWEEN(1,3))</f>
        <v>Traumatología</v>
      </c>
      <c r="C317"/>
      <c r="D317">
        <f t="shared" ca="1" si="52"/>
        <v>560948</v>
      </c>
      <c r="E317">
        <f t="shared" ca="1" si="53"/>
        <v>1608100</v>
      </c>
      <c r="F317">
        <f t="shared" ca="1" si="54"/>
        <v>104439</v>
      </c>
      <c r="G317">
        <f t="shared" ca="1" si="55"/>
        <v>81177</v>
      </c>
      <c r="H317">
        <f ca="1">VLOOKUP(RANDBETWEEN(0,100),Calc!$D$2:$E$7,2,1)</f>
        <v>32000</v>
      </c>
      <c r="I317">
        <f t="shared" ca="1" si="56"/>
        <v>11396</v>
      </c>
      <c r="J317">
        <f t="shared" ca="1" si="57"/>
        <v>3687</v>
      </c>
      <c r="K317">
        <f t="shared" ca="1" si="58"/>
        <v>14564</v>
      </c>
      <c r="L317">
        <f t="shared" ca="1" si="59"/>
        <v>2082</v>
      </c>
      <c r="M317">
        <f t="shared" ca="1" si="60"/>
        <v>2122290</v>
      </c>
      <c r="N317">
        <f t="shared" ca="1" si="61"/>
        <v>94143</v>
      </c>
      <c r="O317">
        <f t="shared" ca="1" si="62"/>
        <v>45579</v>
      </c>
      <c r="P317">
        <f t="shared" ca="1" si="63"/>
        <v>272342</v>
      </c>
      <c r="Q317" s="4">
        <f t="shared" ca="1" si="64"/>
        <v>0.27234199999999997</v>
      </c>
    </row>
    <row r="318" spans="1:17" x14ac:dyDescent="0.25">
      <c r="A318" t="str">
        <f ca="1">VLOOKUP(RANDBETWEEN(Calc!$A$2,Calc!$A$13),Calc!$A$1:$B$13,2,FALSE)</f>
        <v>Jul</v>
      </c>
      <c r="B318" t="str" cm="1">
        <f t="array" aca="1" ref="B318" ca="1">INDEX(Calc!$C$2:$C$9,RANDBETWEEN(1,3))</f>
        <v>Traumatología</v>
      </c>
      <c r="C318"/>
      <c r="D318">
        <f t="shared" ca="1" si="52"/>
        <v>343174</v>
      </c>
      <c r="E318">
        <f t="shared" ca="1" si="53"/>
        <v>852905</v>
      </c>
      <c r="F318">
        <f t="shared" ca="1" si="54"/>
        <v>183257</v>
      </c>
      <c r="G318">
        <f t="shared" ca="1" si="55"/>
        <v>139402</v>
      </c>
      <c r="H318">
        <f ca="1">VLOOKUP(RANDBETWEEN(0,100),Calc!$D$2:$E$7,2,1)</f>
        <v>32000</v>
      </c>
      <c r="I318">
        <f t="shared" ca="1" si="56"/>
        <v>12646</v>
      </c>
      <c r="J318">
        <f t="shared" ca="1" si="57"/>
        <v>3562</v>
      </c>
      <c r="K318">
        <f t="shared" ca="1" si="58"/>
        <v>13927</v>
      </c>
      <c r="L318">
        <f t="shared" ca="1" si="59"/>
        <v>2061</v>
      </c>
      <c r="M318">
        <f t="shared" ca="1" si="60"/>
        <v>2339843</v>
      </c>
      <c r="N318">
        <f t="shared" ca="1" si="61"/>
        <v>124573</v>
      </c>
      <c r="O318">
        <f t="shared" ca="1" si="62"/>
        <v>44215</v>
      </c>
      <c r="P318">
        <f t="shared" ca="1" si="63"/>
        <v>235569</v>
      </c>
      <c r="Q318" s="4">
        <f t="shared" ca="1" si="64"/>
        <v>0.235569</v>
      </c>
    </row>
    <row r="319" spans="1:17" x14ac:dyDescent="0.25">
      <c r="A319" t="str">
        <f ca="1">VLOOKUP(RANDBETWEEN(Calc!$A$2,Calc!$A$13),Calc!$A$1:$B$13,2,FALSE)</f>
        <v>Abr</v>
      </c>
      <c r="B319" t="str" cm="1">
        <f t="array" aca="1" ref="B319" ca="1">INDEX(Calc!$C$2:$C$9,RANDBETWEEN(1,3))</f>
        <v>Cardiologia</v>
      </c>
      <c r="C319"/>
      <c r="D319">
        <f t="shared" ca="1" si="52"/>
        <v>606029</v>
      </c>
      <c r="E319">
        <f t="shared" ca="1" si="53"/>
        <v>858110</v>
      </c>
      <c r="F319">
        <f t="shared" ca="1" si="54"/>
        <v>124465</v>
      </c>
      <c r="G319">
        <f t="shared" ca="1" si="55"/>
        <v>258287</v>
      </c>
      <c r="H319">
        <f ca="1">VLOOKUP(RANDBETWEEN(0,100),Calc!$D$2:$E$7,2,1)</f>
        <v>25000</v>
      </c>
      <c r="I319">
        <f t="shared" ca="1" si="56"/>
        <v>9103</v>
      </c>
      <c r="J319">
        <f t="shared" ca="1" si="57"/>
        <v>3036</v>
      </c>
      <c r="K319">
        <f t="shared" ca="1" si="58"/>
        <v>13627</v>
      </c>
      <c r="L319">
        <f t="shared" ca="1" si="59"/>
        <v>2420</v>
      </c>
      <c r="M319">
        <f t="shared" ca="1" si="60"/>
        <v>2180803</v>
      </c>
      <c r="N319">
        <f t="shared" ca="1" si="61"/>
        <v>62817</v>
      </c>
      <c r="O319">
        <f t="shared" ca="1" si="62"/>
        <v>23932</v>
      </c>
      <c r="P319">
        <f t="shared" ca="1" si="63"/>
        <v>334813</v>
      </c>
      <c r="Q319" s="4">
        <f t="shared" ca="1" si="64"/>
        <v>0.33481300000000003</v>
      </c>
    </row>
    <row r="320" spans="1:17" x14ac:dyDescent="0.25">
      <c r="A320" t="str">
        <f ca="1">VLOOKUP(RANDBETWEEN(Calc!$A$2,Calc!$A$13),Calc!$A$1:$B$13,2,FALSE)</f>
        <v>Nov</v>
      </c>
      <c r="B320" t="str" cm="1">
        <f t="array" aca="1" ref="B320" ca="1">INDEX(Calc!$C$2:$C$9,RANDBETWEEN(1,3))</f>
        <v>Cardiologia</v>
      </c>
      <c r="C320"/>
      <c r="D320">
        <f t="shared" ca="1" si="52"/>
        <v>700128</v>
      </c>
      <c r="E320">
        <f t="shared" ca="1" si="53"/>
        <v>1355509</v>
      </c>
      <c r="F320">
        <f t="shared" ca="1" si="54"/>
        <v>118121</v>
      </c>
      <c r="G320">
        <f t="shared" ca="1" si="55"/>
        <v>83851</v>
      </c>
      <c r="H320">
        <f ca="1">VLOOKUP(RANDBETWEEN(0,100),Calc!$D$2:$E$7,2,1)</f>
        <v>32000</v>
      </c>
      <c r="I320">
        <f t="shared" ca="1" si="56"/>
        <v>12581</v>
      </c>
      <c r="J320">
        <f t="shared" ca="1" si="57"/>
        <v>3634</v>
      </c>
      <c r="K320">
        <f t="shared" ca="1" si="58"/>
        <v>12598</v>
      </c>
      <c r="L320">
        <f t="shared" ca="1" si="59"/>
        <v>2248</v>
      </c>
      <c r="M320">
        <f t="shared" ca="1" si="60"/>
        <v>1713430</v>
      </c>
      <c r="N320">
        <f t="shared" ca="1" si="61"/>
        <v>115461</v>
      </c>
      <c r="O320">
        <f t="shared" ca="1" si="62"/>
        <v>36070</v>
      </c>
      <c r="P320">
        <f t="shared" ca="1" si="63"/>
        <v>239571</v>
      </c>
      <c r="Q320" s="4">
        <f t="shared" ca="1" si="64"/>
        <v>0.23957100000000001</v>
      </c>
    </row>
    <row r="321" spans="1:17" x14ac:dyDescent="0.25">
      <c r="A321" t="str">
        <f ca="1">VLOOKUP(RANDBETWEEN(Calc!$A$2,Calc!$A$13),Calc!$A$1:$B$13,2,FALSE)</f>
        <v>Ene</v>
      </c>
      <c r="B321" t="str" cm="1">
        <f t="array" aca="1" ref="B321" ca="1">INDEX(Calc!$C$2:$C$9,RANDBETWEEN(1,3))</f>
        <v>Traumatología</v>
      </c>
      <c r="C321"/>
      <c r="D321">
        <f t="shared" ca="1" si="52"/>
        <v>319634</v>
      </c>
      <c r="E321">
        <f t="shared" ca="1" si="53"/>
        <v>671651</v>
      </c>
      <c r="F321">
        <f t="shared" ca="1" si="54"/>
        <v>164334</v>
      </c>
      <c r="G321">
        <f t="shared" ca="1" si="55"/>
        <v>178940</v>
      </c>
      <c r="H321">
        <f ca="1">VLOOKUP(RANDBETWEEN(0,100),Calc!$D$2:$E$7,2,1)</f>
        <v>32000</v>
      </c>
      <c r="I321">
        <f t="shared" ca="1" si="56"/>
        <v>9492</v>
      </c>
      <c r="J321">
        <f t="shared" ca="1" si="57"/>
        <v>3891</v>
      </c>
      <c r="K321">
        <f t="shared" ca="1" si="58"/>
        <v>12032</v>
      </c>
      <c r="L321">
        <f t="shared" ca="1" si="59"/>
        <v>1503</v>
      </c>
      <c r="M321">
        <f t="shared" ca="1" si="60"/>
        <v>3102128</v>
      </c>
      <c r="N321">
        <f t="shared" ca="1" si="61"/>
        <v>85815</v>
      </c>
      <c r="O321">
        <f t="shared" ca="1" si="62"/>
        <v>23500</v>
      </c>
      <c r="P321">
        <f t="shared" ca="1" si="63"/>
        <v>343819</v>
      </c>
      <c r="Q321" s="4">
        <f t="shared" ca="1" si="64"/>
        <v>0.34381899999999999</v>
      </c>
    </row>
    <row r="322" spans="1:17" x14ac:dyDescent="0.25">
      <c r="A322" t="str">
        <f ca="1">VLOOKUP(RANDBETWEEN(Calc!$A$2,Calc!$A$13),Calc!$A$1:$B$13,2,FALSE)</f>
        <v>Jul</v>
      </c>
      <c r="B322" t="str" cm="1">
        <f t="array" aca="1" ref="B322" ca="1">INDEX(Calc!$C$2:$C$9,RANDBETWEEN(1,3))</f>
        <v>Traumatología</v>
      </c>
      <c r="C322"/>
      <c r="D322">
        <f t="shared" ca="1" si="52"/>
        <v>470327</v>
      </c>
      <c r="E322">
        <f t="shared" ca="1" si="53"/>
        <v>1501608</v>
      </c>
      <c r="F322">
        <f t="shared" ca="1" si="54"/>
        <v>104799</v>
      </c>
      <c r="G322">
        <f t="shared" ca="1" si="55"/>
        <v>247358</v>
      </c>
      <c r="H322">
        <f ca="1">VLOOKUP(RANDBETWEEN(0,100),Calc!$D$2:$E$7,2,1)</f>
        <v>20000</v>
      </c>
      <c r="I322">
        <f t="shared" ca="1" si="56"/>
        <v>11040</v>
      </c>
      <c r="J322">
        <f t="shared" ca="1" si="57"/>
        <v>3619</v>
      </c>
      <c r="K322">
        <f t="shared" ca="1" si="58"/>
        <v>14425</v>
      </c>
      <c r="L322">
        <f t="shared" ca="1" si="59"/>
        <v>3931</v>
      </c>
      <c r="M322">
        <f t="shared" ca="1" si="60"/>
        <v>2635421</v>
      </c>
      <c r="N322">
        <f t="shared" ca="1" si="61"/>
        <v>88107</v>
      </c>
      <c r="O322">
        <f t="shared" ca="1" si="62"/>
        <v>59342</v>
      </c>
      <c r="P322">
        <f t="shared" ca="1" si="63"/>
        <v>212992</v>
      </c>
      <c r="Q322" s="4">
        <f t="shared" ca="1" si="64"/>
        <v>0.21299199999999999</v>
      </c>
    </row>
    <row r="323" spans="1:17" x14ac:dyDescent="0.25">
      <c r="A323" t="str">
        <f ca="1">VLOOKUP(RANDBETWEEN(Calc!$A$2,Calc!$A$13),Calc!$A$1:$B$13,2,FALSE)</f>
        <v>Oct</v>
      </c>
      <c r="B323" t="str" cm="1">
        <f t="array" aca="1" ref="B323" ca="1">INDEX(Calc!$C$2:$C$9,RANDBETWEEN(1,3))</f>
        <v>Pediatria</v>
      </c>
      <c r="C323"/>
      <c r="D323">
        <f t="shared" ref="D323:D386" ca="1" si="65">RANDBETWEEN(118000,746439)</f>
        <v>253624</v>
      </c>
      <c r="E323">
        <f t="shared" ref="E323:E386" ca="1" si="66">RANDBETWEEN(654318,2372921)</f>
        <v>1199956</v>
      </c>
      <c r="F323">
        <f t="shared" ref="F323:F386" ca="1" si="67">RANDBETWEEN(92146,218476)</f>
        <v>183897</v>
      </c>
      <c r="G323">
        <f t="shared" ref="G323:G386" ca="1" si="68">RANDBETWEEN(72432,327955)</f>
        <v>112536</v>
      </c>
      <c r="H323">
        <f ca="1">VLOOKUP(RANDBETWEEN(0,100),Calc!$D$2:$E$7,2,1)</f>
        <v>32000</v>
      </c>
      <c r="I323">
        <f t="shared" ref="I323:I386" ca="1" si="69">RANDBETWEEN(8900,12700)</f>
        <v>10623</v>
      </c>
      <c r="J323">
        <f t="shared" ref="J323:J386" ca="1" si="70">RANDBETWEEN(2800,4200)</f>
        <v>3988</v>
      </c>
      <c r="K323">
        <f t="shared" ref="K323:K386" ca="1" si="71">RANDBETWEEN(10000,15000)</f>
        <v>11055</v>
      </c>
      <c r="L323">
        <f t="shared" ref="L323:L386" ca="1" si="72">RANDBETWEEN(1200,4500)</f>
        <v>1382</v>
      </c>
      <c r="M323">
        <f t="shared" ref="M323:M386" ca="1" si="73">RANDBETWEEN(820000,3117045)</f>
        <v>1752525</v>
      </c>
      <c r="N323">
        <f t="shared" ref="N323:N386" ca="1" si="74">RANDBETWEEN(43000,129000)</f>
        <v>111517</v>
      </c>
      <c r="O323">
        <f t="shared" ref="O323:O386" ca="1" si="75">RANDBETWEEN(21000,90000)</f>
        <v>50903</v>
      </c>
      <c r="P323">
        <f t="shared" ref="P323:P386" ca="1" si="76">RANDBETWEEN(38000,345000)</f>
        <v>87535</v>
      </c>
      <c r="Q323" s="4">
        <f t="shared" ref="Q323:Q386" ca="1" si="77">P323/1000000</f>
        <v>8.7535000000000002E-2</v>
      </c>
    </row>
    <row r="324" spans="1:17" x14ac:dyDescent="0.25">
      <c r="A324" t="str">
        <f ca="1">VLOOKUP(RANDBETWEEN(Calc!$A$2,Calc!$A$13),Calc!$A$1:$B$13,2,FALSE)</f>
        <v>Mar</v>
      </c>
      <c r="B324" t="str" cm="1">
        <f t="array" aca="1" ref="B324" ca="1">INDEX(Calc!$C$2:$C$9,RANDBETWEEN(1,3))</f>
        <v>Traumatología</v>
      </c>
      <c r="C324"/>
      <c r="D324">
        <f t="shared" ca="1" si="65"/>
        <v>731965</v>
      </c>
      <c r="E324">
        <f t="shared" ca="1" si="66"/>
        <v>1162558</v>
      </c>
      <c r="F324">
        <f t="shared" ca="1" si="67"/>
        <v>127206</v>
      </c>
      <c r="G324">
        <f t="shared" ca="1" si="68"/>
        <v>279860</v>
      </c>
      <c r="H324">
        <f ca="1">VLOOKUP(RANDBETWEEN(0,100),Calc!$D$2:$E$7,2,1)</f>
        <v>32000</v>
      </c>
      <c r="I324">
        <f t="shared" ca="1" si="69"/>
        <v>9010</v>
      </c>
      <c r="J324">
        <f t="shared" ca="1" si="70"/>
        <v>3203</v>
      </c>
      <c r="K324">
        <f t="shared" ca="1" si="71"/>
        <v>10229</v>
      </c>
      <c r="L324">
        <f t="shared" ca="1" si="72"/>
        <v>2548</v>
      </c>
      <c r="M324">
        <f t="shared" ca="1" si="73"/>
        <v>1271117</v>
      </c>
      <c r="N324">
        <f t="shared" ca="1" si="74"/>
        <v>101157</v>
      </c>
      <c r="O324">
        <f t="shared" ca="1" si="75"/>
        <v>52716</v>
      </c>
      <c r="P324">
        <f t="shared" ca="1" si="76"/>
        <v>161929</v>
      </c>
      <c r="Q324" s="4">
        <f t="shared" ca="1" si="77"/>
        <v>0.16192899999999999</v>
      </c>
    </row>
    <row r="325" spans="1:17" x14ac:dyDescent="0.25">
      <c r="A325" t="str">
        <f ca="1">VLOOKUP(RANDBETWEEN(Calc!$A$2,Calc!$A$13),Calc!$A$1:$B$13,2,FALSE)</f>
        <v>Sep</v>
      </c>
      <c r="B325" t="str" cm="1">
        <f t="array" aca="1" ref="B325" ca="1">INDEX(Calc!$C$2:$C$9,RANDBETWEEN(1,3))</f>
        <v>Traumatología</v>
      </c>
      <c r="C325"/>
      <c r="D325">
        <f t="shared" ca="1" si="65"/>
        <v>265146</v>
      </c>
      <c r="E325">
        <f t="shared" ca="1" si="66"/>
        <v>2270991</v>
      </c>
      <c r="F325">
        <f t="shared" ca="1" si="67"/>
        <v>145316</v>
      </c>
      <c r="G325">
        <f t="shared" ca="1" si="68"/>
        <v>180930</v>
      </c>
      <c r="H325">
        <f ca="1">VLOOKUP(RANDBETWEEN(0,100),Calc!$D$2:$E$7,2,1)</f>
        <v>28000</v>
      </c>
      <c r="I325">
        <f t="shared" ca="1" si="69"/>
        <v>11310</v>
      </c>
      <c r="J325">
        <f t="shared" ca="1" si="70"/>
        <v>3173</v>
      </c>
      <c r="K325">
        <f t="shared" ca="1" si="71"/>
        <v>11146</v>
      </c>
      <c r="L325">
        <f t="shared" ca="1" si="72"/>
        <v>3361</v>
      </c>
      <c r="M325">
        <f t="shared" ca="1" si="73"/>
        <v>2991731</v>
      </c>
      <c r="N325">
        <f t="shared" ca="1" si="74"/>
        <v>51838</v>
      </c>
      <c r="O325">
        <f t="shared" ca="1" si="75"/>
        <v>37841</v>
      </c>
      <c r="P325">
        <f t="shared" ca="1" si="76"/>
        <v>72179</v>
      </c>
      <c r="Q325" s="4">
        <f t="shared" ca="1" si="77"/>
        <v>7.2178999999999993E-2</v>
      </c>
    </row>
    <row r="326" spans="1:17" x14ac:dyDescent="0.25">
      <c r="A326" t="str">
        <f ca="1">VLOOKUP(RANDBETWEEN(Calc!$A$2,Calc!$A$13),Calc!$A$1:$B$13,2,FALSE)</f>
        <v>Mar</v>
      </c>
      <c r="B326" t="str" cm="1">
        <f t="array" aca="1" ref="B326" ca="1">INDEX(Calc!$C$2:$C$9,RANDBETWEEN(1,3))</f>
        <v>Cardiologia</v>
      </c>
      <c r="C326"/>
      <c r="D326">
        <f t="shared" ca="1" si="65"/>
        <v>737724</v>
      </c>
      <c r="E326">
        <f t="shared" ca="1" si="66"/>
        <v>1078696</v>
      </c>
      <c r="F326">
        <f t="shared" ca="1" si="67"/>
        <v>103470</v>
      </c>
      <c r="G326">
        <f t="shared" ca="1" si="68"/>
        <v>307141</v>
      </c>
      <c r="H326">
        <f ca="1">VLOOKUP(RANDBETWEEN(0,100),Calc!$D$2:$E$7,2,1)</f>
        <v>32000</v>
      </c>
      <c r="I326">
        <f t="shared" ca="1" si="69"/>
        <v>11161</v>
      </c>
      <c r="J326">
        <f t="shared" ca="1" si="70"/>
        <v>3849</v>
      </c>
      <c r="K326">
        <f t="shared" ca="1" si="71"/>
        <v>11022</v>
      </c>
      <c r="L326">
        <f t="shared" ca="1" si="72"/>
        <v>3017</v>
      </c>
      <c r="M326">
        <f t="shared" ca="1" si="73"/>
        <v>2621308</v>
      </c>
      <c r="N326">
        <f t="shared" ca="1" si="74"/>
        <v>72742</v>
      </c>
      <c r="O326">
        <f t="shared" ca="1" si="75"/>
        <v>77133</v>
      </c>
      <c r="P326">
        <f t="shared" ca="1" si="76"/>
        <v>263291</v>
      </c>
      <c r="Q326" s="4">
        <f t="shared" ca="1" si="77"/>
        <v>0.263291</v>
      </c>
    </row>
    <row r="327" spans="1:17" x14ac:dyDescent="0.25">
      <c r="A327" t="str">
        <f ca="1">VLOOKUP(RANDBETWEEN(Calc!$A$2,Calc!$A$13),Calc!$A$1:$B$13,2,FALSE)</f>
        <v>Feb</v>
      </c>
      <c r="B327" t="str" cm="1">
        <f t="array" aca="1" ref="B327" ca="1">INDEX(Calc!$C$2:$C$9,RANDBETWEEN(1,3))</f>
        <v>Cardiologia</v>
      </c>
      <c r="C327"/>
      <c r="D327">
        <f t="shared" ca="1" si="65"/>
        <v>415596</v>
      </c>
      <c r="E327">
        <f t="shared" ca="1" si="66"/>
        <v>2164955</v>
      </c>
      <c r="F327">
        <f t="shared" ca="1" si="67"/>
        <v>143863</v>
      </c>
      <c r="G327">
        <f t="shared" ca="1" si="68"/>
        <v>141523</v>
      </c>
      <c r="H327">
        <f ca="1">VLOOKUP(RANDBETWEEN(0,100),Calc!$D$2:$E$7,2,1)</f>
        <v>32000</v>
      </c>
      <c r="I327">
        <f t="shared" ca="1" si="69"/>
        <v>9437</v>
      </c>
      <c r="J327">
        <f t="shared" ca="1" si="70"/>
        <v>3743</v>
      </c>
      <c r="K327">
        <f t="shared" ca="1" si="71"/>
        <v>11552</v>
      </c>
      <c r="L327">
        <f t="shared" ca="1" si="72"/>
        <v>2262</v>
      </c>
      <c r="M327">
        <f t="shared" ca="1" si="73"/>
        <v>828626</v>
      </c>
      <c r="N327">
        <f t="shared" ca="1" si="74"/>
        <v>88585</v>
      </c>
      <c r="O327">
        <f t="shared" ca="1" si="75"/>
        <v>62976</v>
      </c>
      <c r="P327">
        <f t="shared" ca="1" si="76"/>
        <v>63708</v>
      </c>
      <c r="Q327" s="4">
        <f t="shared" ca="1" si="77"/>
        <v>6.3708000000000001E-2</v>
      </c>
    </row>
    <row r="328" spans="1:17" x14ac:dyDescent="0.25">
      <c r="A328" t="str">
        <f ca="1">VLOOKUP(RANDBETWEEN(Calc!$A$2,Calc!$A$13),Calc!$A$1:$B$13,2,FALSE)</f>
        <v>Sep</v>
      </c>
      <c r="B328" t="str" cm="1">
        <f t="array" aca="1" ref="B328" ca="1">INDEX(Calc!$C$2:$C$9,RANDBETWEEN(1,3))</f>
        <v>Cardiologia</v>
      </c>
      <c r="C328"/>
      <c r="D328">
        <f t="shared" ca="1" si="65"/>
        <v>218406</v>
      </c>
      <c r="E328">
        <f t="shared" ca="1" si="66"/>
        <v>2235831</v>
      </c>
      <c r="F328">
        <f t="shared" ca="1" si="67"/>
        <v>135252</v>
      </c>
      <c r="G328">
        <f t="shared" ca="1" si="68"/>
        <v>196706</v>
      </c>
      <c r="H328">
        <f ca="1">VLOOKUP(RANDBETWEEN(0,100),Calc!$D$2:$E$7,2,1)</f>
        <v>32000</v>
      </c>
      <c r="I328">
        <f t="shared" ca="1" si="69"/>
        <v>12488</v>
      </c>
      <c r="J328">
        <f t="shared" ca="1" si="70"/>
        <v>3490</v>
      </c>
      <c r="K328">
        <f t="shared" ca="1" si="71"/>
        <v>10303</v>
      </c>
      <c r="L328">
        <f t="shared" ca="1" si="72"/>
        <v>2905</v>
      </c>
      <c r="M328">
        <f t="shared" ca="1" si="73"/>
        <v>1368517</v>
      </c>
      <c r="N328">
        <f t="shared" ca="1" si="74"/>
        <v>53700</v>
      </c>
      <c r="O328">
        <f t="shared" ca="1" si="75"/>
        <v>61571</v>
      </c>
      <c r="P328">
        <f t="shared" ca="1" si="76"/>
        <v>304047</v>
      </c>
      <c r="Q328" s="4">
        <f t="shared" ca="1" si="77"/>
        <v>0.30404700000000001</v>
      </c>
    </row>
    <row r="329" spans="1:17" x14ac:dyDescent="0.25">
      <c r="A329" t="str">
        <f ca="1">VLOOKUP(RANDBETWEEN(Calc!$A$2,Calc!$A$13),Calc!$A$1:$B$13,2,FALSE)</f>
        <v>Jul</v>
      </c>
      <c r="B329" t="str" cm="1">
        <f t="array" aca="1" ref="B329" ca="1">INDEX(Calc!$C$2:$C$9,RANDBETWEEN(1,3))</f>
        <v>Traumatología</v>
      </c>
      <c r="C329"/>
      <c r="D329">
        <f t="shared" ca="1" si="65"/>
        <v>242626</v>
      </c>
      <c r="E329">
        <f t="shared" ca="1" si="66"/>
        <v>1240148</v>
      </c>
      <c r="F329">
        <f t="shared" ca="1" si="67"/>
        <v>204002</v>
      </c>
      <c r="G329">
        <f t="shared" ca="1" si="68"/>
        <v>264107</v>
      </c>
      <c r="H329">
        <f ca="1">VLOOKUP(RANDBETWEEN(0,100),Calc!$D$2:$E$7,2,1)</f>
        <v>32000</v>
      </c>
      <c r="I329">
        <f t="shared" ca="1" si="69"/>
        <v>9733</v>
      </c>
      <c r="J329">
        <f t="shared" ca="1" si="70"/>
        <v>3562</v>
      </c>
      <c r="K329">
        <f t="shared" ca="1" si="71"/>
        <v>13426</v>
      </c>
      <c r="L329">
        <f t="shared" ca="1" si="72"/>
        <v>3878</v>
      </c>
      <c r="M329">
        <f t="shared" ca="1" si="73"/>
        <v>3079553</v>
      </c>
      <c r="N329">
        <f t="shared" ca="1" si="74"/>
        <v>44603</v>
      </c>
      <c r="O329">
        <f t="shared" ca="1" si="75"/>
        <v>40771</v>
      </c>
      <c r="P329">
        <f t="shared" ca="1" si="76"/>
        <v>97900</v>
      </c>
      <c r="Q329" s="4">
        <f t="shared" ca="1" si="77"/>
        <v>9.7900000000000001E-2</v>
      </c>
    </row>
    <row r="330" spans="1:17" x14ac:dyDescent="0.25">
      <c r="A330" t="str">
        <f ca="1">VLOOKUP(RANDBETWEEN(Calc!$A$2,Calc!$A$13),Calc!$A$1:$B$13,2,FALSE)</f>
        <v>Dic</v>
      </c>
      <c r="B330" t="str" cm="1">
        <f t="array" aca="1" ref="B330" ca="1">INDEX(Calc!$C$2:$C$9,RANDBETWEEN(1,3))</f>
        <v>Traumatología</v>
      </c>
      <c r="C330"/>
      <c r="D330">
        <f t="shared" ca="1" si="65"/>
        <v>522388</v>
      </c>
      <c r="E330">
        <f t="shared" ca="1" si="66"/>
        <v>905371</v>
      </c>
      <c r="F330">
        <f t="shared" ca="1" si="67"/>
        <v>135252</v>
      </c>
      <c r="G330">
        <f t="shared" ca="1" si="68"/>
        <v>296983</v>
      </c>
      <c r="H330">
        <f ca="1">VLOOKUP(RANDBETWEEN(0,100),Calc!$D$2:$E$7,2,1)</f>
        <v>32000</v>
      </c>
      <c r="I330">
        <f t="shared" ca="1" si="69"/>
        <v>12667</v>
      </c>
      <c r="J330">
        <f t="shared" ca="1" si="70"/>
        <v>3059</v>
      </c>
      <c r="K330">
        <f t="shared" ca="1" si="71"/>
        <v>13899</v>
      </c>
      <c r="L330">
        <f t="shared" ca="1" si="72"/>
        <v>3063</v>
      </c>
      <c r="M330">
        <f t="shared" ca="1" si="73"/>
        <v>1843232</v>
      </c>
      <c r="N330">
        <f t="shared" ca="1" si="74"/>
        <v>67629</v>
      </c>
      <c r="O330">
        <f t="shared" ca="1" si="75"/>
        <v>54386</v>
      </c>
      <c r="P330">
        <f t="shared" ca="1" si="76"/>
        <v>50870</v>
      </c>
      <c r="Q330" s="4">
        <f t="shared" ca="1" si="77"/>
        <v>5.0869999999999999E-2</v>
      </c>
    </row>
    <row r="331" spans="1:17" x14ac:dyDescent="0.25">
      <c r="A331" t="str">
        <f ca="1">VLOOKUP(RANDBETWEEN(Calc!$A$2,Calc!$A$13),Calc!$A$1:$B$13,2,FALSE)</f>
        <v>Sep</v>
      </c>
      <c r="B331" t="str" cm="1">
        <f t="array" aca="1" ref="B331" ca="1">INDEX(Calc!$C$2:$C$9,RANDBETWEEN(1,3))</f>
        <v>Pediatria</v>
      </c>
      <c r="C331"/>
      <c r="D331">
        <f t="shared" ca="1" si="65"/>
        <v>456993</v>
      </c>
      <c r="E331">
        <f t="shared" ca="1" si="66"/>
        <v>1729576</v>
      </c>
      <c r="F331">
        <f t="shared" ca="1" si="67"/>
        <v>149210</v>
      </c>
      <c r="G331">
        <f t="shared" ca="1" si="68"/>
        <v>238118</v>
      </c>
      <c r="H331">
        <f ca="1">VLOOKUP(RANDBETWEEN(0,100),Calc!$D$2:$E$7,2,1)</f>
        <v>32000</v>
      </c>
      <c r="I331">
        <f t="shared" ca="1" si="69"/>
        <v>10524</v>
      </c>
      <c r="J331">
        <f t="shared" ca="1" si="70"/>
        <v>4182</v>
      </c>
      <c r="K331">
        <f t="shared" ca="1" si="71"/>
        <v>11524</v>
      </c>
      <c r="L331">
        <f t="shared" ca="1" si="72"/>
        <v>3182</v>
      </c>
      <c r="M331">
        <f t="shared" ca="1" si="73"/>
        <v>1936603</v>
      </c>
      <c r="N331">
        <f t="shared" ca="1" si="74"/>
        <v>51625</v>
      </c>
      <c r="O331">
        <f t="shared" ca="1" si="75"/>
        <v>59482</v>
      </c>
      <c r="P331">
        <f t="shared" ca="1" si="76"/>
        <v>215746</v>
      </c>
      <c r="Q331" s="4">
        <f t="shared" ca="1" si="77"/>
        <v>0.21574599999999999</v>
      </c>
    </row>
    <row r="332" spans="1:17" x14ac:dyDescent="0.25">
      <c r="A332" t="str">
        <f ca="1">VLOOKUP(RANDBETWEEN(Calc!$A$2,Calc!$A$13),Calc!$A$1:$B$13,2,FALSE)</f>
        <v>Nov</v>
      </c>
      <c r="B332" t="str" cm="1">
        <f t="array" aca="1" ref="B332" ca="1">INDEX(Calc!$C$2:$C$9,RANDBETWEEN(1,3))</f>
        <v>Traumatología</v>
      </c>
      <c r="C332"/>
      <c r="D332">
        <f t="shared" ca="1" si="65"/>
        <v>727516</v>
      </c>
      <c r="E332">
        <f t="shared" ca="1" si="66"/>
        <v>1807898</v>
      </c>
      <c r="F332">
        <f t="shared" ca="1" si="67"/>
        <v>182941</v>
      </c>
      <c r="G332">
        <f t="shared" ca="1" si="68"/>
        <v>208957</v>
      </c>
      <c r="H332">
        <f ca="1">VLOOKUP(RANDBETWEEN(0,100),Calc!$D$2:$E$7,2,1)</f>
        <v>32000</v>
      </c>
      <c r="I332">
        <f t="shared" ca="1" si="69"/>
        <v>11461</v>
      </c>
      <c r="J332">
        <f t="shared" ca="1" si="70"/>
        <v>2958</v>
      </c>
      <c r="K332">
        <f t="shared" ca="1" si="71"/>
        <v>10412</v>
      </c>
      <c r="L332">
        <f t="shared" ca="1" si="72"/>
        <v>2700</v>
      </c>
      <c r="M332">
        <f t="shared" ca="1" si="73"/>
        <v>938753</v>
      </c>
      <c r="N332">
        <f t="shared" ca="1" si="74"/>
        <v>49058</v>
      </c>
      <c r="O332">
        <f t="shared" ca="1" si="75"/>
        <v>22024</v>
      </c>
      <c r="P332">
        <f t="shared" ca="1" si="76"/>
        <v>105962</v>
      </c>
      <c r="Q332" s="4">
        <f t="shared" ca="1" si="77"/>
        <v>0.105962</v>
      </c>
    </row>
    <row r="333" spans="1:17" x14ac:dyDescent="0.25">
      <c r="A333" t="str">
        <f ca="1">VLOOKUP(RANDBETWEEN(Calc!$A$2,Calc!$A$13),Calc!$A$1:$B$13,2,FALSE)</f>
        <v>May</v>
      </c>
      <c r="B333" t="str" cm="1">
        <f t="array" aca="1" ref="B333" ca="1">INDEX(Calc!$C$2:$C$9,RANDBETWEEN(1,3))</f>
        <v>Traumatología</v>
      </c>
      <c r="C333"/>
      <c r="D333">
        <f t="shared" ca="1" si="65"/>
        <v>367535</v>
      </c>
      <c r="E333">
        <f t="shared" ca="1" si="66"/>
        <v>2216372</v>
      </c>
      <c r="F333">
        <f t="shared" ca="1" si="67"/>
        <v>198272</v>
      </c>
      <c r="G333">
        <f t="shared" ca="1" si="68"/>
        <v>275608</v>
      </c>
      <c r="H333">
        <f ca="1">VLOOKUP(RANDBETWEEN(0,100),Calc!$D$2:$E$7,2,1)</f>
        <v>32000</v>
      </c>
      <c r="I333">
        <f t="shared" ca="1" si="69"/>
        <v>10838</v>
      </c>
      <c r="J333">
        <f t="shared" ca="1" si="70"/>
        <v>3862</v>
      </c>
      <c r="K333">
        <f t="shared" ca="1" si="71"/>
        <v>12003</v>
      </c>
      <c r="L333">
        <f t="shared" ca="1" si="72"/>
        <v>2000</v>
      </c>
      <c r="M333">
        <f t="shared" ca="1" si="73"/>
        <v>1068454</v>
      </c>
      <c r="N333">
        <f t="shared" ca="1" si="74"/>
        <v>86793</v>
      </c>
      <c r="O333">
        <f t="shared" ca="1" si="75"/>
        <v>80392</v>
      </c>
      <c r="P333">
        <f t="shared" ca="1" si="76"/>
        <v>85523</v>
      </c>
      <c r="Q333" s="4">
        <f t="shared" ca="1" si="77"/>
        <v>8.5523000000000002E-2</v>
      </c>
    </row>
    <row r="334" spans="1:17" x14ac:dyDescent="0.25">
      <c r="A334" t="str">
        <f ca="1">VLOOKUP(RANDBETWEEN(Calc!$A$2,Calc!$A$13),Calc!$A$1:$B$13,2,FALSE)</f>
        <v>Nov</v>
      </c>
      <c r="B334" t="str" cm="1">
        <f t="array" aca="1" ref="B334" ca="1">INDEX(Calc!$C$2:$C$9,RANDBETWEEN(1,3))</f>
        <v>Traumatología</v>
      </c>
      <c r="C334"/>
      <c r="D334">
        <f t="shared" ca="1" si="65"/>
        <v>324111</v>
      </c>
      <c r="E334">
        <f t="shared" ca="1" si="66"/>
        <v>1627928</v>
      </c>
      <c r="F334">
        <f t="shared" ca="1" si="67"/>
        <v>140671</v>
      </c>
      <c r="G334">
        <f t="shared" ca="1" si="68"/>
        <v>140238</v>
      </c>
      <c r="H334">
        <f ca="1">VLOOKUP(RANDBETWEEN(0,100),Calc!$D$2:$E$7,2,1)</f>
        <v>32000</v>
      </c>
      <c r="I334">
        <f t="shared" ca="1" si="69"/>
        <v>10650</v>
      </c>
      <c r="J334">
        <f t="shared" ca="1" si="70"/>
        <v>3987</v>
      </c>
      <c r="K334">
        <f t="shared" ca="1" si="71"/>
        <v>13572</v>
      </c>
      <c r="L334">
        <f t="shared" ca="1" si="72"/>
        <v>2010</v>
      </c>
      <c r="M334">
        <f t="shared" ca="1" si="73"/>
        <v>2435917</v>
      </c>
      <c r="N334">
        <f t="shared" ca="1" si="74"/>
        <v>68052</v>
      </c>
      <c r="O334">
        <f t="shared" ca="1" si="75"/>
        <v>76871</v>
      </c>
      <c r="P334">
        <f t="shared" ca="1" si="76"/>
        <v>169606</v>
      </c>
      <c r="Q334" s="4">
        <f t="shared" ca="1" si="77"/>
        <v>0.16960600000000001</v>
      </c>
    </row>
    <row r="335" spans="1:17" x14ac:dyDescent="0.25">
      <c r="A335" t="str">
        <f ca="1">VLOOKUP(RANDBETWEEN(Calc!$A$2,Calc!$A$13),Calc!$A$1:$B$13,2,FALSE)</f>
        <v>Ene</v>
      </c>
      <c r="B335" t="str" cm="1">
        <f t="array" aca="1" ref="B335" ca="1">INDEX(Calc!$C$2:$C$9,RANDBETWEEN(1,3))</f>
        <v>Pediatria</v>
      </c>
      <c r="C335"/>
      <c r="D335">
        <f t="shared" ca="1" si="65"/>
        <v>724936</v>
      </c>
      <c r="E335">
        <f t="shared" ca="1" si="66"/>
        <v>986623</v>
      </c>
      <c r="F335">
        <f t="shared" ca="1" si="67"/>
        <v>115570</v>
      </c>
      <c r="G335">
        <f t="shared" ca="1" si="68"/>
        <v>200623</v>
      </c>
      <c r="H335">
        <f ca="1">VLOOKUP(RANDBETWEEN(0,100),Calc!$D$2:$E$7,2,1)</f>
        <v>32000</v>
      </c>
      <c r="I335">
        <f t="shared" ca="1" si="69"/>
        <v>11840</v>
      </c>
      <c r="J335">
        <f t="shared" ca="1" si="70"/>
        <v>3217</v>
      </c>
      <c r="K335">
        <f t="shared" ca="1" si="71"/>
        <v>12415</v>
      </c>
      <c r="L335">
        <f t="shared" ca="1" si="72"/>
        <v>3721</v>
      </c>
      <c r="M335">
        <f t="shared" ca="1" si="73"/>
        <v>2793975</v>
      </c>
      <c r="N335">
        <f t="shared" ca="1" si="74"/>
        <v>49802</v>
      </c>
      <c r="O335">
        <f t="shared" ca="1" si="75"/>
        <v>51414</v>
      </c>
      <c r="P335">
        <f t="shared" ca="1" si="76"/>
        <v>239812</v>
      </c>
      <c r="Q335" s="4">
        <f t="shared" ca="1" si="77"/>
        <v>0.239812</v>
      </c>
    </row>
    <row r="336" spans="1:17" x14ac:dyDescent="0.25">
      <c r="A336" t="str">
        <f ca="1">VLOOKUP(RANDBETWEEN(Calc!$A$2,Calc!$A$13),Calc!$A$1:$B$13,2,FALSE)</f>
        <v>Oct</v>
      </c>
      <c r="B336" t="str" cm="1">
        <f t="array" aca="1" ref="B336" ca="1">INDEX(Calc!$C$2:$C$9,RANDBETWEEN(1,3))</f>
        <v>Pediatria</v>
      </c>
      <c r="C336"/>
      <c r="D336">
        <f t="shared" ca="1" si="65"/>
        <v>718541</v>
      </c>
      <c r="E336">
        <f t="shared" ca="1" si="66"/>
        <v>1319226</v>
      </c>
      <c r="F336">
        <f t="shared" ca="1" si="67"/>
        <v>182871</v>
      </c>
      <c r="G336">
        <f t="shared" ca="1" si="68"/>
        <v>186385</v>
      </c>
      <c r="H336">
        <f ca="1">VLOOKUP(RANDBETWEEN(0,100),Calc!$D$2:$E$7,2,1)</f>
        <v>32000</v>
      </c>
      <c r="I336">
        <f t="shared" ca="1" si="69"/>
        <v>12174</v>
      </c>
      <c r="J336">
        <f t="shared" ca="1" si="70"/>
        <v>2807</v>
      </c>
      <c r="K336">
        <f t="shared" ca="1" si="71"/>
        <v>11376</v>
      </c>
      <c r="L336">
        <f t="shared" ca="1" si="72"/>
        <v>1553</v>
      </c>
      <c r="M336">
        <f t="shared" ca="1" si="73"/>
        <v>1056749</v>
      </c>
      <c r="N336">
        <f t="shared" ca="1" si="74"/>
        <v>71632</v>
      </c>
      <c r="O336">
        <f t="shared" ca="1" si="75"/>
        <v>39904</v>
      </c>
      <c r="P336">
        <f t="shared" ca="1" si="76"/>
        <v>78382</v>
      </c>
      <c r="Q336" s="4">
        <f t="shared" ca="1" si="77"/>
        <v>7.8381999999999993E-2</v>
      </c>
    </row>
    <row r="337" spans="1:17" x14ac:dyDescent="0.25">
      <c r="A337" t="str">
        <f ca="1">VLOOKUP(RANDBETWEEN(Calc!$A$2,Calc!$A$13),Calc!$A$1:$B$13,2,FALSE)</f>
        <v>Feb</v>
      </c>
      <c r="B337" t="str" cm="1">
        <f t="array" aca="1" ref="B337" ca="1">INDEX(Calc!$C$2:$C$9,RANDBETWEEN(1,3))</f>
        <v>Traumatología</v>
      </c>
      <c r="C337"/>
      <c r="D337">
        <f t="shared" ca="1" si="65"/>
        <v>479361</v>
      </c>
      <c r="E337">
        <f t="shared" ca="1" si="66"/>
        <v>1020424</v>
      </c>
      <c r="F337">
        <f t="shared" ca="1" si="67"/>
        <v>198871</v>
      </c>
      <c r="G337">
        <f t="shared" ca="1" si="68"/>
        <v>173368</v>
      </c>
      <c r="H337">
        <f ca="1">VLOOKUP(RANDBETWEEN(0,100),Calc!$D$2:$E$7,2,1)</f>
        <v>32000</v>
      </c>
      <c r="I337">
        <f t="shared" ca="1" si="69"/>
        <v>10243</v>
      </c>
      <c r="J337">
        <f t="shared" ca="1" si="70"/>
        <v>3581</v>
      </c>
      <c r="K337">
        <f t="shared" ca="1" si="71"/>
        <v>13740</v>
      </c>
      <c r="L337">
        <f t="shared" ca="1" si="72"/>
        <v>2033</v>
      </c>
      <c r="M337">
        <f t="shared" ca="1" si="73"/>
        <v>1035181</v>
      </c>
      <c r="N337">
        <f t="shared" ca="1" si="74"/>
        <v>80502</v>
      </c>
      <c r="O337">
        <f t="shared" ca="1" si="75"/>
        <v>66766</v>
      </c>
      <c r="P337">
        <f t="shared" ca="1" si="76"/>
        <v>241880</v>
      </c>
      <c r="Q337" s="4">
        <f t="shared" ca="1" si="77"/>
        <v>0.24188000000000001</v>
      </c>
    </row>
    <row r="338" spans="1:17" x14ac:dyDescent="0.25">
      <c r="A338" t="str">
        <f ca="1">VLOOKUP(RANDBETWEEN(Calc!$A$2,Calc!$A$13),Calc!$A$1:$B$13,2,FALSE)</f>
        <v>Dic</v>
      </c>
      <c r="B338" t="str" cm="1">
        <f t="array" aca="1" ref="B338" ca="1">INDEX(Calc!$C$2:$C$9,RANDBETWEEN(1,3))</f>
        <v>Cardiologia</v>
      </c>
      <c r="C338"/>
      <c r="D338">
        <f t="shared" ca="1" si="65"/>
        <v>690590</v>
      </c>
      <c r="E338">
        <f t="shared" ca="1" si="66"/>
        <v>1328715</v>
      </c>
      <c r="F338">
        <f t="shared" ca="1" si="67"/>
        <v>218282</v>
      </c>
      <c r="G338">
        <f t="shared" ca="1" si="68"/>
        <v>222374</v>
      </c>
      <c r="H338">
        <f ca="1">VLOOKUP(RANDBETWEEN(0,100),Calc!$D$2:$E$7,2,1)</f>
        <v>25000</v>
      </c>
      <c r="I338">
        <f t="shared" ca="1" si="69"/>
        <v>10236</v>
      </c>
      <c r="J338">
        <f t="shared" ca="1" si="70"/>
        <v>3456</v>
      </c>
      <c r="K338">
        <f t="shared" ca="1" si="71"/>
        <v>14629</v>
      </c>
      <c r="L338">
        <f t="shared" ca="1" si="72"/>
        <v>3206</v>
      </c>
      <c r="M338">
        <f t="shared" ca="1" si="73"/>
        <v>1515756</v>
      </c>
      <c r="N338">
        <f t="shared" ca="1" si="74"/>
        <v>99590</v>
      </c>
      <c r="O338">
        <f t="shared" ca="1" si="75"/>
        <v>29303</v>
      </c>
      <c r="P338">
        <f t="shared" ca="1" si="76"/>
        <v>257254</v>
      </c>
      <c r="Q338" s="4">
        <f t="shared" ca="1" si="77"/>
        <v>0.25725399999999998</v>
      </c>
    </row>
    <row r="339" spans="1:17" x14ac:dyDescent="0.25">
      <c r="A339" t="str">
        <f ca="1">VLOOKUP(RANDBETWEEN(Calc!$A$2,Calc!$A$13),Calc!$A$1:$B$13,2,FALSE)</f>
        <v>Feb</v>
      </c>
      <c r="B339" t="str" cm="1">
        <f t="array" aca="1" ref="B339" ca="1">INDEX(Calc!$C$2:$C$9,RANDBETWEEN(1,3))</f>
        <v>Traumatología</v>
      </c>
      <c r="C339"/>
      <c r="D339">
        <f t="shared" ca="1" si="65"/>
        <v>280159</v>
      </c>
      <c r="E339">
        <f t="shared" ca="1" si="66"/>
        <v>840206</v>
      </c>
      <c r="F339">
        <f t="shared" ca="1" si="67"/>
        <v>150902</v>
      </c>
      <c r="G339">
        <f t="shared" ca="1" si="68"/>
        <v>201017</v>
      </c>
      <c r="H339">
        <f ca="1">VLOOKUP(RANDBETWEEN(0,100),Calc!$D$2:$E$7,2,1)</f>
        <v>32000</v>
      </c>
      <c r="I339">
        <f t="shared" ca="1" si="69"/>
        <v>9506</v>
      </c>
      <c r="J339">
        <f t="shared" ca="1" si="70"/>
        <v>3514</v>
      </c>
      <c r="K339">
        <f t="shared" ca="1" si="71"/>
        <v>12128</v>
      </c>
      <c r="L339">
        <f t="shared" ca="1" si="72"/>
        <v>3915</v>
      </c>
      <c r="M339">
        <f t="shared" ca="1" si="73"/>
        <v>1581154</v>
      </c>
      <c r="N339">
        <f t="shared" ca="1" si="74"/>
        <v>70168</v>
      </c>
      <c r="O339">
        <f t="shared" ca="1" si="75"/>
        <v>48367</v>
      </c>
      <c r="P339">
        <f t="shared" ca="1" si="76"/>
        <v>169945</v>
      </c>
      <c r="Q339" s="4">
        <f t="shared" ca="1" si="77"/>
        <v>0.16994500000000001</v>
      </c>
    </row>
    <row r="340" spans="1:17" x14ac:dyDescent="0.25">
      <c r="A340" t="str">
        <f ca="1">VLOOKUP(RANDBETWEEN(Calc!$A$2,Calc!$A$13),Calc!$A$1:$B$13,2,FALSE)</f>
        <v>Dic</v>
      </c>
      <c r="B340" t="str" cm="1">
        <f t="array" aca="1" ref="B340" ca="1">INDEX(Calc!$C$2:$C$9,RANDBETWEEN(1,3))</f>
        <v>Cardiologia</v>
      </c>
      <c r="C340"/>
      <c r="D340">
        <f t="shared" ca="1" si="65"/>
        <v>671008</v>
      </c>
      <c r="E340">
        <f t="shared" ca="1" si="66"/>
        <v>1929027</v>
      </c>
      <c r="F340">
        <f t="shared" ca="1" si="67"/>
        <v>214107</v>
      </c>
      <c r="G340">
        <f t="shared" ca="1" si="68"/>
        <v>207042</v>
      </c>
      <c r="H340">
        <f ca="1">VLOOKUP(RANDBETWEEN(0,100),Calc!$D$2:$E$7,2,1)</f>
        <v>25000</v>
      </c>
      <c r="I340">
        <f t="shared" ca="1" si="69"/>
        <v>10963</v>
      </c>
      <c r="J340">
        <f t="shared" ca="1" si="70"/>
        <v>2883</v>
      </c>
      <c r="K340">
        <f t="shared" ca="1" si="71"/>
        <v>12025</v>
      </c>
      <c r="L340">
        <f t="shared" ca="1" si="72"/>
        <v>3502</v>
      </c>
      <c r="M340">
        <f t="shared" ca="1" si="73"/>
        <v>2556934</v>
      </c>
      <c r="N340">
        <f t="shared" ca="1" si="74"/>
        <v>126244</v>
      </c>
      <c r="O340">
        <f t="shared" ca="1" si="75"/>
        <v>83781</v>
      </c>
      <c r="P340">
        <f t="shared" ca="1" si="76"/>
        <v>212649</v>
      </c>
      <c r="Q340" s="4">
        <f t="shared" ca="1" si="77"/>
        <v>0.212649</v>
      </c>
    </row>
    <row r="341" spans="1:17" x14ac:dyDescent="0.25">
      <c r="A341" t="str">
        <f ca="1">VLOOKUP(RANDBETWEEN(Calc!$A$2,Calc!$A$13),Calc!$A$1:$B$13,2,FALSE)</f>
        <v>May</v>
      </c>
      <c r="B341" t="str" cm="1">
        <f t="array" aca="1" ref="B341" ca="1">INDEX(Calc!$C$2:$C$9,RANDBETWEEN(1,3))</f>
        <v>Cardiologia</v>
      </c>
      <c r="C341"/>
      <c r="D341">
        <f t="shared" ca="1" si="65"/>
        <v>478622</v>
      </c>
      <c r="E341">
        <f t="shared" ca="1" si="66"/>
        <v>1511739</v>
      </c>
      <c r="F341">
        <f t="shared" ca="1" si="67"/>
        <v>138966</v>
      </c>
      <c r="G341">
        <f t="shared" ca="1" si="68"/>
        <v>164746</v>
      </c>
      <c r="H341">
        <f ca="1">VLOOKUP(RANDBETWEEN(0,100),Calc!$D$2:$E$7,2,1)</f>
        <v>32000</v>
      </c>
      <c r="I341">
        <f t="shared" ca="1" si="69"/>
        <v>11962</v>
      </c>
      <c r="J341">
        <f t="shared" ca="1" si="70"/>
        <v>4027</v>
      </c>
      <c r="K341">
        <f t="shared" ca="1" si="71"/>
        <v>13103</v>
      </c>
      <c r="L341">
        <f t="shared" ca="1" si="72"/>
        <v>2455</v>
      </c>
      <c r="M341">
        <f t="shared" ca="1" si="73"/>
        <v>2236444</v>
      </c>
      <c r="N341">
        <f t="shared" ca="1" si="74"/>
        <v>63348</v>
      </c>
      <c r="O341">
        <f t="shared" ca="1" si="75"/>
        <v>80695</v>
      </c>
      <c r="P341">
        <f t="shared" ca="1" si="76"/>
        <v>158418</v>
      </c>
      <c r="Q341" s="4">
        <f t="shared" ca="1" si="77"/>
        <v>0.158418</v>
      </c>
    </row>
    <row r="342" spans="1:17" x14ac:dyDescent="0.25">
      <c r="A342" t="str">
        <f ca="1">VLOOKUP(RANDBETWEEN(Calc!$A$2,Calc!$A$13),Calc!$A$1:$B$13,2,FALSE)</f>
        <v>Jul</v>
      </c>
      <c r="B342" t="str" cm="1">
        <f t="array" aca="1" ref="B342" ca="1">INDEX(Calc!$C$2:$C$9,RANDBETWEEN(1,3))</f>
        <v>Pediatria</v>
      </c>
      <c r="C342"/>
      <c r="D342">
        <f t="shared" ca="1" si="65"/>
        <v>413821</v>
      </c>
      <c r="E342">
        <f t="shared" ca="1" si="66"/>
        <v>816630</v>
      </c>
      <c r="F342">
        <f t="shared" ca="1" si="67"/>
        <v>111218</v>
      </c>
      <c r="G342">
        <f t="shared" ca="1" si="68"/>
        <v>203078</v>
      </c>
      <c r="H342">
        <f ca="1">VLOOKUP(RANDBETWEEN(0,100),Calc!$D$2:$E$7,2,1)</f>
        <v>32000</v>
      </c>
      <c r="I342">
        <f t="shared" ca="1" si="69"/>
        <v>10806</v>
      </c>
      <c r="J342">
        <f t="shared" ca="1" si="70"/>
        <v>3841</v>
      </c>
      <c r="K342">
        <f t="shared" ca="1" si="71"/>
        <v>13032</v>
      </c>
      <c r="L342">
        <f t="shared" ca="1" si="72"/>
        <v>2424</v>
      </c>
      <c r="M342">
        <f t="shared" ca="1" si="73"/>
        <v>2761740</v>
      </c>
      <c r="N342">
        <f t="shared" ca="1" si="74"/>
        <v>113730</v>
      </c>
      <c r="O342">
        <f t="shared" ca="1" si="75"/>
        <v>55605</v>
      </c>
      <c r="P342">
        <f t="shared" ca="1" si="76"/>
        <v>145182</v>
      </c>
      <c r="Q342" s="4">
        <f t="shared" ca="1" si="77"/>
        <v>0.14518200000000001</v>
      </c>
    </row>
    <row r="343" spans="1:17" x14ac:dyDescent="0.25">
      <c r="A343" t="str">
        <f ca="1">VLOOKUP(RANDBETWEEN(Calc!$A$2,Calc!$A$13),Calc!$A$1:$B$13,2,FALSE)</f>
        <v>Sep</v>
      </c>
      <c r="B343" t="str" cm="1">
        <f t="array" aca="1" ref="B343" ca="1">INDEX(Calc!$C$2:$C$9,RANDBETWEEN(1,3))</f>
        <v>Traumatología</v>
      </c>
      <c r="C343"/>
      <c r="D343">
        <f t="shared" ca="1" si="65"/>
        <v>337379</v>
      </c>
      <c r="E343">
        <f t="shared" ca="1" si="66"/>
        <v>837717</v>
      </c>
      <c r="F343">
        <f t="shared" ca="1" si="67"/>
        <v>126491</v>
      </c>
      <c r="G343">
        <f t="shared" ca="1" si="68"/>
        <v>193891</v>
      </c>
      <c r="H343">
        <f ca="1">VLOOKUP(RANDBETWEEN(0,100),Calc!$D$2:$E$7,2,1)</f>
        <v>32000</v>
      </c>
      <c r="I343">
        <f t="shared" ca="1" si="69"/>
        <v>10477</v>
      </c>
      <c r="J343">
        <f t="shared" ca="1" si="70"/>
        <v>3074</v>
      </c>
      <c r="K343">
        <f t="shared" ca="1" si="71"/>
        <v>11600</v>
      </c>
      <c r="L343">
        <f t="shared" ca="1" si="72"/>
        <v>3357</v>
      </c>
      <c r="M343">
        <f t="shared" ca="1" si="73"/>
        <v>2732431</v>
      </c>
      <c r="N343">
        <f t="shared" ca="1" si="74"/>
        <v>76497</v>
      </c>
      <c r="O343">
        <f t="shared" ca="1" si="75"/>
        <v>54926</v>
      </c>
      <c r="P343">
        <f t="shared" ca="1" si="76"/>
        <v>312452</v>
      </c>
      <c r="Q343" s="4">
        <f t="shared" ca="1" si="77"/>
        <v>0.31245200000000001</v>
      </c>
    </row>
    <row r="344" spans="1:17" x14ac:dyDescent="0.25">
      <c r="A344" t="str">
        <f ca="1">VLOOKUP(RANDBETWEEN(Calc!$A$2,Calc!$A$13),Calc!$A$1:$B$13,2,FALSE)</f>
        <v>Feb</v>
      </c>
      <c r="B344" t="str" cm="1">
        <f t="array" aca="1" ref="B344" ca="1">INDEX(Calc!$C$2:$C$9,RANDBETWEEN(1,3))</f>
        <v>Pediatria</v>
      </c>
      <c r="C344"/>
      <c r="D344">
        <f t="shared" ca="1" si="65"/>
        <v>697869</v>
      </c>
      <c r="E344">
        <f t="shared" ca="1" si="66"/>
        <v>1578980</v>
      </c>
      <c r="F344">
        <f t="shared" ca="1" si="67"/>
        <v>117946</v>
      </c>
      <c r="G344">
        <f t="shared" ca="1" si="68"/>
        <v>160520</v>
      </c>
      <c r="H344">
        <f ca="1">VLOOKUP(RANDBETWEEN(0,100),Calc!$D$2:$E$7,2,1)</f>
        <v>32000</v>
      </c>
      <c r="I344">
        <f t="shared" ca="1" si="69"/>
        <v>11981</v>
      </c>
      <c r="J344">
        <f t="shared" ca="1" si="70"/>
        <v>3768</v>
      </c>
      <c r="K344">
        <f t="shared" ca="1" si="71"/>
        <v>14877</v>
      </c>
      <c r="L344">
        <f t="shared" ca="1" si="72"/>
        <v>3702</v>
      </c>
      <c r="M344">
        <f t="shared" ca="1" si="73"/>
        <v>2559474</v>
      </c>
      <c r="N344">
        <f t="shared" ca="1" si="74"/>
        <v>74136</v>
      </c>
      <c r="O344">
        <f t="shared" ca="1" si="75"/>
        <v>89546</v>
      </c>
      <c r="P344">
        <f t="shared" ca="1" si="76"/>
        <v>157370</v>
      </c>
      <c r="Q344" s="4">
        <f t="shared" ca="1" si="77"/>
        <v>0.15737000000000001</v>
      </c>
    </row>
    <row r="345" spans="1:17" x14ac:dyDescent="0.25">
      <c r="A345" t="str">
        <f ca="1">VLOOKUP(RANDBETWEEN(Calc!$A$2,Calc!$A$13),Calc!$A$1:$B$13,2,FALSE)</f>
        <v>May</v>
      </c>
      <c r="B345" t="str" cm="1">
        <f t="array" aca="1" ref="B345" ca="1">INDEX(Calc!$C$2:$C$9,RANDBETWEEN(1,3))</f>
        <v>Cardiologia</v>
      </c>
      <c r="C345"/>
      <c r="D345">
        <f t="shared" ca="1" si="65"/>
        <v>229218</v>
      </c>
      <c r="E345">
        <f t="shared" ca="1" si="66"/>
        <v>1026365</v>
      </c>
      <c r="F345">
        <f t="shared" ca="1" si="67"/>
        <v>199386</v>
      </c>
      <c r="G345">
        <f t="shared" ca="1" si="68"/>
        <v>238667</v>
      </c>
      <c r="H345">
        <f ca="1">VLOOKUP(RANDBETWEEN(0,100),Calc!$D$2:$E$7,2,1)</f>
        <v>32000</v>
      </c>
      <c r="I345">
        <f t="shared" ca="1" si="69"/>
        <v>9267</v>
      </c>
      <c r="J345">
        <f t="shared" ca="1" si="70"/>
        <v>3971</v>
      </c>
      <c r="K345">
        <f t="shared" ca="1" si="71"/>
        <v>11219</v>
      </c>
      <c r="L345">
        <f t="shared" ca="1" si="72"/>
        <v>2873</v>
      </c>
      <c r="M345">
        <f t="shared" ca="1" si="73"/>
        <v>2737020</v>
      </c>
      <c r="N345">
        <f t="shared" ca="1" si="74"/>
        <v>85958</v>
      </c>
      <c r="O345">
        <f t="shared" ca="1" si="75"/>
        <v>87677</v>
      </c>
      <c r="P345">
        <f t="shared" ca="1" si="76"/>
        <v>157294</v>
      </c>
      <c r="Q345" s="4">
        <f t="shared" ca="1" si="77"/>
        <v>0.15729399999999999</v>
      </c>
    </row>
    <row r="346" spans="1:17" x14ac:dyDescent="0.25">
      <c r="A346" t="str">
        <f ca="1">VLOOKUP(RANDBETWEEN(Calc!$A$2,Calc!$A$13),Calc!$A$1:$B$13,2,FALSE)</f>
        <v>May</v>
      </c>
      <c r="B346" t="str" cm="1">
        <f t="array" aca="1" ref="B346" ca="1">INDEX(Calc!$C$2:$C$9,RANDBETWEEN(1,3))</f>
        <v>Cardiologia</v>
      </c>
      <c r="C346"/>
      <c r="D346">
        <f t="shared" ca="1" si="65"/>
        <v>195199</v>
      </c>
      <c r="E346">
        <f t="shared" ca="1" si="66"/>
        <v>828796</v>
      </c>
      <c r="F346">
        <f t="shared" ca="1" si="67"/>
        <v>113514</v>
      </c>
      <c r="G346">
        <f t="shared" ca="1" si="68"/>
        <v>97781</v>
      </c>
      <c r="H346">
        <f ca="1">VLOOKUP(RANDBETWEEN(0,100),Calc!$D$2:$E$7,2,1)</f>
        <v>28000</v>
      </c>
      <c r="I346">
        <f t="shared" ca="1" si="69"/>
        <v>10843</v>
      </c>
      <c r="J346">
        <f t="shared" ca="1" si="70"/>
        <v>3990</v>
      </c>
      <c r="K346">
        <f t="shared" ca="1" si="71"/>
        <v>13527</v>
      </c>
      <c r="L346">
        <f t="shared" ca="1" si="72"/>
        <v>2301</v>
      </c>
      <c r="M346">
        <f t="shared" ca="1" si="73"/>
        <v>2006662</v>
      </c>
      <c r="N346">
        <f t="shared" ca="1" si="74"/>
        <v>78843</v>
      </c>
      <c r="O346">
        <f t="shared" ca="1" si="75"/>
        <v>69009</v>
      </c>
      <c r="P346">
        <f t="shared" ca="1" si="76"/>
        <v>199190</v>
      </c>
      <c r="Q346" s="4">
        <f t="shared" ca="1" si="77"/>
        <v>0.19919000000000001</v>
      </c>
    </row>
    <row r="347" spans="1:17" x14ac:dyDescent="0.25">
      <c r="A347" t="str">
        <f ca="1">VLOOKUP(RANDBETWEEN(Calc!$A$2,Calc!$A$13),Calc!$A$1:$B$13,2,FALSE)</f>
        <v>Nov</v>
      </c>
      <c r="B347" t="str" cm="1">
        <f t="array" aca="1" ref="B347" ca="1">INDEX(Calc!$C$2:$C$9,RANDBETWEEN(1,3))</f>
        <v>Pediatria</v>
      </c>
      <c r="C347"/>
      <c r="D347">
        <f t="shared" ca="1" si="65"/>
        <v>179451</v>
      </c>
      <c r="E347">
        <f t="shared" ca="1" si="66"/>
        <v>751901</v>
      </c>
      <c r="F347">
        <f t="shared" ca="1" si="67"/>
        <v>187789</v>
      </c>
      <c r="G347">
        <f t="shared" ca="1" si="68"/>
        <v>244739</v>
      </c>
      <c r="H347">
        <f ca="1">VLOOKUP(RANDBETWEEN(0,100),Calc!$D$2:$E$7,2,1)</f>
        <v>32000</v>
      </c>
      <c r="I347">
        <f t="shared" ca="1" si="69"/>
        <v>11082</v>
      </c>
      <c r="J347">
        <f t="shared" ca="1" si="70"/>
        <v>3201</v>
      </c>
      <c r="K347">
        <f t="shared" ca="1" si="71"/>
        <v>11361</v>
      </c>
      <c r="L347">
        <f t="shared" ca="1" si="72"/>
        <v>1983</v>
      </c>
      <c r="M347">
        <f t="shared" ca="1" si="73"/>
        <v>1038913</v>
      </c>
      <c r="N347">
        <f t="shared" ca="1" si="74"/>
        <v>112505</v>
      </c>
      <c r="O347">
        <f t="shared" ca="1" si="75"/>
        <v>51544</v>
      </c>
      <c r="P347">
        <f t="shared" ca="1" si="76"/>
        <v>249566</v>
      </c>
      <c r="Q347" s="4">
        <f t="shared" ca="1" si="77"/>
        <v>0.24956600000000001</v>
      </c>
    </row>
    <row r="348" spans="1:17" x14ac:dyDescent="0.25">
      <c r="A348" t="str">
        <f ca="1">VLOOKUP(RANDBETWEEN(Calc!$A$2,Calc!$A$13),Calc!$A$1:$B$13,2,FALSE)</f>
        <v>Feb</v>
      </c>
      <c r="B348" t="str" cm="1">
        <f t="array" aca="1" ref="B348" ca="1">INDEX(Calc!$C$2:$C$9,RANDBETWEEN(1,3))</f>
        <v>Pediatria</v>
      </c>
      <c r="C348"/>
      <c r="D348">
        <f t="shared" ca="1" si="65"/>
        <v>676242</v>
      </c>
      <c r="E348">
        <f t="shared" ca="1" si="66"/>
        <v>1616164</v>
      </c>
      <c r="F348">
        <f t="shared" ca="1" si="67"/>
        <v>174804</v>
      </c>
      <c r="G348">
        <f t="shared" ca="1" si="68"/>
        <v>283459</v>
      </c>
      <c r="H348">
        <f ca="1">VLOOKUP(RANDBETWEEN(0,100),Calc!$D$2:$E$7,2,1)</f>
        <v>32000</v>
      </c>
      <c r="I348">
        <f t="shared" ca="1" si="69"/>
        <v>11841</v>
      </c>
      <c r="J348">
        <f t="shared" ca="1" si="70"/>
        <v>3775</v>
      </c>
      <c r="K348">
        <f t="shared" ca="1" si="71"/>
        <v>12243</v>
      </c>
      <c r="L348">
        <f t="shared" ca="1" si="72"/>
        <v>1489</v>
      </c>
      <c r="M348">
        <f t="shared" ca="1" si="73"/>
        <v>2314588</v>
      </c>
      <c r="N348">
        <f t="shared" ca="1" si="74"/>
        <v>114364</v>
      </c>
      <c r="O348">
        <f t="shared" ca="1" si="75"/>
        <v>76663</v>
      </c>
      <c r="P348">
        <f t="shared" ca="1" si="76"/>
        <v>269759</v>
      </c>
      <c r="Q348" s="4">
        <f t="shared" ca="1" si="77"/>
        <v>0.26975900000000003</v>
      </c>
    </row>
    <row r="349" spans="1:17" x14ac:dyDescent="0.25">
      <c r="A349" t="str">
        <f ca="1">VLOOKUP(RANDBETWEEN(Calc!$A$2,Calc!$A$13),Calc!$A$1:$B$13,2,FALSE)</f>
        <v>Oct</v>
      </c>
      <c r="B349" t="str" cm="1">
        <f t="array" aca="1" ref="B349" ca="1">INDEX(Calc!$C$2:$C$9,RANDBETWEEN(1,3))</f>
        <v>Cardiologia</v>
      </c>
      <c r="C349"/>
      <c r="D349">
        <f t="shared" ca="1" si="65"/>
        <v>464934</v>
      </c>
      <c r="E349">
        <f t="shared" ca="1" si="66"/>
        <v>1085227</v>
      </c>
      <c r="F349">
        <f t="shared" ca="1" si="67"/>
        <v>168501</v>
      </c>
      <c r="G349">
        <f t="shared" ca="1" si="68"/>
        <v>113367</v>
      </c>
      <c r="H349">
        <f ca="1">VLOOKUP(RANDBETWEEN(0,100),Calc!$D$2:$E$7,2,1)</f>
        <v>28000</v>
      </c>
      <c r="I349">
        <f t="shared" ca="1" si="69"/>
        <v>10427</v>
      </c>
      <c r="J349">
        <f t="shared" ca="1" si="70"/>
        <v>3113</v>
      </c>
      <c r="K349">
        <f t="shared" ca="1" si="71"/>
        <v>14676</v>
      </c>
      <c r="L349">
        <f t="shared" ca="1" si="72"/>
        <v>1460</v>
      </c>
      <c r="M349">
        <f t="shared" ca="1" si="73"/>
        <v>1664986</v>
      </c>
      <c r="N349">
        <f t="shared" ca="1" si="74"/>
        <v>82579</v>
      </c>
      <c r="O349">
        <f t="shared" ca="1" si="75"/>
        <v>79408</v>
      </c>
      <c r="P349">
        <f t="shared" ca="1" si="76"/>
        <v>44703</v>
      </c>
      <c r="Q349" s="4">
        <f t="shared" ca="1" si="77"/>
        <v>4.4703E-2</v>
      </c>
    </row>
    <row r="350" spans="1:17" x14ac:dyDescent="0.25">
      <c r="A350" t="str">
        <f ca="1">VLOOKUP(RANDBETWEEN(Calc!$A$2,Calc!$A$13),Calc!$A$1:$B$13,2,FALSE)</f>
        <v>May</v>
      </c>
      <c r="B350" t="str" cm="1">
        <f t="array" aca="1" ref="B350" ca="1">INDEX(Calc!$C$2:$C$9,RANDBETWEEN(1,3))</f>
        <v>Cardiologia</v>
      </c>
      <c r="C350"/>
      <c r="D350">
        <f t="shared" ca="1" si="65"/>
        <v>507064</v>
      </c>
      <c r="E350">
        <f t="shared" ca="1" si="66"/>
        <v>1348927</v>
      </c>
      <c r="F350">
        <f t="shared" ca="1" si="67"/>
        <v>144357</v>
      </c>
      <c r="G350">
        <f t="shared" ca="1" si="68"/>
        <v>246625</v>
      </c>
      <c r="H350">
        <f ca="1">VLOOKUP(RANDBETWEEN(0,100),Calc!$D$2:$E$7,2,1)</f>
        <v>32000</v>
      </c>
      <c r="I350">
        <f t="shared" ca="1" si="69"/>
        <v>9423</v>
      </c>
      <c r="J350">
        <f t="shared" ca="1" si="70"/>
        <v>3479</v>
      </c>
      <c r="K350">
        <f t="shared" ca="1" si="71"/>
        <v>11540</v>
      </c>
      <c r="L350">
        <f t="shared" ca="1" si="72"/>
        <v>1646</v>
      </c>
      <c r="M350">
        <f t="shared" ca="1" si="73"/>
        <v>1662143</v>
      </c>
      <c r="N350">
        <f t="shared" ca="1" si="74"/>
        <v>121216</v>
      </c>
      <c r="O350">
        <f t="shared" ca="1" si="75"/>
        <v>73325</v>
      </c>
      <c r="P350">
        <f t="shared" ca="1" si="76"/>
        <v>124942</v>
      </c>
      <c r="Q350" s="4">
        <f t="shared" ca="1" si="77"/>
        <v>0.124942</v>
      </c>
    </row>
    <row r="351" spans="1:17" x14ac:dyDescent="0.25">
      <c r="A351" t="str">
        <f ca="1">VLOOKUP(RANDBETWEEN(Calc!$A$2,Calc!$A$13),Calc!$A$1:$B$13,2,FALSE)</f>
        <v>Jul</v>
      </c>
      <c r="B351" t="str" cm="1">
        <f t="array" aca="1" ref="B351" ca="1">INDEX(Calc!$C$2:$C$9,RANDBETWEEN(1,3))</f>
        <v>Cardiologia</v>
      </c>
      <c r="C351"/>
      <c r="D351">
        <f t="shared" ca="1" si="65"/>
        <v>658995</v>
      </c>
      <c r="E351">
        <f t="shared" ca="1" si="66"/>
        <v>1796693</v>
      </c>
      <c r="F351">
        <f t="shared" ca="1" si="67"/>
        <v>136241</v>
      </c>
      <c r="G351">
        <f t="shared" ca="1" si="68"/>
        <v>164436</v>
      </c>
      <c r="H351">
        <f ca="1">VLOOKUP(RANDBETWEEN(0,100),Calc!$D$2:$E$7,2,1)</f>
        <v>20000</v>
      </c>
      <c r="I351">
        <f t="shared" ca="1" si="69"/>
        <v>11098</v>
      </c>
      <c r="J351">
        <f t="shared" ca="1" si="70"/>
        <v>3042</v>
      </c>
      <c r="K351">
        <f t="shared" ca="1" si="71"/>
        <v>11752</v>
      </c>
      <c r="L351">
        <f t="shared" ca="1" si="72"/>
        <v>4289</v>
      </c>
      <c r="M351">
        <f t="shared" ca="1" si="73"/>
        <v>1229723</v>
      </c>
      <c r="N351">
        <f t="shared" ca="1" si="74"/>
        <v>117000</v>
      </c>
      <c r="O351">
        <f t="shared" ca="1" si="75"/>
        <v>37355</v>
      </c>
      <c r="P351">
        <f t="shared" ca="1" si="76"/>
        <v>193004</v>
      </c>
      <c r="Q351" s="4">
        <f t="shared" ca="1" si="77"/>
        <v>0.19300400000000001</v>
      </c>
    </row>
    <row r="352" spans="1:17" x14ac:dyDescent="0.25">
      <c r="A352" t="str">
        <f ca="1">VLOOKUP(RANDBETWEEN(Calc!$A$2,Calc!$A$13),Calc!$A$1:$B$13,2,FALSE)</f>
        <v>Abr</v>
      </c>
      <c r="B352" t="str" cm="1">
        <f t="array" aca="1" ref="B352" ca="1">INDEX(Calc!$C$2:$C$9,RANDBETWEEN(1,3))</f>
        <v>Traumatología</v>
      </c>
      <c r="C352"/>
      <c r="D352">
        <f t="shared" ca="1" si="65"/>
        <v>518574</v>
      </c>
      <c r="E352">
        <f t="shared" ca="1" si="66"/>
        <v>813494</v>
      </c>
      <c r="F352">
        <f t="shared" ca="1" si="67"/>
        <v>209077</v>
      </c>
      <c r="G352">
        <f t="shared" ca="1" si="68"/>
        <v>199809</v>
      </c>
      <c r="H352">
        <f ca="1">VLOOKUP(RANDBETWEEN(0,100),Calc!$D$2:$E$7,2,1)</f>
        <v>32000</v>
      </c>
      <c r="I352">
        <f t="shared" ca="1" si="69"/>
        <v>9682</v>
      </c>
      <c r="J352">
        <f t="shared" ca="1" si="70"/>
        <v>3635</v>
      </c>
      <c r="K352">
        <f t="shared" ca="1" si="71"/>
        <v>10284</v>
      </c>
      <c r="L352">
        <f t="shared" ca="1" si="72"/>
        <v>2922</v>
      </c>
      <c r="M352">
        <f t="shared" ca="1" si="73"/>
        <v>876001</v>
      </c>
      <c r="N352">
        <f t="shared" ca="1" si="74"/>
        <v>82295</v>
      </c>
      <c r="O352">
        <f t="shared" ca="1" si="75"/>
        <v>69305</v>
      </c>
      <c r="P352">
        <f t="shared" ca="1" si="76"/>
        <v>96164</v>
      </c>
      <c r="Q352" s="4">
        <f t="shared" ca="1" si="77"/>
        <v>9.6163999999999999E-2</v>
      </c>
    </row>
    <row r="353" spans="1:17" x14ac:dyDescent="0.25">
      <c r="A353" t="str">
        <f ca="1">VLOOKUP(RANDBETWEEN(Calc!$A$2,Calc!$A$13),Calc!$A$1:$B$13,2,FALSE)</f>
        <v>Mar</v>
      </c>
      <c r="B353" t="str" cm="1">
        <f t="array" aca="1" ref="B353" ca="1">INDEX(Calc!$C$2:$C$9,RANDBETWEEN(1,3))</f>
        <v>Traumatología</v>
      </c>
      <c r="C353"/>
      <c r="D353">
        <f t="shared" ca="1" si="65"/>
        <v>180739</v>
      </c>
      <c r="E353">
        <f t="shared" ca="1" si="66"/>
        <v>1514995</v>
      </c>
      <c r="F353">
        <f t="shared" ca="1" si="67"/>
        <v>133271</v>
      </c>
      <c r="G353">
        <f t="shared" ca="1" si="68"/>
        <v>319090</v>
      </c>
      <c r="H353">
        <f ca="1">VLOOKUP(RANDBETWEEN(0,100),Calc!$D$2:$E$7,2,1)</f>
        <v>32000</v>
      </c>
      <c r="I353">
        <f t="shared" ca="1" si="69"/>
        <v>10638</v>
      </c>
      <c r="J353">
        <f t="shared" ca="1" si="70"/>
        <v>3654</v>
      </c>
      <c r="K353">
        <f t="shared" ca="1" si="71"/>
        <v>13051</v>
      </c>
      <c r="L353">
        <f t="shared" ca="1" si="72"/>
        <v>1366</v>
      </c>
      <c r="M353">
        <f t="shared" ca="1" si="73"/>
        <v>831023</v>
      </c>
      <c r="N353">
        <f t="shared" ca="1" si="74"/>
        <v>115289</v>
      </c>
      <c r="O353">
        <f t="shared" ca="1" si="75"/>
        <v>56634</v>
      </c>
      <c r="P353">
        <f t="shared" ca="1" si="76"/>
        <v>276362</v>
      </c>
      <c r="Q353" s="4">
        <f t="shared" ca="1" si="77"/>
        <v>0.276362</v>
      </c>
    </row>
    <row r="354" spans="1:17" x14ac:dyDescent="0.25">
      <c r="A354" t="str">
        <f ca="1">VLOOKUP(RANDBETWEEN(Calc!$A$2,Calc!$A$13),Calc!$A$1:$B$13,2,FALSE)</f>
        <v>Dic</v>
      </c>
      <c r="B354" t="str" cm="1">
        <f t="array" aca="1" ref="B354" ca="1">INDEX(Calc!$C$2:$C$9,RANDBETWEEN(1,3))</f>
        <v>Pediatria</v>
      </c>
      <c r="C354"/>
      <c r="D354">
        <f t="shared" ca="1" si="65"/>
        <v>229022</v>
      </c>
      <c r="E354">
        <f t="shared" ca="1" si="66"/>
        <v>2317280</v>
      </c>
      <c r="F354">
        <f t="shared" ca="1" si="67"/>
        <v>176173</v>
      </c>
      <c r="G354">
        <f t="shared" ca="1" si="68"/>
        <v>131153</v>
      </c>
      <c r="H354">
        <f ca="1">VLOOKUP(RANDBETWEEN(0,100),Calc!$D$2:$E$7,2,1)</f>
        <v>32000</v>
      </c>
      <c r="I354">
        <f t="shared" ca="1" si="69"/>
        <v>12581</v>
      </c>
      <c r="J354">
        <f t="shared" ca="1" si="70"/>
        <v>3231</v>
      </c>
      <c r="K354">
        <f t="shared" ca="1" si="71"/>
        <v>12736</v>
      </c>
      <c r="L354">
        <f t="shared" ca="1" si="72"/>
        <v>3686</v>
      </c>
      <c r="M354">
        <f t="shared" ca="1" si="73"/>
        <v>2413550</v>
      </c>
      <c r="N354">
        <f t="shared" ca="1" si="74"/>
        <v>126069</v>
      </c>
      <c r="O354">
        <f t="shared" ca="1" si="75"/>
        <v>55395</v>
      </c>
      <c r="P354">
        <f t="shared" ca="1" si="76"/>
        <v>201595</v>
      </c>
      <c r="Q354" s="4">
        <f t="shared" ca="1" si="77"/>
        <v>0.201595</v>
      </c>
    </row>
    <row r="355" spans="1:17" x14ac:dyDescent="0.25">
      <c r="A355" t="str">
        <f ca="1">VLOOKUP(RANDBETWEEN(Calc!$A$2,Calc!$A$13),Calc!$A$1:$B$13,2,FALSE)</f>
        <v>Sep</v>
      </c>
      <c r="B355" t="str" cm="1">
        <f t="array" aca="1" ref="B355" ca="1">INDEX(Calc!$C$2:$C$9,RANDBETWEEN(1,3))</f>
        <v>Cardiologia</v>
      </c>
      <c r="C355"/>
      <c r="D355">
        <f t="shared" ca="1" si="65"/>
        <v>471277</v>
      </c>
      <c r="E355">
        <f t="shared" ca="1" si="66"/>
        <v>1670411</v>
      </c>
      <c r="F355">
        <f t="shared" ca="1" si="67"/>
        <v>123056</v>
      </c>
      <c r="G355">
        <f t="shared" ca="1" si="68"/>
        <v>298989</v>
      </c>
      <c r="H355">
        <f ca="1">VLOOKUP(RANDBETWEEN(0,100),Calc!$D$2:$E$7,2,1)</f>
        <v>25000</v>
      </c>
      <c r="I355">
        <f t="shared" ca="1" si="69"/>
        <v>9750</v>
      </c>
      <c r="J355">
        <f t="shared" ca="1" si="70"/>
        <v>3492</v>
      </c>
      <c r="K355">
        <f t="shared" ca="1" si="71"/>
        <v>10342</v>
      </c>
      <c r="L355">
        <f t="shared" ca="1" si="72"/>
        <v>3464</v>
      </c>
      <c r="M355">
        <f t="shared" ca="1" si="73"/>
        <v>1569179</v>
      </c>
      <c r="N355">
        <f t="shared" ca="1" si="74"/>
        <v>67613</v>
      </c>
      <c r="O355">
        <f t="shared" ca="1" si="75"/>
        <v>72838</v>
      </c>
      <c r="P355">
        <f t="shared" ca="1" si="76"/>
        <v>172442</v>
      </c>
      <c r="Q355" s="4">
        <f t="shared" ca="1" si="77"/>
        <v>0.17244200000000001</v>
      </c>
    </row>
    <row r="356" spans="1:17" x14ac:dyDescent="0.25">
      <c r="A356" t="str">
        <f ca="1">VLOOKUP(RANDBETWEEN(Calc!$A$2,Calc!$A$13),Calc!$A$1:$B$13,2,FALSE)</f>
        <v>Feb</v>
      </c>
      <c r="B356" t="str" cm="1">
        <f t="array" aca="1" ref="B356" ca="1">INDEX(Calc!$C$2:$C$9,RANDBETWEEN(1,3))</f>
        <v>Pediatria</v>
      </c>
      <c r="C356"/>
      <c r="D356">
        <f t="shared" ca="1" si="65"/>
        <v>550913</v>
      </c>
      <c r="E356">
        <f t="shared" ca="1" si="66"/>
        <v>1484472</v>
      </c>
      <c r="F356">
        <f t="shared" ca="1" si="67"/>
        <v>106119</v>
      </c>
      <c r="G356">
        <f t="shared" ca="1" si="68"/>
        <v>287952</v>
      </c>
      <c r="H356">
        <f ca="1">VLOOKUP(RANDBETWEEN(0,100),Calc!$D$2:$E$7,2,1)</f>
        <v>32000</v>
      </c>
      <c r="I356">
        <f t="shared" ca="1" si="69"/>
        <v>10404</v>
      </c>
      <c r="J356">
        <f t="shared" ca="1" si="70"/>
        <v>3558</v>
      </c>
      <c r="K356">
        <f t="shared" ca="1" si="71"/>
        <v>12024</v>
      </c>
      <c r="L356">
        <f t="shared" ca="1" si="72"/>
        <v>3408</v>
      </c>
      <c r="M356">
        <f t="shared" ca="1" si="73"/>
        <v>2107873</v>
      </c>
      <c r="N356">
        <f t="shared" ca="1" si="74"/>
        <v>88117</v>
      </c>
      <c r="O356">
        <f t="shared" ca="1" si="75"/>
        <v>74676</v>
      </c>
      <c r="P356">
        <f t="shared" ca="1" si="76"/>
        <v>307125</v>
      </c>
      <c r="Q356" s="4">
        <f t="shared" ca="1" si="77"/>
        <v>0.30712499999999998</v>
      </c>
    </row>
    <row r="357" spans="1:17" x14ac:dyDescent="0.25">
      <c r="A357" t="str">
        <f ca="1">VLOOKUP(RANDBETWEEN(Calc!$A$2,Calc!$A$13),Calc!$A$1:$B$13,2,FALSE)</f>
        <v>May</v>
      </c>
      <c r="B357" t="str" cm="1">
        <f t="array" aca="1" ref="B357" ca="1">INDEX(Calc!$C$2:$C$9,RANDBETWEEN(1,3))</f>
        <v>Pediatria</v>
      </c>
      <c r="C357"/>
      <c r="D357">
        <f t="shared" ca="1" si="65"/>
        <v>249792</v>
      </c>
      <c r="E357">
        <f t="shared" ca="1" si="66"/>
        <v>1324174</v>
      </c>
      <c r="F357">
        <f t="shared" ca="1" si="67"/>
        <v>196286</v>
      </c>
      <c r="G357">
        <f t="shared" ca="1" si="68"/>
        <v>198983</v>
      </c>
      <c r="H357">
        <f ca="1">VLOOKUP(RANDBETWEEN(0,100),Calc!$D$2:$E$7,2,1)</f>
        <v>32000</v>
      </c>
      <c r="I357">
        <f t="shared" ca="1" si="69"/>
        <v>12550</v>
      </c>
      <c r="J357">
        <f t="shared" ca="1" si="70"/>
        <v>3187</v>
      </c>
      <c r="K357">
        <f t="shared" ca="1" si="71"/>
        <v>13917</v>
      </c>
      <c r="L357">
        <f t="shared" ca="1" si="72"/>
        <v>3487</v>
      </c>
      <c r="M357">
        <f t="shared" ca="1" si="73"/>
        <v>2222587</v>
      </c>
      <c r="N357">
        <f t="shared" ca="1" si="74"/>
        <v>55664</v>
      </c>
      <c r="O357">
        <f t="shared" ca="1" si="75"/>
        <v>60175</v>
      </c>
      <c r="P357">
        <f t="shared" ca="1" si="76"/>
        <v>312981</v>
      </c>
      <c r="Q357" s="4">
        <f t="shared" ca="1" si="77"/>
        <v>0.31298100000000001</v>
      </c>
    </row>
    <row r="358" spans="1:17" x14ac:dyDescent="0.25">
      <c r="A358" t="str">
        <f ca="1">VLOOKUP(RANDBETWEEN(Calc!$A$2,Calc!$A$13),Calc!$A$1:$B$13,2,FALSE)</f>
        <v>Jun</v>
      </c>
      <c r="B358" t="str" cm="1">
        <f t="array" aca="1" ref="B358" ca="1">INDEX(Calc!$C$2:$C$9,RANDBETWEEN(1,3))</f>
        <v>Traumatología</v>
      </c>
      <c r="C358"/>
      <c r="D358">
        <f t="shared" ca="1" si="65"/>
        <v>243733</v>
      </c>
      <c r="E358">
        <f t="shared" ca="1" si="66"/>
        <v>928336</v>
      </c>
      <c r="F358">
        <f t="shared" ca="1" si="67"/>
        <v>204681</v>
      </c>
      <c r="G358">
        <f t="shared" ca="1" si="68"/>
        <v>84799</v>
      </c>
      <c r="H358">
        <f ca="1">VLOOKUP(RANDBETWEEN(0,100),Calc!$D$2:$E$7,2,1)</f>
        <v>30000</v>
      </c>
      <c r="I358">
        <f t="shared" ca="1" si="69"/>
        <v>11142</v>
      </c>
      <c r="J358">
        <f t="shared" ca="1" si="70"/>
        <v>3152</v>
      </c>
      <c r="K358">
        <f t="shared" ca="1" si="71"/>
        <v>13741</v>
      </c>
      <c r="L358">
        <f t="shared" ca="1" si="72"/>
        <v>2155</v>
      </c>
      <c r="M358">
        <f t="shared" ca="1" si="73"/>
        <v>1749242</v>
      </c>
      <c r="N358">
        <f t="shared" ca="1" si="74"/>
        <v>99479</v>
      </c>
      <c r="O358">
        <f t="shared" ca="1" si="75"/>
        <v>83595</v>
      </c>
      <c r="P358">
        <f t="shared" ca="1" si="76"/>
        <v>200572</v>
      </c>
      <c r="Q358" s="4">
        <f t="shared" ca="1" si="77"/>
        <v>0.200572</v>
      </c>
    </row>
    <row r="359" spans="1:17" x14ac:dyDescent="0.25">
      <c r="A359" t="str">
        <f ca="1">VLOOKUP(RANDBETWEEN(Calc!$A$2,Calc!$A$13),Calc!$A$1:$B$13,2,FALSE)</f>
        <v>Jul</v>
      </c>
      <c r="B359" t="str" cm="1">
        <f t="array" aca="1" ref="B359" ca="1">INDEX(Calc!$C$2:$C$9,RANDBETWEEN(1,3))</f>
        <v>Cardiologia</v>
      </c>
      <c r="C359"/>
      <c r="D359">
        <f t="shared" ca="1" si="65"/>
        <v>415608</v>
      </c>
      <c r="E359">
        <f t="shared" ca="1" si="66"/>
        <v>2167793</v>
      </c>
      <c r="F359">
        <f t="shared" ca="1" si="67"/>
        <v>149536</v>
      </c>
      <c r="G359">
        <f t="shared" ca="1" si="68"/>
        <v>140290</v>
      </c>
      <c r="H359">
        <f ca="1">VLOOKUP(RANDBETWEEN(0,100),Calc!$D$2:$E$7,2,1)</f>
        <v>32000</v>
      </c>
      <c r="I359">
        <f t="shared" ca="1" si="69"/>
        <v>11826</v>
      </c>
      <c r="J359">
        <f t="shared" ca="1" si="70"/>
        <v>3112</v>
      </c>
      <c r="K359">
        <f t="shared" ca="1" si="71"/>
        <v>11714</v>
      </c>
      <c r="L359">
        <f t="shared" ca="1" si="72"/>
        <v>2243</v>
      </c>
      <c r="M359">
        <f t="shared" ca="1" si="73"/>
        <v>1053193</v>
      </c>
      <c r="N359">
        <f t="shared" ca="1" si="74"/>
        <v>110031</v>
      </c>
      <c r="O359">
        <f t="shared" ca="1" si="75"/>
        <v>34348</v>
      </c>
      <c r="P359">
        <f t="shared" ca="1" si="76"/>
        <v>146365</v>
      </c>
      <c r="Q359" s="4">
        <f t="shared" ca="1" si="77"/>
        <v>0.146365</v>
      </c>
    </row>
    <row r="360" spans="1:17" x14ac:dyDescent="0.25">
      <c r="A360" t="str">
        <f ca="1">VLOOKUP(RANDBETWEEN(Calc!$A$2,Calc!$A$13),Calc!$A$1:$B$13,2,FALSE)</f>
        <v>Ago</v>
      </c>
      <c r="B360" t="str" cm="1">
        <f t="array" aca="1" ref="B360" ca="1">INDEX(Calc!$C$2:$C$9,RANDBETWEEN(1,3))</f>
        <v>Cardiologia</v>
      </c>
      <c r="C360"/>
      <c r="D360">
        <f t="shared" ca="1" si="65"/>
        <v>392045</v>
      </c>
      <c r="E360">
        <f t="shared" ca="1" si="66"/>
        <v>2212850</v>
      </c>
      <c r="F360">
        <f t="shared" ca="1" si="67"/>
        <v>215935</v>
      </c>
      <c r="G360">
        <f t="shared" ca="1" si="68"/>
        <v>260205</v>
      </c>
      <c r="H360">
        <f ca="1">VLOOKUP(RANDBETWEEN(0,100),Calc!$D$2:$E$7,2,1)</f>
        <v>32000</v>
      </c>
      <c r="I360">
        <f t="shared" ca="1" si="69"/>
        <v>11581</v>
      </c>
      <c r="J360">
        <f t="shared" ca="1" si="70"/>
        <v>3171</v>
      </c>
      <c r="K360">
        <f t="shared" ca="1" si="71"/>
        <v>14692</v>
      </c>
      <c r="L360">
        <f t="shared" ca="1" si="72"/>
        <v>3350</v>
      </c>
      <c r="M360">
        <f t="shared" ca="1" si="73"/>
        <v>3087872</v>
      </c>
      <c r="N360">
        <f t="shared" ca="1" si="74"/>
        <v>90289</v>
      </c>
      <c r="O360">
        <f t="shared" ca="1" si="75"/>
        <v>73205</v>
      </c>
      <c r="P360">
        <f t="shared" ca="1" si="76"/>
        <v>325674</v>
      </c>
      <c r="Q360" s="4">
        <f t="shared" ca="1" si="77"/>
        <v>0.32567400000000002</v>
      </c>
    </row>
    <row r="361" spans="1:17" x14ac:dyDescent="0.25">
      <c r="A361" t="str">
        <f ca="1">VLOOKUP(RANDBETWEEN(Calc!$A$2,Calc!$A$13),Calc!$A$1:$B$13,2,FALSE)</f>
        <v>Oct</v>
      </c>
      <c r="B361" t="str" cm="1">
        <f t="array" aca="1" ref="B361" ca="1">INDEX(Calc!$C$2:$C$9,RANDBETWEEN(1,3))</f>
        <v>Pediatria</v>
      </c>
      <c r="C361"/>
      <c r="D361">
        <f t="shared" ca="1" si="65"/>
        <v>460290</v>
      </c>
      <c r="E361">
        <f t="shared" ca="1" si="66"/>
        <v>1066286</v>
      </c>
      <c r="F361">
        <f t="shared" ca="1" si="67"/>
        <v>135823</v>
      </c>
      <c r="G361">
        <f t="shared" ca="1" si="68"/>
        <v>286918</v>
      </c>
      <c r="H361">
        <f ca="1">VLOOKUP(RANDBETWEEN(0,100),Calc!$D$2:$E$7,2,1)</f>
        <v>32000</v>
      </c>
      <c r="I361">
        <f t="shared" ca="1" si="69"/>
        <v>11285</v>
      </c>
      <c r="J361">
        <f t="shared" ca="1" si="70"/>
        <v>2823</v>
      </c>
      <c r="K361">
        <f t="shared" ca="1" si="71"/>
        <v>12576</v>
      </c>
      <c r="L361">
        <f t="shared" ca="1" si="72"/>
        <v>3230</v>
      </c>
      <c r="M361">
        <f t="shared" ca="1" si="73"/>
        <v>1160504</v>
      </c>
      <c r="N361">
        <f t="shared" ca="1" si="74"/>
        <v>123606</v>
      </c>
      <c r="O361">
        <f t="shared" ca="1" si="75"/>
        <v>59760</v>
      </c>
      <c r="P361">
        <f t="shared" ca="1" si="76"/>
        <v>127885</v>
      </c>
      <c r="Q361" s="4">
        <f t="shared" ca="1" si="77"/>
        <v>0.127885</v>
      </c>
    </row>
    <row r="362" spans="1:17" x14ac:dyDescent="0.25">
      <c r="A362" t="str">
        <f ca="1">VLOOKUP(RANDBETWEEN(Calc!$A$2,Calc!$A$13),Calc!$A$1:$B$13,2,FALSE)</f>
        <v>Jun</v>
      </c>
      <c r="B362" t="str" cm="1">
        <f t="array" aca="1" ref="B362" ca="1">INDEX(Calc!$C$2:$C$9,RANDBETWEEN(1,3))</f>
        <v>Traumatología</v>
      </c>
      <c r="C362"/>
      <c r="D362">
        <f t="shared" ca="1" si="65"/>
        <v>582289</v>
      </c>
      <c r="E362">
        <f t="shared" ca="1" si="66"/>
        <v>1118836</v>
      </c>
      <c r="F362">
        <f t="shared" ca="1" si="67"/>
        <v>165937</v>
      </c>
      <c r="G362">
        <f t="shared" ca="1" si="68"/>
        <v>303952</v>
      </c>
      <c r="H362">
        <f ca="1">VLOOKUP(RANDBETWEEN(0,100),Calc!$D$2:$E$7,2,1)</f>
        <v>32000</v>
      </c>
      <c r="I362">
        <f t="shared" ca="1" si="69"/>
        <v>9980</v>
      </c>
      <c r="J362">
        <f t="shared" ca="1" si="70"/>
        <v>3042</v>
      </c>
      <c r="K362">
        <f t="shared" ca="1" si="71"/>
        <v>13274</v>
      </c>
      <c r="L362">
        <f t="shared" ca="1" si="72"/>
        <v>2536</v>
      </c>
      <c r="M362">
        <f t="shared" ca="1" si="73"/>
        <v>837276</v>
      </c>
      <c r="N362">
        <f t="shared" ca="1" si="74"/>
        <v>88867</v>
      </c>
      <c r="O362">
        <f t="shared" ca="1" si="75"/>
        <v>57851</v>
      </c>
      <c r="P362">
        <f t="shared" ca="1" si="76"/>
        <v>260035</v>
      </c>
      <c r="Q362" s="4">
        <f t="shared" ca="1" si="77"/>
        <v>0.26003500000000002</v>
      </c>
    </row>
    <row r="363" spans="1:17" x14ac:dyDescent="0.25">
      <c r="A363" t="str">
        <f ca="1">VLOOKUP(RANDBETWEEN(Calc!$A$2,Calc!$A$13),Calc!$A$1:$B$13,2,FALSE)</f>
        <v>Abr</v>
      </c>
      <c r="B363" t="str" cm="1">
        <f t="array" aca="1" ref="B363" ca="1">INDEX(Calc!$C$2:$C$9,RANDBETWEEN(1,3))</f>
        <v>Cardiologia</v>
      </c>
      <c r="C363"/>
      <c r="D363">
        <f t="shared" ca="1" si="65"/>
        <v>570079</v>
      </c>
      <c r="E363">
        <f t="shared" ca="1" si="66"/>
        <v>1021294</v>
      </c>
      <c r="F363">
        <f t="shared" ca="1" si="67"/>
        <v>128858</v>
      </c>
      <c r="G363">
        <f t="shared" ca="1" si="68"/>
        <v>104831</v>
      </c>
      <c r="H363">
        <f ca="1">VLOOKUP(RANDBETWEEN(0,100),Calc!$D$2:$E$7,2,1)</f>
        <v>32000</v>
      </c>
      <c r="I363">
        <f t="shared" ca="1" si="69"/>
        <v>12363</v>
      </c>
      <c r="J363">
        <f t="shared" ca="1" si="70"/>
        <v>3508</v>
      </c>
      <c r="K363">
        <f t="shared" ca="1" si="71"/>
        <v>13695</v>
      </c>
      <c r="L363">
        <f t="shared" ca="1" si="72"/>
        <v>2970</v>
      </c>
      <c r="M363">
        <f t="shared" ca="1" si="73"/>
        <v>1558436</v>
      </c>
      <c r="N363">
        <f t="shared" ca="1" si="74"/>
        <v>102438</v>
      </c>
      <c r="O363">
        <f t="shared" ca="1" si="75"/>
        <v>71779</v>
      </c>
      <c r="P363">
        <f t="shared" ca="1" si="76"/>
        <v>339159</v>
      </c>
      <c r="Q363" s="4">
        <f t="shared" ca="1" si="77"/>
        <v>0.33915899999999999</v>
      </c>
    </row>
    <row r="364" spans="1:17" x14ac:dyDescent="0.25">
      <c r="A364" t="str">
        <f ca="1">VLOOKUP(RANDBETWEEN(Calc!$A$2,Calc!$A$13),Calc!$A$1:$B$13,2,FALSE)</f>
        <v>Oct</v>
      </c>
      <c r="B364" t="str" cm="1">
        <f t="array" aca="1" ref="B364" ca="1">INDEX(Calc!$C$2:$C$9,RANDBETWEEN(1,3))</f>
        <v>Pediatria</v>
      </c>
      <c r="C364"/>
      <c r="D364">
        <f t="shared" ca="1" si="65"/>
        <v>419543</v>
      </c>
      <c r="E364">
        <f t="shared" ca="1" si="66"/>
        <v>1986169</v>
      </c>
      <c r="F364">
        <f t="shared" ca="1" si="67"/>
        <v>146852</v>
      </c>
      <c r="G364">
        <f t="shared" ca="1" si="68"/>
        <v>317584</v>
      </c>
      <c r="H364">
        <f ca="1">VLOOKUP(RANDBETWEEN(0,100),Calc!$D$2:$E$7,2,1)</f>
        <v>32000</v>
      </c>
      <c r="I364">
        <f t="shared" ca="1" si="69"/>
        <v>11566</v>
      </c>
      <c r="J364">
        <f t="shared" ca="1" si="70"/>
        <v>3361</v>
      </c>
      <c r="K364">
        <f t="shared" ca="1" si="71"/>
        <v>10536</v>
      </c>
      <c r="L364">
        <f t="shared" ca="1" si="72"/>
        <v>2747</v>
      </c>
      <c r="M364">
        <f t="shared" ca="1" si="73"/>
        <v>1734141</v>
      </c>
      <c r="N364">
        <f t="shared" ca="1" si="74"/>
        <v>93255</v>
      </c>
      <c r="O364">
        <f t="shared" ca="1" si="75"/>
        <v>48241</v>
      </c>
      <c r="P364">
        <f t="shared" ca="1" si="76"/>
        <v>301855</v>
      </c>
      <c r="Q364" s="4">
        <f t="shared" ca="1" si="77"/>
        <v>0.30185499999999998</v>
      </c>
    </row>
    <row r="365" spans="1:17" x14ac:dyDescent="0.25">
      <c r="A365" t="str">
        <f ca="1">VLOOKUP(RANDBETWEEN(Calc!$A$2,Calc!$A$13),Calc!$A$1:$B$13,2,FALSE)</f>
        <v>Ene</v>
      </c>
      <c r="B365" t="str" cm="1">
        <f t="array" aca="1" ref="B365" ca="1">INDEX(Calc!$C$2:$C$9,RANDBETWEEN(1,3))</f>
        <v>Traumatología</v>
      </c>
      <c r="C365"/>
      <c r="D365">
        <f t="shared" ca="1" si="65"/>
        <v>458859</v>
      </c>
      <c r="E365">
        <f t="shared" ca="1" si="66"/>
        <v>1781732</v>
      </c>
      <c r="F365">
        <f t="shared" ca="1" si="67"/>
        <v>198391</v>
      </c>
      <c r="G365">
        <f t="shared" ca="1" si="68"/>
        <v>135147</v>
      </c>
      <c r="H365">
        <f ca="1">VLOOKUP(RANDBETWEEN(0,100),Calc!$D$2:$E$7,2,1)</f>
        <v>20000</v>
      </c>
      <c r="I365">
        <f t="shared" ca="1" si="69"/>
        <v>11051</v>
      </c>
      <c r="J365">
        <f t="shared" ca="1" si="70"/>
        <v>3119</v>
      </c>
      <c r="K365">
        <f t="shared" ca="1" si="71"/>
        <v>11900</v>
      </c>
      <c r="L365">
        <f t="shared" ca="1" si="72"/>
        <v>2557</v>
      </c>
      <c r="M365">
        <f t="shared" ca="1" si="73"/>
        <v>2535330</v>
      </c>
      <c r="N365">
        <f t="shared" ca="1" si="74"/>
        <v>115224</v>
      </c>
      <c r="O365">
        <f t="shared" ca="1" si="75"/>
        <v>69502</v>
      </c>
      <c r="P365">
        <f t="shared" ca="1" si="76"/>
        <v>76243</v>
      </c>
      <c r="Q365" s="4">
        <f t="shared" ca="1" si="77"/>
        <v>7.6243000000000005E-2</v>
      </c>
    </row>
    <row r="366" spans="1:17" x14ac:dyDescent="0.25">
      <c r="A366" t="str">
        <f ca="1">VLOOKUP(RANDBETWEEN(Calc!$A$2,Calc!$A$13),Calc!$A$1:$B$13,2,FALSE)</f>
        <v>May</v>
      </c>
      <c r="B366" t="str" cm="1">
        <f t="array" aca="1" ref="B366" ca="1">INDEX(Calc!$C$2:$C$9,RANDBETWEEN(1,3))</f>
        <v>Pediatria</v>
      </c>
      <c r="C366"/>
      <c r="D366">
        <f t="shared" ca="1" si="65"/>
        <v>636074</v>
      </c>
      <c r="E366">
        <f t="shared" ca="1" si="66"/>
        <v>2112264</v>
      </c>
      <c r="F366">
        <f t="shared" ca="1" si="67"/>
        <v>187552</v>
      </c>
      <c r="G366">
        <f t="shared" ca="1" si="68"/>
        <v>176449</v>
      </c>
      <c r="H366">
        <f ca="1">VLOOKUP(RANDBETWEEN(0,100),Calc!$D$2:$E$7,2,1)</f>
        <v>25000</v>
      </c>
      <c r="I366">
        <f t="shared" ca="1" si="69"/>
        <v>11440</v>
      </c>
      <c r="J366">
        <f t="shared" ca="1" si="70"/>
        <v>3514</v>
      </c>
      <c r="K366">
        <f t="shared" ca="1" si="71"/>
        <v>10418</v>
      </c>
      <c r="L366">
        <f t="shared" ca="1" si="72"/>
        <v>2690</v>
      </c>
      <c r="M366">
        <f t="shared" ca="1" si="73"/>
        <v>2521765</v>
      </c>
      <c r="N366">
        <f t="shared" ca="1" si="74"/>
        <v>71207</v>
      </c>
      <c r="O366">
        <f t="shared" ca="1" si="75"/>
        <v>57249</v>
      </c>
      <c r="P366">
        <f t="shared" ca="1" si="76"/>
        <v>148924</v>
      </c>
      <c r="Q366" s="4">
        <f t="shared" ca="1" si="77"/>
        <v>0.148924</v>
      </c>
    </row>
    <row r="367" spans="1:17" x14ac:dyDescent="0.25">
      <c r="A367" t="str">
        <f ca="1">VLOOKUP(RANDBETWEEN(Calc!$A$2,Calc!$A$13),Calc!$A$1:$B$13,2,FALSE)</f>
        <v>Jul</v>
      </c>
      <c r="B367" t="str" cm="1">
        <f t="array" aca="1" ref="B367" ca="1">INDEX(Calc!$C$2:$C$9,RANDBETWEEN(1,3))</f>
        <v>Traumatología</v>
      </c>
      <c r="C367"/>
      <c r="D367">
        <f t="shared" ca="1" si="65"/>
        <v>141371</v>
      </c>
      <c r="E367">
        <f t="shared" ca="1" si="66"/>
        <v>2102195</v>
      </c>
      <c r="F367">
        <f t="shared" ca="1" si="67"/>
        <v>107529</v>
      </c>
      <c r="G367">
        <f t="shared" ca="1" si="68"/>
        <v>167690</v>
      </c>
      <c r="H367">
        <f ca="1">VLOOKUP(RANDBETWEEN(0,100),Calc!$D$2:$E$7,2,1)</f>
        <v>32000</v>
      </c>
      <c r="I367">
        <f t="shared" ca="1" si="69"/>
        <v>10563</v>
      </c>
      <c r="J367">
        <f t="shared" ca="1" si="70"/>
        <v>4173</v>
      </c>
      <c r="K367">
        <f t="shared" ca="1" si="71"/>
        <v>12604</v>
      </c>
      <c r="L367">
        <f t="shared" ca="1" si="72"/>
        <v>4405</v>
      </c>
      <c r="M367">
        <f t="shared" ca="1" si="73"/>
        <v>1051230</v>
      </c>
      <c r="N367">
        <f t="shared" ca="1" si="74"/>
        <v>88586</v>
      </c>
      <c r="O367">
        <f t="shared" ca="1" si="75"/>
        <v>44718</v>
      </c>
      <c r="P367">
        <f t="shared" ca="1" si="76"/>
        <v>294707</v>
      </c>
      <c r="Q367" s="4">
        <f t="shared" ca="1" si="77"/>
        <v>0.294707</v>
      </c>
    </row>
    <row r="368" spans="1:17" x14ac:dyDescent="0.25">
      <c r="A368" t="str">
        <f ca="1">VLOOKUP(RANDBETWEEN(Calc!$A$2,Calc!$A$13),Calc!$A$1:$B$13,2,FALSE)</f>
        <v>Jun</v>
      </c>
      <c r="B368" t="str" cm="1">
        <f t="array" aca="1" ref="B368" ca="1">INDEX(Calc!$C$2:$C$9,RANDBETWEEN(1,3))</f>
        <v>Traumatología</v>
      </c>
      <c r="C368"/>
      <c r="D368">
        <f t="shared" ca="1" si="65"/>
        <v>502735</v>
      </c>
      <c r="E368">
        <f t="shared" ca="1" si="66"/>
        <v>1726003</v>
      </c>
      <c r="F368">
        <f t="shared" ca="1" si="67"/>
        <v>208845</v>
      </c>
      <c r="G368">
        <f t="shared" ca="1" si="68"/>
        <v>128328</v>
      </c>
      <c r="H368">
        <f ca="1">VLOOKUP(RANDBETWEEN(0,100),Calc!$D$2:$E$7,2,1)</f>
        <v>32000</v>
      </c>
      <c r="I368">
        <f t="shared" ca="1" si="69"/>
        <v>12153</v>
      </c>
      <c r="J368">
        <f t="shared" ca="1" si="70"/>
        <v>3957</v>
      </c>
      <c r="K368">
        <f t="shared" ca="1" si="71"/>
        <v>12520</v>
      </c>
      <c r="L368">
        <f t="shared" ca="1" si="72"/>
        <v>2192</v>
      </c>
      <c r="M368">
        <f t="shared" ca="1" si="73"/>
        <v>2712911</v>
      </c>
      <c r="N368">
        <f t="shared" ca="1" si="74"/>
        <v>45103</v>
      </c>
      <c r="O368">
        <f t="shared" ca="1" si="75"/>
        <v>62410</v>
      </c>
      <c r="P368">
        <f t="shared" ca="1" si="76"/>
        <v>333364</v>
      </c>
      <c r="Q368" s="4">
        <f t="shared" ca="1" si="77"/>
        <v>0.33336399999999999</v>
      </c>
    </row>
    <row r="369" spans="1:17" x14ac:dyDescent="0.25">
      <c r="A369" t="str">
        <f ca="1">VLOOKUP(RANDBETWEEN(Calc!$A$2,Calc!$A$13),Calc!$A$1:$B$13,2,FALSE)</f>
        <v>Dic</v>
      </c>
      <c r="B369" t="str" cm="1">
        <f t="array" aca="1" ref="B369" ca="1">INDEX(Calc!$C$2:$C$9,RANDBETWEEN(1,3))</f>
        <v>Pediatria</v>
      </c>
      <c r="C369"/>
      <c r="D369">
        <f t="shared" ca="1" si="65"/>
        <v>132354</v>
      </c>
      <c r="E369">
        <f t="shared" ca="1" si="66"/>
        <v>1940296</v>
      </c>
      <c r="F369">
        <f t="shared" ca="1" si="67"/>
        <v>139671</v>
      </c>
      <c r="G369">
        <f t="shared" ca="1" si="68"/>
        <v>121215</v>
      </c>
      <c r="H369">
        <f ca="1">VLOOKUP(RANDBETWEEN(0,100),Calc!$D$2:$E$7,2,1)</f>
        <v>32000</v>
      </c>
      <c r="I369">
        <f t="shared" ca="1" si="69"/>
        <v>11237</v>
      </c>
      <c r="J369">
        <f t="shared" ca="1" si="70"/>
        <v>3662</v>
      </c>
      <c r="K369">
        <f t="shared" ca="1" si="71"/>
        <v>10126</v>
      </c>
      <c r="L369">
        <f t="shared" ca="1" si="72"/>
        <v>1597</v>
      </c>
      <c r="M369">
        <f t="shared" ca="1" si="73"/>
        <v>1381597</v>
      </c>
      <c r="N369">
        <f t="shared" ca="1" si="74"/>
        <v>120223</v>
      </c>
      <c r="O369">
        <f t="shared" ca="1" si="75"/>
        <v>82125</v>
      </c>
      <c r="P369">
        <f t="shared" ca="1" si="76"/>
        <v>112706</v>
      </c>
      <c r="Q369" s="4">
        <f t="shared" ca="1" si="77"/>
        <v>0.112706</v>
      </c>
    </row>
    <row r="370" spans="1:17" x14ac:dyDescent="0.25">
      <c r="A370" t="str">
        <f ca="1">VLOOKUP(RANDBETWEEN(Calc!$A$2,Calc!$A$13),Calc!$A$1:$B$13,2,FALSE)</f>
        <v>Jun</v>
      </c>
      <c r="B370" t="str" cm="1">
        <f t="array" aca="1" ref="B370" ca="1">INDEX(Calc!$C$2:$C$9,RANDBETWEEN(1,3))</f>
        <v>Cardiologia</v>
      </c>
      <c r="C370"/>
      <c r="D370">
        <f t="shared" ca="1" si="65"/>
        <v>245035</v>
      </c>
      <c r="E370">
        <f t="shared" ca="1" si="66"/>
        <v>1697036</v>
      </c>
      <c r="F370">
        <f t="shared" ca="1" si="67"/>
        <v>175266</v>
      </c>
      <c r="G370">
        <f t="shared" ca="1" si="68"/>
        <v>220318</v>
      </c>
      <c r="H370">
        <f ca="1">VLOOKUP(RANDBETWEEN(0,100),Calc!$D$2:$E$7,2,1)</f>
        <v>32000</v>
      </c>
      <c r="I370">
        <f t="shared" ca="1" si="69"/>
        <v>10201</v>
      </c>
      <c r="J370">
        <f t="shared" ca="1" si="70"/>
        <v>3052</v>
      </c>
      <c r="K370">
        <f t="shared" ca="1" si="71"/>
        <v>12748</v>
      </c>
      <c r="L370">
        <f t="shared" ca="1" si="72"/>
        <v>4344</v>
      </c>
      <c r="M370">
        <f t="shared" ca="1" si="73"/>
        <v>1947308</v>
      </c>
      <c r="N370">
        <f t="shared" ca="1" si="74"/>
        <v>103550</v>
      </c>
      <c r="O370">
        <f t="shared" ca="1" si="75"/>
        <v>44674</v>
      </c>
      <c r="P370">
        <f t="shared" ca="1" si="76"/>
        <v>216192</v>
      </c>
      <c r="Q370" s="4">
        <f t="shared" ca="1" si="77"/>
        <v>0.216192</v>
      </c>
    </row>
    <row r="371" spans="1:17" x14ac:dyDescent="0.25">
      <c r="A371" t="str">
        <f ca="1">VLOOKUP(RANDBETWEEN(Calc!$A$2,Calc!$A$13),Calc!$A$1:$B$13,2,FALSE)</f>
        <v>Mar</v>
      </c>
      <c r="B371" t="str" cm="1">
        <f t="array" aca="1" ref="B371" ca="1">INDEX(Calc!$C$2:$C$9,RANDBETWEEN(1,3))</f>
        <v>Pediatria</v>
      </c>
      <c r="C371"/>
      <c r="D371">
        <f t="shared" ca="1" si="65"/>
        <v>484309</v>
      </c>
      <c r="E371">
        <f t="shared" ca="1" si="66"/>
        <v>2352274</v>
      </c>
      <c r="F371">
        <f t="shared" ca="1" si="67"/>
        <v>148582</v>
      </c>
      <c r="G371">
        <f t="shared" ca="1" si="68"/>
        <v>212092</v>
      </c>
      <c r="H371">
        <f ca="1">VLOOKUP(RANDBETWEEN(0,100),Calc!$D$2:$E$7,2,1)</f>
        <v>32000</v>
      </c>
      <c r="I371">
        <f t="shared" ca="1" si="69"/>
        <v>11245</v>
      </c>
      <c r="J371">
        <f t="shared" ca="1" si="70"/>
        <v>3005</v>
      </c>
      <c r="K371">
        <f t="shared" ca="1" si="71"/>
        <v>12738</v>
      </c>
      <c r="L371">
        <f t="shared" ca="1" si="72"/>
        <v>2124</v>
      </c>
      <c r="M371">
        <f t="shared" ca="1" si="73"/>
        <v>2310345</v>
      </c>
      <c r="N371">
        <f t="shared" ca="1" si="74"/>
        <v>115601</v>
      </c>
      <c r="O371">
        <f t="shared" ca="1" si="75"/>
        <v>50076</v>
      </c>
      <c r="P371">
        <f t="shared" ca="1" si="76"/>
        <v>146506</v>
      </c>
      <c r="Q371" s="4">
        <f t="shared" ca="1" si="77"/>
        <v>0.146506</v>
      </c>
    </row>
    <row r="372" spans="1:17" x14ac:dyDescent="0.25">
      <c r="A372" t="str">
        <f ca="1">VLOOKUP(RANDBETWEEN(Calc!$A$2,Calc!$A$13),Calc!$A$1:$B$13,2,FALSE)</f>
        <v>May</v>
      </c>
      <c r="B372" t="str" cm="1">
        <f t="array" aca="1" ref="B372" ca="1">INDEX(Calc!$C$2:$C$9,RANDBETWEEN(1,3))</f>
        <v>Traumatología</v>
      </c>
      <c r="C372"/>
      <c r="D372">
        <f t="shared" ca="1" si="65"/>
        <v>219481</v>
      </c>
      <c r="E372">
        <f t="shared" ca="1" si="66"/>
        <v>1643891</v>
      </c>
      <c r="F372">
        <f t="shared" ca="1" si="67"/>
        <v>210241</v>
      </c>
      <c r="G372">
        <f t="shared" ca="1" si="68"/>
        <v>279392</v>
      </c>
      <c r="H372">
        <f ca="1">VLOOKUP(RANDBETWEEN(0,100),Calc!$D$2:$E$7,2,1)</f>
        <v>32000</v>
      </c>
      <c r="I372">
        <f t="shared" ca="1" si="69"/>
        <v>10723</v>
      </c>
      <c r="J372">
        <f t="shared" ca="1" si="70"/>
        <v>3902</v>
      </c>
      <c r="K372">
        <f t="shared" ca="1" si="71"/>
        <v>10924</v>
      </c>
      <c r="L372">
        <f t="shared" ca="1" si="72"/>
        <v>3992</v>
      </c>
      <c r="M372">
        <f t="shared" ca="1" si="73"/>
        <v>2732188</v>
      </c>
      <c r="N372">
        <f t="shared" ca="1" si="74"/>
        <v>110824</v>
      </c>
      <c r="O372">
        <f t="shared" ca="1" si="75"/>
        <v>23537</v>
      </c>
      <c r="P372">
        <f t="shared" ca="1" si="76"/>
        <v>263642</v>
      </c>
      <c r="Q372" s="4">
        <f t="shared" ca="1" si="77"/>
        <v>0.26364199999999999</v>
      </c>
    </row>
    <row r="373" spans="1:17" x14ac:dyDescent="0.25">
      <c r="A373" t="str">
        <f ca="1">VLOOKUP(RANDBETWEEN(Calc!$A$2,Calc!$A$13),Calc!$A$1:$B$13,2,FALSE)</f>
        <v>Mar</v>
      </c>
      <c r="B373" t="str" cm="1">
        <f t="array" aca="1" ref="B373" ca="1">INDEX(Calc!$C$2:$C$9,RANDBETWEEN(1,3))</f>
        <v>Cardiologia</v>
      </c>
      <c r="C373"/>
      <c r="D373">
        <f t="shared" ca="1" si="65"/>
        <v>128627</v>
      </c>
      <c r="E373">
        <f t="shared" ca="1" si="66"/>
        <v>1497760</v>
      </c>
      <c r="F373">
        <f t="shared" ca="1" si="67"/>
        <v>105172</v>
      </c>
      <c r="G373">
        <f t="shared" ca="1" si="68"/>
        <v>115041</v>
      </c>
      <c r="H373">
        <f ca="1">VLOOKUP(RANDBETWEEN(0,100),Calc!$D$2:$E$7,2,1)</f>
        <v>32000</v>
      </c>
      <c r="I373">
        <f t="shared" ca="1" si="69"/>
        <v>10343</v>
      </c>
      <c r="J373">
        <f t="shared" ca="1" si="70"/>
        <v>2945</v>
      </c>
      <c r="K373">
        <f t="shared" ca="1" si="71"/>
        <v>13316</v>
      </c>
      <c r="L373">
        <f t="shared" ca="1" si="72"/>
        <v>1783</v>
      </c>
      <c r="M373">
        <f t="shared" ca="1" si="73"/>
        <v>1756761</v>
      </c>
      <c r="N373">
        <f t="shared" ca="1" si="74"/>
        <v>67168</v>
      </c>
      <c r="O373">
        <f t="shared" ca="1" si="75"/>
        <v>71670</v>
      </c>
      <c r="P373">
        <f t="shared" ca="1" si="76"/>
        <v>127876</v>
      </c>
      <c r="Q373" s="4">
        <f t="shared" ca="1" si="77"/>
        <v>0.12787599999999999</v>
      </c>
    </row>
    <row r="374" spans="1:17" x14ac:dyDescent="0.25">
      <c r="A374" t="str">
        <f ca="1">VLOOKUP(RANDBETWEEN(Calc!$A$2,Calc!$A$13),Calc!$A$1:$B$13,2,FALSE)</f>
        <v>Jul</v>
      </c>
      <c r="B374" t="str" cm="1">
        <f t="array" aca="1" ref="B374" ca="1">INDEX(Calc!$C$2:$C$9,RANDBETWEEN(1,3))</f>
        <v>Traumatología</v>
      </c>
      <c r="C374"/>
      <c r="D374">
        <f t="shared" ca="1" si="65"/>
        <v>555502</v>
      </c>
      <c r="E374">
        <f t="shared" ca="1" si="66"/>
        <v>2152079</v>
      </c>
      <c r="F374">
        <f t="shared" ca="1" si="67"/>
        <v>182507</v>
      </c>
      <c r="G374">
        <f t="shared" ca="1" si="68"/>
        <v>173827</v>
      </c>
      <c r="H374">
        <f ca="1">VLOOKUP(RANDBETWEEN(0,100),Calc!$D$2:$E$7,2,1)</f>
        <v>32000</v>
      </c>
      <c r="I374">
        <f t="shared" ca="1" si="69"/>
        <v>11709</v>
      </c>
      <c r="J374">
        <f t="shared" ca="1" si="70"/>
        <v>2848</v>
      </c>
      <c r="K374">
        <f t="shared" ca="1" si="71"/>
        <v>10235</v>
      </c>
      <c r="L374">
        <f t="shared" ca="1" si="72"/>
        <v>2433</v>
      </c>
      <c r="M374">
        <f t="shared" ca="1" si="73"/>
        <v>2802167</v>
      </c>
      <c r="N374">
        <f t="shared" ca="1" si="74"/>
        <v>45537</v>
      </c>
      <c r="O374">
        <f t="shared" ca="1" si="75"/>
        <v>67368</v>
      </c>
      <c r="P374">
        <f t="shared" ca="1" si="76"/>
        <v>167254</v>
      </c>
      <c r="Q374" s="4">
        <f t="shared" ca="1" si="77"/>
        <v>0.16725400000000001</v>
      </c>
    </row>
    <row r="375" spans="1:17" x14ac:dyDescent="0.25">
      <c r="A375" t="str">
        <f ca="1">VLOOKUP(RANDBETWEEN(Calc!$A$2,Calc!$A$13),Calc!$A$1:$B$13,2,FALSE)</f>
        <v>May</v>
      </c>
      <c r="B375" t="str" cm="1">
        <f t="array" aca="1" ref="B375" ca="1">INDEX(Calc!$C$2:$C$9,RANDBETWEEN(1,3))</f>
        <v>Pediatria</v>
      </c>
      <c r="C375"/>
      <c r="D375">
        <f t="shared" ca="1" si="65"/>
        <v>308924</v>
      </c>
      <c r="E375">
        <f t="shared" ca="1" si="66"/>
        <v>1407917</v>
      </c>
      <c r="F375">
        <f t="shared" ca="1" si="67"/>
        <v>178719</v>
      </c>
      <c r="G375">
        <f t="shared" ca="1" si="68"/>
        <v>149344</v>
      </c>
      <c r="H375">
        <f ca="1">VLOOKUP(RANDBETWEEN(0,100),Calc!$D$2:$E$7,2,1)</f>
        <v>32000</v>
      </c>
      <c r="I375">
        <f t="shared" ca="1" si="69"/>
        <v>10686</v>
      </c>
      <c r="J375">
        <f t="shared" ca="1" si="70"/>
        <v>3325</v>
      </c>
      <c r="K375">
        <f t="shared" ca="1" si="71"/>
        <v>10036</v>
      </c>
      <c r="L375">
        <f t="shared" ca="1" si="72"/>
        <v>4451</v>
      </c>
      <c r="M375">
        <f t="shared" ca="1" si="73"/>
        <v>2935614</v>
      </c>
      <c r="N375">
        <f t="shared" ca="1" si="74"/>
        <v>111336</v>
      </c>
      <c r="O375">
        <f t="shared" ca="1" si="75"/>
        <v>85616</v>
      </c>
      <c r="P375">
        <f t="shared" ca="1" si="76"/>
        <v>193238</v>
      </c>
      <c r="Q375" s="4">
        <f t="shared" ca="1" si="77"/>
        <v>0.19323799999999999</v>
      </c>
    </row>
    <row r="376" spans="1:17" x14ac:dyDescent="0.25">
      <c r="A376" t="str">
        <f ca="1">VLOOKUP(RANDBETWEEN(Calc!$A$2,Calc!$A$13),Calc!$A$1:$B$13,2,FALSE)</f>
        <v>Jul</v>
      </c>
      <c r="B376" t="str" cm="1">
        <f t="array" aca="1" ref="B376" ca="1">INDEX(Calc!$C$2:$C$9,RANDBETWEEN(1,3))</f>
        <v>Cardiologia</v>
      </c>
      <c r="C376"/>
      <c r="D376">
        <f t="shared" ca="1" si="65"/>
        <v>511496</v>
      </c>
      <c r="E376">
        <f t="shared" ca="1" si="66"/>
        <v>2230905</v>
      </c>
      <c r="F376">
        <f t="shared" ca="1" si="67"/>
        <v>130362</v>
      </c>
      <c r="G376">
        <f t="shared" ca="1" si="68"/>
        <v>235228</v>
      </c>
      <c r="H376">
        <f ca="1">VLOOKUP(RANDBETWEEN(0,100),Calc!$D$2:$E$7,2,1)</f>
        <v>25000</v>
      </c>
      <c r="I376">
        <f t="shared" ca="1" si="69"/>
        <v>11792</v>
      </c>
      <c r="J376">
        <f t="shared" ca="1" si="70"/>
        <v>3027</v>
      </c>
      <c r="K376">
        <f t="shared" ca="1" si="71"/>
        <v>14570</v>
      </c>
      <c r="L376">
        <f t="shared" ca="1" si="72"/>
        <v>1984</v>
      </c>
      <c r="M376">
        <f t="shared" ca="1" si="73"/>
        <v>2681652</v>
      </c>
      <c r="N376">
        <f t="shared" ca="1" si="74"/>
        <v>60433</v>
      </c>
      <c r="O376">
        <f t="shared" ca="1" si="75"/>
        <v>52589</v>
      </c>
      <c r="P376">
        <f t="shared" ca="1" si="76"/>
        <v>219812</v>
      </c>
      <c r="Q376" s="4">
        <f t="shared" ca="1" si="77"/>
        <v>0.21981200000000001</v>
      </c>
    </row>
    <row r="377" spans="1:17" x14ac:dyDescent="0.25">
      <c r="A377" t="str">
        <f ca="1">VLOOKUP(RANDBETWEEN(Calc!$A$2,Calc!$A$13),Calc!$A$1:$B$13,2,FALSE)</f>
        <v>Feb</v>
      </c>
      <c r="B377" t="str" cm="1">
        <f t="array" aca="1" ref="B377" ca="1">INDEX(Calc!$C$2:$C$9,RANDBETWEEN(1,3))</f>
        <v>Pediatria</v>
      </c>
      <c r="C377"/>
      <c r="D377">
        <f t="shared" ca="1" si="65"/>
        <v>519768</v>
      </c>
      <c r="E377">
        <f t="shared" ca="1" si="66"/>
        <v>839994</v>
      </c>
      <c r="F377">
        <f t="shared" ca="1" si="67"/>
        <v>166558</v>
      </c>
      <c r="G377">
        <f t="shared" ca="1" si="68"/>
        <v>308392</v>
      </c>
      <c r="H377">
        <f ca="1">VLOOKUP(RANDBETWEEN(0,100),Calc!$D$2:$E$7,2,1)</f>
        <v>20000</v>
      </c>
      <c r="I377">
        <f t="shared" ca="1" si="69"/>
        <v>11427</v>
      </c>
      <c r="J377">
        <f t="shared" ca="1" si="70"/>
        <v>3801</v>
      </c>
      <c r="K377">
        <f t="shared" ca="1" si="71"/>
        <v>12144</v>
      </c>
      <c r="L377">
        <f t="shared" ca="1" si="72"/>
        <v>2167</v>
      </c>
      <c r="M377">
        <f t="shared" ca="1" si="73"/>
        <v>1094563</v>
      </c>
      <c r="N377">
        <f t="shared" ca="1" si="74"/>
        <v>127300</v>
      </c>
      <c r="O377">
        <f t="shared" ca="1" si="75"/>
        <v>84749</v>
      </c>
      <c r="P377">
        <f t="shared" ca="1" si="76"/>
        <v>52619</v>
      </c>
      <c r="Q377" s="4">
        <f t="shared" ca="1" si="77"/>
        <v>5.2618999999999999E-2</v>
      </c>
    </row>
    <row r="378" spans="1:17" x14ac:dyDescent="0.25">
      <c r="A378" t="str">
        <f ca="1">VLOOKUP(RANDBETWEEN(Calc!$A$2,Calc!$A$13),Calc!$A$1:$B$13,2,FALSE)</f>
        <v>Dic</v>
      </c>
      <c r="B378" t="str" cm="1">
        <f t="array" aca="1" ref="B378" ca="1">INDEX(Calc!$C$2:$C$9,RANDBETWEEN(1,3))</f>
        <v>Pediatria</v>
      </c>
      <c r="C378"/>
      <c r="D378">
        <f t="shared" ca="1" si="65"/>
        <v>661263</v>
      </c>
      <c r="E378">
        <f t="shared" ca="1" si="66"/>
        <v>2302635</v>
      </c>
      <c r="F378">
        <f t="shared" ca="1" si="67"/>
        <v>183978</v>
      </c>
      <c r="G378">
        <f t="shared" ca="1" si="68"/>
        <v>97076</v>
      </c>
      <c r="H378">
        <f ca="1">VLOOKUP(RANDBETWEEN(0,100),Calc!$D$2:$E$7,2,1)</f>
        <v>32000</v>
      </c>
      <c r="I378">
        <f t="shared" ca="1" si="69"/>
        <v>11446</v>
      </c>
      <c r="J378">
        <f t="shared" ca="1" si="70"/>
        <v>3513</v>
      </c>
      <c r="K378">
        <f t="shared" ca="1" si="71"/>
        <v>11136</v>
      </c>
      <c r="L378">
        <f t="shared" ca="1" si="72"/>
        <v>3618</v>
      </c>
      <c r="M378">
        <f t="shared" ca="1" si="73"/>
        <v>991870</v>
      </c>
      <c r="N378">
        <f t="shared" ca="1" si="74"/>
        <v>89500</v>
      </c>
      <c r="O378">
        <f t="shared" ca="1" si="75"/>
        <v>41534</v>
      </c>
      <c r="P378">
        <f t="shared" ca="1" si="76"/>
        <v>316184</v>
      </c>
      <c r="Q378" s="4">
        <f t="shared" ca="1" si="77"/>
        <v>0.31618400000000002</v>
      </c>
    </row>
    <row r="379" spans="1:17" x14ac:dyDescent="0.25">
      <c r="A379" t="str">
        <f ca="1">VLOOKUP(RANDBETWEEN(Calc!$A$2,Calc!$A$13),Calc!$A$1:$B$13,2,FALSE)</f>
        <v>Dic</v>
      </c>
      <c r="B379" t="str" cm="1">
        <f t="array" aca="1" ref="B379" ca="1">INDEX(Calc!$C$2:$C$9,RANDBETWEEN(1,3))</f>
        <v>Pediatria</v>
      </c>
      <c r="C379"/>
      <c r="D379">
        <f t="shared" ca="1" si="65"/>
        <v>373503</v>
      </c>
      <c r="E379">
        <f t="shared" ca="1" si="66"/>
        <v>1007975</v>
      </c>
      <c r="F379">
        <f t="shared" ca="1" si="67"/>
        <v>158158</v>
      </c>
      <c r="G379">
        <f t="shared" ca="1" si="68"/>
        <v>172647</v>
      </c>
      <c r="H379">
        <f ca="1">VLOOKUP(RANDBETWEEN(0,100),Calc!$D$2:$E$7,2,1)</f>
        <v>32000</v>
      </c>
      <c r="I379">
        <f t="shared" ca="1" si="69"/>
        <v>11051</v>
      </c>
      <c r="J379">
        <f t="shared" ca="1" si="70"/>
        <v>3127</v>
      </c>
      <c r="K379">
        <f t="shared" ca="1" si="71"/>
        <v>10182</v>
      </c>
      <c r="L379">
        <f t="shared" ca="1" si="72"/>
        <v>3180</v>
      </c>
      <c r="M379">
        <f t="shared" ca="1" si="73"/>
        <v>1910311</v>
      </c>
      <c r="N379">
        <f t="shared" ca="1" si="74"/>
        <v>60573</v>
      </c>
      <c r="O379">
        <f t="shared" ca="1" si="75"/>
        <v>80274</v>
      </c>
      <c r="P379">
        <f t="shared" ca="1" si="76"/>
        <v>93917</v>
      </c>
      <c r="Q379" s="4">
        <f t="shared" ca="1" si="77"/>
        <v>9.3917E-2</v>
      </c>
    </row>
    <row r="380" spans="1:17" x14ac:dyDescent="0.25">
      <c r="A380" t="str">
        <f ca="1">VLOOKUP(RANDBETWEEN(Calc!$A$2,Calc!$A$13),Calc!$A$1:$B$13,2,FALSE)</f>
        <v>Abr</v>
      </c>
      <c r="B380" t="str" cm="1">
        <f t="array" aca="1" ref="B380" ca="1">INDEX(Calc!$C$2:$C$9,RANDBETWEEN(1,3))</f>
        <v>Traumatología</v>
      </c>
      <c r="C380"/>
      <c r="D380">
        <f t="shared" ca="1" si="65"/>
        <v>490017</v>
      </c>
      <c r="E380">
        <f t="shared" ca="1" si="66"/>
        <v>2150781</v>
      </c>
      <c r="F380">
        <f t="shared" ca="1" si="67"/>
        <v>166142</v>
      </c>
      <c r="G380">
        <f t="shared" ca="1" si="68"/>
        <v>197682</v>
      </c>
      <c r="H380">
        <f ca="1">VLOOKUP(RANDBETWEEN(0,100),Calc!$D$2:$E$7,2,1)</f>
        <v>32000</v>
      </c>
      <c r="I380">
        <f t="shared" ca="1" si="69"/>
        <v>11743</v>
      </c>
      <c r="J380">
        <f t="shared" ca="1" si="70"/>
        <v>2891</v>
      </c>
      <c r="K380">
        <f t="shared" ca="1" si="71"/>
        <v>12729</v>
      </c>
      <c r="L380">
        <f t="shared" ca="1" si="72"/>
        <v>2396</v>
      </c>
      <c r="M380">
        <f t="shared" ca="1" si="73"/>
        <v>2154219</v>
      </c>
      <c r="N380">
        <f t="shared" ca="1" si="74"/>
        <v>120520</v>
      </c>
      <c r="O380">
        <f t="shared" ca="1" si="75"/>
        <v>29225</v>
      </c>
      <c r="P380">
        <f t="shared" ca="1" si="76"/>
        <v>242529</v>
      </c>
      <c r="Q380" s="4">
        <f t="shared" ca="1" si="77"/>
        <v>0.24252899999999999</v>
      </c>
    </row>
    <row r="381" spans="1:17" x14ac:dyDescent="0.25">
      <c r="A381" t="str">
        <f ca="1">VLOOKUP(RANDBETWEEN(Calc!$A$2,Calc!$A$13),Calc!$A$1:$B$13,2,FALSE)</f>
        <v>Feb</v>
      </c>
      <c r="B381" t="str" cm="1">
        <f t="array" aca="1" ref="B381" ca="1">INDEX(Calc!$C$2:$C$9,RANDBETWEEN(1,3))</f>
        <v>Cardiologia</v>
      </c>
      <c r="C381"/>
      <c r="D381">
        <f t="shared" ca="1" si="65"/>
        <v>310867</v>
      </c>
      <c r="E381">
        <f t="shared" ca="1" si="66"/>
        <v>669306</v>
      </c>
      <c r="F381">
        <f t="shared" ca="1" si="67"/>
        <v>105399</v>
      </c>
      <c r="G381">
        <f t="shared" ca="1" si="68"/>
        <v>162112</v>
      </c>
      <c r="H381">
        <f ca="1">VLOOKUP(RANDBETWEEN(0,100),Calc!$D$2:$E$7,2,1)</f>
        <v>32000</v>
      </c>
      <c r="I381">
        <f t="shared" ca="1" si="69"/>
        <v>9187</v>
      </c>
      <c r="J381">
        <f t="shared" ca="1" si="70"/>
        <v>3757</v>
      </c>
      <c r="K381">
        <f t="shared" ca="1" si="71"/>
        <v>11610</v>
      </c>
      <c r="L381">
        <f t="shared" ca="1" si="72"/>
        <v>3541</v>
      </c>
      <c r="M381">
        <f t="shared" ca="1" si="73"/>
        <v>2370452</v>
      </c>
      <c r="N381">
        <f t="shared" ca="1" si="74"/>
        <v>50502</v>
      </c>
      <c r="O381">
        <f t="shared" ca="1" si="75"/>
        <v>48930</v>
      </c>
      <c r="P381">
        <f t="shared" ca="1" si="76"/>
        <v>66665</v>
      </c>
      <c r="Q381" s="4">
        <f t="shared" ca="1" si="77"/>
        <v>6.6665000000000002E-2</v>
      </c>
    </row>
    <row r="382" spans="1:17" x14ac:dyDescent="0.25">
      <c r="A382" t="str">
        <f ca="1">VLOOKUP(RANDBETWEEN(Calc!$A$2,Calc!$A$13),Calc!$A$1:$B$13,2,FALSE)</f>
        <v>Sep</v>
      </c>
      <c r="B382" t="str" cm="1">
        <f t="array" aca="1" ref="B382" ca="1">INDEX(Calc!$C$2:$C$9,RANDBETWEEN(1,3))</f>
        <v>Pediatria</v>
      </c>
      <c r="C382"/>
      <c r="D382">
        <f t="shared" ca="1" si="65"/>
        <v>565398</v>
      </c>
      <c r="E382">
        <f t="shared" ca="1" si="66"/>
        <v>2173930</v>
      </c>
      <c r="F382">
        <f t="shared" ca="1" si="67"/>
        <v>130699</v>
      </c>
      <c r="G382">
        <f t="shared" ca="1" si="68"/>
        <v>102359</v>
      </c>
      <c r="H382">
        <f ca="1">VLOOKUP(RANDBETWEEN(0,100),Calc!$D$2:$E$7,2,1)</f>
        <v>32000</v>
      </c>
      <c r="I382">
        <f t="shared" ca="1" si="69"/>
        <v>10115</v>
      </c>
      <c r="J382">
        <f t="shared" ca="1" si="70"/>
        <v>3012</v>
      </c>
      <c r="K382">
        <f t="shared" ca="1" si="71"/>
        <v>14649</v>
      </c>
      <c r="L382">
        <f t="shared" ca="1" si="72"/>
        <v>3670</v>
      </c>
      <c r="M382">
        <f t="shared" ca="1" si="73"/>
        <v>2288206</v>
      </c>
      <c r="N382">
        <f t="shared" ca="1" si="74"/>
        <v>68873</v>
      </c>
      <c r="O382">
        <f t="shared" ca="1" si="75"/>
        <v>42931</v>
      </c>
      <c r="P382">
        <f t="shared" ca="1" si="76"/>
        <v>259476</v>
      </c>
      <c r="Q382" s="4">
        <f t="shared" ca="1" si="77"/>
        <v>0.25947599999999998</v>
      </c>
    </row>
    <row r="383" spans="1:17" x14ac:dyDescent="0.25">
      <c r="A383" t="str">
        <f ca="1">VLOOKUP(RANDBETWEEN(Calc!$A$2,Calc!$A$13),Calc!$A$1:$B$13,2,FALSE)</f>
        <v>Ene</v>
      </c>
      <c r="B383" t="str" cm="1">
        <f t="array" aca="1" ref="B383" ca="1">INDEX(Calc!$C$2:$C$9,RANDBETWEEN(1,3))</f>
        <v>Traumatología</v>
      </c>
      <c r="C383"/>
      <c r="D383">
        <f t="shared" ca="1" si="65"/>
        <v>706737</v>
      </c>
      <c r="E383">
        <f t="shared" ca="1" si="66"/>
        <v>1562429</v>
      </c>
      <c r="F383">
        <f t="shared" ca="1" si="67"/>
        <v>167488</v>
      </c>
      <c r="G383">
        <f t="shared" ca="1" si="68"/>
        <v>213270</v>
      </c>
      <c r="H383">
        <f ca="1">VLOOKUP(RANDBETWEEN(0,100),Calc!$D$2:$E$7,2,1)</f>
        <v>32000</v>
      </c>
      <c r="I383">
        <f t="shared" ca="1" si="69"/>
        <v>12136</v>
      </c>
      <c r="J383">
        <f t="shared" ca="1" si="70"/>
        <v>3902</v>
      </c>
      <c r="K383">
        <f t="shared" ca="1" si="71"/>
        <v>13419</v>
      </c>
      <c r="L383">
        <f t="shared" ca="1" si="72"/>
        <v>2383</v>
      </c>
      <c r="M383">
        <f t="shared" ca="1" si="73"/>
        <v>1675266</v>
      </c>
      <c r="N383">
        <f t="shared" ca="1" si="74"/>
        <v>82539</v>
      </c>
      <c r="O383">
        <f t="shared" ca="1" si="75"/>
        <v>79503</v>
      </c>
      <c r="P383">
        <f t="shared" ca="1" si="76"/>
        <v>169711</v>
      </c>
      <c r="Q383" s="4">
        <f t="shared" ca="1" si="77"/>
        <v>0.169711</v>
      </c>
    </row>
    <row r="384" spans="1:17" x14ac:dyDescent="0.25">
      <c r="A384" t="str">
        <f ca="1">VLOOKUP(RANDBETWEEN(Calc!$A$2,Calc!$A$13),Calc!$A$1:$B$13,2,FALSE)</f>
        <v>Mar</v>
      </c>
      <c r="B384" t="str" cm="1">
        <f t="array" aca="1" ref="B384" ca="1">INDEX(Calc!$C$2:$C$9,RANDBETWEEN(1,3))</f>
        <v>Traumatología</v>
      </c>
      <c r="C384"/>
      <c r="D384">
        <f t="shared" ca="1" si="65"/>
        <v>357358</v>
      </c>
      <c r="E384">
        <f t="shared" ca="1" si="66"/>
        <v>2241585</v>
      </c>
      <c r="F384">
        <f t="shared" ca="1" si="67"/>
        <v>148220</v>
      </c>
      <c r="G384">
        <f t="shared" ca="1" si="68"/>
        <v>310004</v>
      </c>
      <c r="H384">
        <f ca="1">VLOOKUP(RANDBETWEEN(0,100),Calc!$D$2:$E$7,2,1)</f>
        <v>25000</v>
      </c>
      <c r="I384">
        <f t="shared" ca="1" si="69"/>
        <v>9598</v>
      </c>
      <c r="J384">
        <f t="shared" ca="1" si="70"/>
        <v>3222</v>
      </c>
      <c r="K384">
        <f t="shared" ca="1" si="71"/>
        <v>12981</v>
      </c>
      <c r="L384">
        <f t="shared" ca="1" si="72"/>
        <v>3451</v>
      </c>
      <c r="M384">
        <f t="shared" ca="1" si="73"/>
        <v>1044213</v>
      </c>
      <c r="N384">
        <f t="shared" ca="1" si="74"/>
        <v>64378</v>
      </c>
      <c r="O384">
        <f t="shared" ca="1" si="75"/>
        <v>52489</v>
      </c>
      <c r="P384">
        <f t="shared" ca="1" si="76"/>
        <v>330514</v>
      </c>
      <c r="Q384" s="4">
        <f t="shared" ca="1" si="77"/>
        <v>0.33051399999999997</v>
      </c>
    </row>
    <row r="385" spans="1:17" x14ac:dyDescent="0.25">
      <c r="A385" t="str">
        <f ca="1">VLOOKUP(RANDBETWEEN(Calc!$A$2,Calc!$A$13),Calc!$A$1:$B$13,2,FALSE)</f>
        <v>Jul</v>
      </c>
      <c r="B385" t="str" cm="1">
        <f t="array" aca="1" ref="B385" ca="1">INDEX(Calc!$C$2:$C$9,RANDBETWEEN(1,3))</f>
        <v>Pediatria</v>
      </c>
      <c r="C385"/>
      <c r="D385">
        <f t="shared" ca="1" si="65"/>
        <v>184010</v>
      </c>
      <c r="E385">
        <f t="shared" ca="1" si="66"/>
        <v>885365</v>
      </c>
      <c r="F385">
        <f t="shared" ca="1" si="67"/>
        <v>94776</v>
      </c>
      <c r="G385">
        <f t="shared" ca="1" si="68"/>
        <v>180304</v>
      </c>
      <c r="H385">
        <f ca="1">VLOOKUP(RANDBETWEEN(0,100),Calc!$D$2:$E$7,2,1)</f>
        <v>30000</v>
      </c>
      <c r="I385">
        <f t="shared" ca="1" si="69"/>
        <v>9551</v>
      </c>
      <c r="J385">
        <f t="shared" ca="1" si="70"/>
        <v>4191</v>
      </c>
      <c r="K385">
        <f t="shared" ca="1" si="71"/>
        <v>10310</v>
      </c>
      <c r="L385">
        <f t="shared" ca="1" si="72"/>
        <v>2352</v>
      </c>
      <c r="M385">
        <f t="shared" ca="1" si="73"/>
        <v>1986786</v>
      </c>
      <c r="N385">
        <f t="shared" ca="1" si="74"/>
        <v>124936</v>
      </c>
      <c r="O385">
        <f t="shared" ca="1" si="75"/>
        <v>77820</v>
      </c>
      <c r="P385">
        <f t="shared" ca="1" si="76"/>
        <v>282448</v>
      </c>
      <c r="Q385" s="4">
        <f t="shared" ca="1" si="77"/>
        <v>0.28244799999999998</v>
      </c>
    </row>
    <row r="386" spans="1:17" x14ac:dyDescent="0.25">
      <c r="A386" t="str">
        <f ca="1">VLOOKUP(RANDBETWEEN(Calc!$A$2,Calc!$A$13),Calc!$A$1:$B$13,2,FALSE)</f>
        <v>Feb</v>
      </c>
      <c r="B386" t="str" cm="1">
        <f t="array" aca="1" ref="B386" ca="1">INDEX(Calc!$C$2:$C$9,RANDBETWEEN(1,3))</f>
        <v>Cardiologia</v>
      </c>
      <c r="C386"/>
      <c r="D386">
        <f t="shared" ca="1" si="65"/>
        <v>119397</v>
      </c>
      <c r="E386">
        <f t="shared" ca="1" si="66"/>
        <v>1183038</v>
      </c>
      <c r="F386">
        <f t="shared" ca="1" si="67"/>
        <v>124412</v>
      </c>
      <c r="G386">
        <f t="shared" ca="1" si="68"/>
        <v>316068</v>
      </c>
      <c r="H386">
        <f ca="1">VLOOKUP(RANDBETWEEN(0,100),Calc!$D$2:$E$7,2,1)</f>
        <v>25000</v>
      </c>
      <c r="I386">
        <f t="shared" ca="1" si="69"/>
        <v>9084</v>
      </c>
      <c r="J386">
        <f t="shared" ca="1" si="70"/>
        <v>3388</v>
      </c>
      <c r="K386">
        <f t="shared" ca="1" si="71"/>
        <v>11439</v>
      </c>
      <c r="L386">
        <f t="shared" ca="1" si="72"/>
        <v>2194</v>
      </c>
      <c r="M386">
        <f t="shared" ca="1" si="73"/>
        <v>1188777</v>
      </c>
      <c r="N386">
        <f t="shared" ca="1" si="74"/>
        <v>86889</v>
      </c>
      <c r="O386">
        <f t="shared" ca="1" si="75"/>
        <v>77332</v>
      </c>
      <c r="P386">
        <f t="shared" ca="1" si="76"/>
        <v>40801</v>
      </c>
      <c r="Q386" s="4">
        <f t="shared" ca="1" si="77"/>
        <v>4.0800999999999997E-2</v>
      </c>
    </row>
    <row r="387" spans="1:17" x14ac:dyDescent="0.25">
      <c r="A387" t="str">
        <f ca="1">VLOOKUP(RANDBETWEEN(Calc!$A$2,Calc!$A$13),Calc!$A$1:$B$13,2,FALSE)</f>
        <v>Abr</v>
      </c>
      <c r="B387" t="str" cm="1">
        <f t="array" aca="1" ref="B387" ca="1">INDEX(Calc!$C$2:$C$9,RANDBETWEEN(1,3))</f>
        <v>Cardiologia</v>
      </c>
      <c r="C387"/>
      <c r="D387">
        <f t="shared" ref="D387:D450" ca="1" si="78">RANDBETWEEN(118000,746439)</f>
        <v>634511</v>
      </c>
      <c r="E387">
        <f t="shared" ref="E387:E450" ca="1" si="79">RANDBETWEEN(654318,2372921)</f>
        <v>1885601</v>
      </c>
      <c r="F387">
        <f t="shared" ref="F387:F450" ca="1" si="80">RANDBETWEEN(92146,218476)</f>
        <v>115784</v>
      </c>
      <c r="G387">
        <f t="shared" ref="G387:G450" ca="1" si="81">RANDBETWEEN(72432,327955)</f>
        <v>157582</v>
      </c>
      <c r="H387">
        <f ca="1">VLOOKUP(RANDBETWEEN(0,100),Calc!$D$2:$E$7,2,1)</f>
        <v>32000</v>
      </c>
      <c r="I387">
        <f t="shared" ref="I387:I450" ca="1" si="82">RANDBETWEEN(8900,12700)</f>
        <v>11219</v>
      </c>
      <c r="J387">
        <f t="shared" ref="J387:J450" ca="1" si="83">RANDBETWEEN(2800,4200)</f>
        <v>3670</v>
      </c>
      <c r="K387">
        <f t="shared" ref="K387:K450" ca="1" si="84">RANDBETWEEN(10000,15000)</f>
        <v>11134</v>
      </c>
      <c r="L387">
        <f t="shared" ref="L387:L450" ca="1" si="85">RANDBETWEEN(1200,4500)</f>
        <v>1618</v>
      </c>
      <c r="M387">
        <f t="shared" ref="M387:M450" ca="1" si="86">RANDBETWEEN(820000,3117045)</f>
        <v>2894477</v>
      </c>
      <c r="N387">
        <f t="shared" ref="N387:N450" ca="1" si="87">RANDBETWEEN(43000,129000)</f>
        <v>126642</v>
      </c>
      <c r="O387">
        <f t="shared" ref="O387:O450" ca="1" si="88">RANDBETWEEN(21000,90000)</f>
        <v>77333</v>
      </c>
      <c r="P387">
        <f t="shared" ref="P387:P450" ca="1" si="89">RANDBETWEEN(38000,345000)</f>
        <v>234099</v>
      </c>
      <c r="Q387" s="4">
        <f t="shared" ref="Q387:Q450" ca="1" si="90">P387/1000000</f>
        <v>0.234099</v>
      </c>
    </row>
    <row r="388" spans="1:17" x14ac:dyDescent="0.25">
      <c r="A388" t="str">
        <f ca="1">VLOOKUP(RANDBETWEEN(Calc!$A$2,Calc!$A$13),Calc!$A$1:$B$13,2,FALSE)</f>
        <v>Ago</v>
      </c>
      <c r="B388" t="str" cm="1">
        <f t="array" aca="1" ref="B388" ca="1">INDEX(Calc!$C$2:$C$9,RANDBETWEEN(1,3))</f>
        <v>Traumatología</v>
      </c>
      <c r="C388"/>
      <c r="D388">
        <f t="shared" ca="1" si="78"/>
        <v>341403</v>
      </c>
      <c r="E388">
        <f t="shared" ca="1" si="79"/>
        <v>1474385</v>
      </c>
      <c r="F388">
        <f t="shared" ca="1" si="80"/>
        <v>152328</v>
      </c>
      <c r="G388">
        <f t="shared" ca="1" si="81"/>
        <v>202995</v>
      </c>
      <c r="H388">
        <f ca="1">VLOOKUP(RANDBETWEEN(0,100),Calc!$D$2:$E$7,2,1)</f>
        <v>32000</v>
      </c>
      <c r="I388">
        <f t="shared" ca="1" si="82"/>
        <v>9232</v>
      </c>
      <c r="J388">
        <f t="shared" ca="1" si="83"/>
        <v>3068</v>
      </c>
      <c r="K388">
        <f t="shared" ca="1" si="84"/>
        <v>14934</v>
      </c>
      <c r="L388">
        <f t="shared" ca="1" si="85"/>
        <v>4112</v>
      </c>
      <c r="M388">
        <f t="shared" ca="1" si="86"/>
        <v>1692383</v>
      </c>
      <c r="N388">
        <f t="shared" ca="1" si="87"/>
        <v>79412</v>
      </c>
      <c r="O388">
        <f t="shared" ca="1" si="88"/>
        <v>79401</v>
      </c>
      <c r="P388">
        <f t="shared" ca="1" si="89"/>
        <v>257428</v>
      </c>
      <c r="Q388" s="4">
        <f t="shared" ca="1" si="90"/>
        <v>0.25742799999999999</v>
      </c>
    </row>
    <row r="389" spans="1:17" x14ac:dyDescent="0.25">
      <c r="A389" t="str">
        <f ca="1">VLOOKUP(RANDBETWEEN(Calc!$A$2,Calc!$A$13),Calc!$A$1:$B$13,2,FALSE)</f>
        <v>Abr</v>
      </c>
      <c r="B389" t="str" cm="1">
        <f t="array" aca="1" ref="B389" ca="1">INDEX(Calc!$C$2:$C$9,RANDBETWEEN(1,3))</f>
        <v>Traumatología</v>
      </c>
      <c r="C389"/>
      <c r="D389">
        <f t="shared" ca="1" si="78"/>
        <v>534821</v>
      </c>
      <c r="E389">
        <f t="shared" ca="1" si="79"/>
        <v>1029138</v>
      </c>
      <c r="F389">
        <f t="shared" ca="1" si="80"/>
        <v>126778</v>
      </c>
      <c r="G389">
        <f t="shared" ca="1" si="81"/>
        <v>297951</v>
      </c>
      <c r="H389">
        <f ca="1">VLOOKUP(RANDBETWEEN(0,100),Calc!$D$2:$E$7,2,1)</f>
        <v>32000</v>
      </c>
      <c r="I389">
        <f t="shared" ca="1" si="82"/>
        <v>9719</v>
      </c>
      <c r="J389">
        <f t="shared" ca="1" si="83"/>
        <v>3878</v>
      </c>
      <c r="K389">
        <f t="shared" ca="1" si="84"/>
        <v>11051</v>
      </c>
      <c r="L389">
        <f t="shared" ca="1" si="85"/>
        <v>2421</v>
      </c>
      <c r="M389">
        <f t="shared" ca="1" si="86"/>
        <v>2781793</v>
      </c>
      <c r="N389">
        <f t="shared" ca="1" si="87"/>
        <v>123424</v>
      </c>
      <c r="O389">
        <f t="shared" ca="1" si="88"/>
        <v>74843</v>
      </c>
      <c r="P389">
        <f t="shared" ca="1" si="89"/>
        <v>242674</v>
      </c>
      <c r="Q389" s="4">
        <f t="shared" ca="1" si="90"/>
        <v>0.242674</v>
      </c>
    </row>
    <row r="390" spans="1:17" x14ac:dyDescent="0.25">
      <c r="A390" t="str">
        <f ca="1">VLOOKUP(RANDBETWEEN(Calc!$A$2,Calc!$A$13),Calc!$A$1:$B$13,2,FALSE)</f>
        <v>Feb</v>
      </c>
      <c r="B390" t="str" cm="1">
        <f t="array" aca="1" ref="B390" ca="1">INDEX(Calc!$C$2:$C$9,RANDBETWEEN(1,3))</f>
        <v>Cardiologia</v>
      </c>
      <c r="C390"/>
      <c r="D390">
        <f t="shared" ca="1" si="78"/>
        <v>228390</v>
      </c>
      <c r="E390">
        <f t="shared" ca="1" si="79"/>
        <v>2330503</v>
      </c>
      <c r="F390">
        <f t="shared" ca="1" si="80"/>
        <v>133026</v>
      </c>
      <c r="G390">
        <f t="shared" ca="1" si="81"/>
        <v>299417</v>
      </c>
      <c r="H390">
        <f ca="1">VLOOKUP(RANDBETWEEN(0,100),Calc!$D$2:$E$7,2,1)</f>
        <v>32000</v>
      </c>
      <c r="I390">
        <f t="shared" ca="1" si="82"/>
        <v>12653</v>
      </c>
      <c r="J390">
        <f t="shared" ca="1" si="83"/>
        <v>3895</v>
      </c>
      <c r="K390">
        <f t="shared" ca="1" si="84"/>
        <v>10504</v>
      </c>
      <c r="L390">
        <f t="shared" ca="1" si="85"/>
        <v>1744</v>
      </c>
      <c r="M390">
        <f t="shared" ca="1" si="86"/>
        <v>1570785</v>
      </c>
      <c r="N390">
        <f t="shared" ca="1" si="87"/>
        <v>48618</v>
      </c>
      <c r="O390">
        <f t="shared" ca="1" si="88"/>
        <v>30681</v>
      </c>
      <c r="P390">
        <f t="shared" ca="1" si="89"/>
        <v>123128</v>
      </c>
      <c r="Q390" s="4">
        <f t="shared" ca="1" si="90"/>
        <v>0.123128</v>
      </c>
    </row>
    <row r="391" spans="1:17" x14ac:dyDescent="0.25">
      <c r="A391" t="str">
        <f ca="1">VLOOKUP(RANDBETWEEN(Calc!$A$2,Calc!$A$13),Calc!$A$1:$B$13,2,FALSE)</f>
        <v>Jul</v>
      </c>
      <c r="B391" t="str" cm="1">
        <f t="array" aca="1" ref="B391" ca="1">INDEX(Calc!$C$2:$C$9,RANDBETWEEN(1,3))</f>
        <v>Cardiologia</v>
      </c>
      <c r="C391"/>
      <c r="D391">
        <f t="shared" ca="1" si="78"/>
        <v>605251</v>
      </c>
      <c r="E391">
        <f t="shared" ca="1" si="79"/>
        <v>1161946</v>
      </c>
      <c r="F391">
        <f t="shared" ca="1" si="80"/>
        <v>139219</v>
      </c>
      <c r="G391">
        <f t="shared" ca="1" si="81"/>
        <v>258510</v>
      </c>
      <c r="H391">
        <f ca="1">VLOOKUP(RANDBETWEEN(0,100),Calc!$D$2:$E$7,2,1)</f>
        <v>32000</v>
      </c>
      <c r="I391">
        <f t="shared" ca="1" si="82"/>
        <v>10113</v>
      </c>
      <c r="J391">
        <f t="shared" ca="1" si="83"/>
        <v>4155</v>
      </c>
      <c r="K391">
        <f t="shared" ca="1" si="84"/>
        <v>11352</v>
      </c>
      <c r="L391">
        <f t="shared" ca="1" si="85"/>
        <v>3467</v>
      </c>
      <c r="M391">
        <f t="shared" ca="1" si="86"/>
        <v>2828544</v>
      </c>
      <c r="N391">
        <f t="shared" ca="1" si="87"/>
        <v>105762</v>
      </c>
      <c r="O391">
        <f t="shared" ca="1" si="88"/>
        <v>53155</v>
      </c>
      <c r="P391">
        <f t="shared" ca="1" si="89"/>
        <v>168228</v>
      </c>
      <c r="Q391" s="4">
        <f t="shared" ca="1" si="90"/>
        <v>0.16822799999999999</v>
      </c>
    </row>
    <row r="392" spans="1:17" x14ac:dyDescent="0.25">
      <c r="A392" t="str">
        <f ca="1">VLOOKUP(RANDBETWEEN(Calc!$A$2,Calc!$A$13),Calc!$A$1:$B$13,2,FALSE)</f>
        <v>Feb</v>
      </c>
      <c r="B392" t="str" cm="1">
        <f t="array" aca="1" ref="B392" ca="1">INDEX(Calc!$C$2:$C$9,RANDBETWEEN(1,3))</f>
        <v>Pediatria</v>
      </c>
      <c r="C392"/>
      <c r="D392">
        <f t="shared" ca="1" si="78"/>
        <v>611198</v>
      </c>
      <c r="E392">
        <f t="shared" ca="1" si="79"/>
        <v>2096004</v>
      </c>
      <c r="F392">
        <f t="shared" ca="1" si="80"/>
        <v>202424</v>
      </c>
      <c r="G392">
        <f t="shared" ca="1" si="81"/>
        <v>224310</v>
      </c>
      <c r="H392">
        <f ca="1">VLOOKUP(RANDBETWEEN(0,100),Calc!$D$2:$E$7,2,1)</f>
        <v>32000</v>
      </c>
      <c r="I392">
        <f t="shared" ca="1" si="82"/>
        <v>10886</v>
      </c>
      <c r="J392">
        <f t="shared" ca="1" si="83"/>
        <v>3933</v>
      </c>
      <c r="K392">
        <f t="shared" ca="1" si="84"/>
        <v>12890</v>
      </c>
      <c r="L392">
        <f t="shared" ca="1" si="85"/>
        <v>3340</v>
      </c>
      <c r="M392">
        <f t="shared" ca="1" si="86"/>
        <v>2604398</v>
      </c>
      <c r="N392">
        <f t="shared" ca="1" si="87"/>
        <v>62292</v>
      </c>
      <c r="O392">
        <f t="shared" ca="1" si="88"/>
        <v>48639</v>
      </c>
      <c r="P392">
        <f t="shared" ca="1" si="89"/>
        <v>186194</v>
      </c>
      <c r="Q392" s="4">
        <f t="shared" ca="1" si="90"/>
        <v>0.186194</v>
      </c>
    </row>
    <row r="393" spans="1:17" x14ac:dyDescent="0.25">
      <c r="A393" t="str">
        <f ca="1">VLOOKUP(RANDBETWEEN(Calc!$A$2,Calc!$A$13),Calc!$A$1:$B$13,2,FALSE)</f>
        <v>Ago</v>
      </c>
      <c r="B393" t="str" cm="1">
        <f t="array" aca="1" ref="B393" ca="1">INDEX(Calc!$C$2:$C$9,RANDBETWEEN(1,3))</f>
        <v>Pediatria</v>
      </c>
      <c r="C393"/>
      <c r="D393">
        <f t="shared" ca="1" si="78"/>
        <v>185669</v>
      </c>
      <c r="E393">
        <f t="shared" ca="1" si="79"/>
        <v>2163623</v>
      </c>
      <c r="F393">
        <f t="shared" ca="1" si="80"/>
        <v>178640</v>
      </c>
      <c r="G393">
        <f t="shared" ca="1" si="81"/>
        <v>91036</v>
      </c>
      <c r="H393">
        <f ca="1">VLOOKUP(RANDBETWEEN(0,100),Calc!$D$2:$E$7,2,1)</f>
        <v>25000</v>
      </c>
      <c r="I393">
        <f t="shared" ca="1" si="82"/>
        <v>12092</v>
      </c>
      <c r="J393">
        <f t="shared" ca="1" si="83"/>
        <v>4051</v>
      </c>
      <c r="K393">
        <f t="shared" ca="1" si="84"/>
        <v>11766</v>
      </c>
      <c r="L393">
        <f t="shared" ca="1" si="85"/>
        <v>3475</v>
      </c>
      <c r="M393">
        <f t="shared" ca="1" si="86"/>
        <v>2123136</v>
      </c>
      <c r="N393">
        <f t="shared" ca="1" si="87"/>
        <v>125547</v>
      </c>
      <c r="O393">
        <f t="shared" ca="1" si="88"/>
        <v>57676</v>
      </c>
      <c r="P393">
        <f t="shared" ca="1" si="89"/>
        <v>215115</v>
      </c>
      <c r="Q393" s="4">
        <f t="shared" ca="1" si="90"/>
        <v>0.215115</v>
      </c>
    </row>
    <row r="394" spans="1:17" x14ac:dyDescent="0.25">
      <c r="A394" t="str">
        <f ca="1">VLOOKUP(RANDBETWEEN(Calc!$A$2,Calc!$A$13),Calc!$A$1:$B$13,2,FALSE)</f>
        <v>Sep</v>
      </c>
      <c r="B394" t="str" cm="1">
        <f t="array" aca="1" ref="B394" ca="1">INDEX(Calc!$C$2:$C$9,RANDBETWEEN(1,3))</f>
        <v>Traumatología</v>
      </c>
      <c r="C394"/>
      <c r="D394">
        <f t="shared" ca="1" si="78"/>
        <v>649907</v>
      </c>
      <c r="E394">
        <f t="shared" ca="1" si="79"/>
        <v>2331187</v>
      </c>
      <c r="F394">
        <f t="shared" ca="1" si="80"/>
        <v>95808</v>
      </c>
      <c r="G394">
        <f t="shared" ca="1" si="81"/>
        <v>203562</v>
      </c>
      <c r="H394">
        <f ca="1">VLOOKUP(RANDBETWEEN(0,100),Calc!$D$2:$E$7,2,1)</f>
        <v>32000</v>
      </c>
      <c r="I394">
        <f t="shared" ca="1" si="82"/>
        <v>10927</v>
      </c>
      <c r="J394">
        <f t="shared" ca="1" si="83"/>
        <v>3121</v>
      </c>
      <c r="K394">
        <f t="shared" ca="1" si="84"/>
        <v>11823</v>
      </c>
      <c r="L394">
        <f t="shared" ca="1" si="85"/>
        <v>4401</v>
      </c>
      <c r="M394">
        <f t="shared" ca="1" si="86"/>
        <v>2631234</v>
      </c>
      <c r="N394">
        <f t="shared" ca="1" si="87"/>
        <v>98766</v>
      </c>
      <c r="O394">
        <f t="shared" ca="1" si="88"/>
        <v>66002</v>
      </c>
      <c r="P394">
        <f t="shared" ca="1" si="89"/>
        <v>153954</v>
      </c>
      <c r="Q394" s="4">
        <f t="shared" ca="1" si="90"/>
        <v>0.15395400000000001</v>
      </c>
    </row>
    <row r="395" spans="1:17" x14ac:dyDescent="0.25">
      <c r="A395" t="str">
        <f ca="1">VLOOKUP(RANDBETWEEN(Calc!$A$2,Calc!$A$13),Calc!$A$1:$B$13,2,FALSE)</f>
        <v>May</v>
      </c>
      <c r="B395" t="str" cm="1">
        <f t="array" aca="1" ref="B395" ca="1">INDEX(Calc!$C$2:$C$9,RANDBETWEEN(1,3))</f>
        <v>Pediatria</v>
      </c>
      <c r="C395"/>
      <c r="D395">
        <f t="shared" ca="1" si="78"/>
        <v>187872</v>
      </c>
      <c r="E395">
        <f t="shared" ca="1" si="79"/>
        <v>2224781</v>
      </c>
      <c r="F395">
        <f t="shared" ca="1" si="80"/>
        <v>156652</v>
      </c>
      <c r="G395">
        <f t="shared" ca="1" si="81"/>
        <v>254997</v>
      </c>
      <c r="H395">
        <f ca="1">VLOOKUP(RANDBETWEEN(0,100),Calc!$D$2:$E$7,2,1)</f>
        <v>32000</v>
      </c>
      <c r="I395">
        <f t="shared" ca="1" si="82"/>
        <v>10842</v>
      </c>
      <c r="J395">
        <f t="shared" ca="1" si="83"/>
        <v>3991</v>
      </c>
      <c r="K395">
        <f t="shared" ca="1" si="84"/>
        <v>10405</v>
      </c>
      <c r="L395">
        <f t="shared" ca="1" si="85"/>
        <v>4183</v>
      </c>
      <c r="M395">
        <f t="shared" ca="1" si="86"/>
        <v>1142857</v>
      </c>
      <c r="N395">
        <f t="shared" ca="1" si="87"/>
        <v>115066</v>
      </c>
      <c r="O395">
        <f t="shared" ca="1" si="88"/>
        <v>75850</v>
      </c>
      <c r="P395">
        <f t="shared" ca="1" si="89"/>
        <v>202278</v>
      </c>
      <c r="Q395" s="4">
        <f t="shared" ca="1" si="90"/>
        <v>0.20227800000000001</v>
      </c>
    </row>
    <row r="396" spans="1:17" x14ac:dyDescent="0.25">
      <c r="A396" t="str">
        <f ca="1">VLOOKUP(RANDBETWEEN(Calc!$A$2,Calc!$A$13),Calc!$A$1:$B$13,2,FALSE)</f>
        <v>Oct</v>
      </c>
      <c r="B396" t="str" cm="1">
        <f t="array" aca="1" ref="B396" ca="1">INDEX(Calc!$C$2:$C$9,RANDBETWEEN(1,3))</f>
        <v>Traumatología</v>
      </c>
      <c r="C396"/>
      <c r="D396">
        <f t="shared" ca="1" si="78"/>
        <v>389750</v>
      </c>
      <c r="E396">
        <f t="shared" ca="1" si="79"/>
        <v>1506069</v>
      </c>
      <c r="F396">
        <f t="shared" ca="1" si="80"/>
        <v>150764</v>
      </c>
      <c r="G396">
        <f t="shared" ca="1" si="81"/>
        <v>115680</v>
      </c>
      <c r="H396">
        <f ca="1">VLOOKUP(RANDBETWEEN(0,100),Calc!$D$2:$E$7,2,1)</f>
        <v>32000</v>
      </c>
      <c r="I396">
        <f t="shared" ca="1" si="82"/>
        <v>11004</v>
      </c>
      <c r="J396">
        <f t="shared" ca="1" si="83"/>
        <v>4021</v>
      </c>
      <c r="K396">
        <f t="shared" ca="1" si="84"/>
        <v>10266</v>
      </c>
      <c r="L396">
        <f t="shared" ca="1" si="85"/>
        <v>3499</v>
      </c>
      <c r="M396">
        <f t="shared" ca="1" si="86"/>
        <v>2904960</v>
      </c>
      <c r="N396">
        <f t="shared" ca="1" si="87"/>
        <v>97699</v>
      </c>
      <c r="O396">
        <f t="shared" ca="1" si="88"/>
        <v>22650</v>
      </c>
      <c r="P396">
        <f t="shared" ca="1" si="89"/>
        <v>105238</v>
      </c>
      <c r="Q396" s="4">
        <f t="shared" ca="1" si="90"/>
        <v>0.105238</v>
      </c>
    </row>
    <row r="397" spans="1:17" x14ac:dyDescent="0.25">
      <c r="A397" t="str">
        <f ca="1">VLOOKUP(RANDBETWEEN(Calc!$A$2,Calc!$A$13),Calc!$A$1:$B$13,2,FALSE)</f>
        <v>Ene</v>
      </c>
      <c r="B397" t="str" cm="1">
        <f t="array" aca="1" ref="B397" ca="1">INDEX(Calc!$C$2:$C$9,RANDBETWEEN(1,3))</f>
        <v>Traumatología</v>
      </c>
      <c r="C397"/>
      <c r="D397">
        <f t="shared" ca="1" si="78"/>
        <v>289791</v>
      </c>
      <c r="E397">
        <f t="shared" ca="1" si="79"/>
        <v>1126132</v>
      </c>
      <c r="F397">
        <f t="shared" ca="1" si="80"/>
        <v>160451</v>
      </c>
      <c r="G397">
        <f t="shared" ca="1" si="81"/>
        <v>194337</v>
      </c>
      <c r="H397">
        <f ca="1">VLOOKUP(RANDBETWEEN(0,100),Calc!$D$2:$E$7,2,1)</f>
        <v>32000</v>
      </c>
      <c r="I397">
        <f t="shared" ca="1" si="82"/>
        <v>9609</v>
      </c>
      <c r="J397">
        <f t="shared" ca="1" si="83"/>
        <v>3276</v>
      </c>
      <c r="K397">
        <f t="shared" ca="1" si="84"/>
        <v>12886</v>
      </c>
      <c r="L397">
        <f t="shared" ca="1" si="85"/>
        <v>4359</v>
      </c>
      <c r="M397">
        <f t="shared" ca="1" si="86"/>
        <v>2230807</v>
      </c>
      <c r="N397">
        <f t="shared" ca="1" si="87"/>
        <v>74166</v>
      </c>
      <c r="O397">
        <f t="shared" ca="1" si="88"/>
        <v>70838</v>
      </c>
      <c r="P397">
        <f t="shared" ca="1" si="89"/>
        <v>162528</v>
      </c>
      <c r="Q397" s="4">
        <f t="shared" ca="1" si="90"/>
        <v>0.16252800000000001</v>
      </c>
    </row>
    <row r="398" spans="1:17" x14ac:dyDescent="0.25">
      <c r="A398" t="str">
        <f ca="1">VLOOKUP(RANDBETWEEN(Calc!$A$2,Calc!$A$13),Calc!$A$1:$B$13,2,FALSE)</f>
        <v>Jun</v>
      </c>
      <c r="B398" t="str" cm="1">
        <f t="array" aca="1" ref="B398" ca="1">INDEX(Calc!$C$2:$C$9,RANDBETWEEN(1,3))</f>
        <v>Cardiologia</v>
      </c>
      <c r="C398"/>
      <c r="D398">
        <f t="shared" ca="1" si="78"/>
        <v>635589</v>
      </c>
      <c r="E398">
        <f t="shared" ca="1" si="79"/>
        <v>2236891</v>
      </c>
      <c r="F398">
        <f t="shared" ca="1" si="80"/>
        <v>192594</v>
      </c>
      <c r="G398">
        <f t="shared" ca="1" si="81"/>
        <v>126735</v>
      </c>
      <c r="H398">
        <f ca="1">VLOOKUP(RANDBETWEEN(0,100),Calc!$D$2:$E$7,2,1)</f>
        <v>32000</v>
      </c>
      <c r="I398">
        <f t="shared" ca="1" si="82"/>
        <v>11370</v>
      </c>
      <c r="J398">
        <f t="shared" ca="1" si="83"/>
        <v>4200</v>
      </c>
      <c r="K398">
        <f t="shared" ca="1" si="84"/>
        <v>13297</v>
      </c>
      <c r="L398">
        <f t="shared" ca="1" si="85"/>
        <v>2354</v>
      </c>
      <c r="M398">
        <f t="shared" ca="1" si="86"/>
        <v>2494597</v>
      </c>
      <c r="N398">
        <f t="shared" ca="1" si="87"/>
        <v>48995</v>
      </c>
      <c r="O398">
        <f t="shared" ca="1" si="88"/>
        <v>36878</v>
      </c>
      <c r="P398">
        <f t="shared" ca="1" si="89"/>
        <v>314346</v>
      </c>
      <c r="Q398" s="4">
        <f t="shared" ca="1" si="90"/>
        <v>0.31434600000000001</v>
      </c>
    </row>
    <row r="399" spans="1:17" x14ac:dyDescent="0.25">
      <c r="A399" t="str">
        <f ca="1">VLOOKUP(RANDBETWEEN(Calc!$A$2,Calc!$A$13),Calc!$A$1:$B$13,2,FALSE)</f>
        <v>Feb</v>
      </c>
      <c r="B399" t="str" cm="1">
        <f t="array" aca="1" ref="B399" ca="1">INDEX(Calc!$C$2:$C$9,RANDBETWEEN(1,3))</f>
        <v>Pediatria</v>
      </c>
      <c r="C399"/>
      <c r="D399">
        <f t="shared" ca="1" si="78"/>
        <v>430557</v>
      </c>
      <c r="E399">
        <f t="shared" ca="1" si="79"/>
        <v>2197592</v>
      </c>
      <c r="F399">
        <f t="shared" ca="1" si="80"/>
        <v>170834</v>
      </c>
      <c r="G399">
        <f t="shared" ca="1" si="81"/>
        <v>159091</v>
      </c>
      <c r="H399">
        <f ca="1">VLOOKUP(RANDBETWEEN(0,100),Calc!$D$2:$E$7,2,1)</f>
        <v>20000</v>
      </c>
      <c r="I399">
        <f t="shared" ca="1" si="82"/>
        <v>12500</v>
      </c>
      <c r="J399">
        <f t="shared" ca="1" si="83"/>
        <v>4103</v>
      </c>
      <c r="K399">
        <f t="shared" ca="1" si="84"/>
        <v>13606</v>
      </c>
      <c r="L399">
        <f t="shared" ca="1" si="85"/>
        <v>4286</v>
      </c>
      <c r="M399">
        <f t="shared" ca="1" si="86"/>
        <v>1982634</v>
      </c>
      <c r="N399">
        <f t="shared" ca="1" si="87"/>
        <v>100104</v>
      </c>
      <c r="O399">
        <f t="shared" ca="1" si="88"/>
        <v>65785</v>
      </c>
      <c r="P399">
        <f t="shared" ca="1" si="89"/>
        <v>332670</v>
      </c>
      <c r="Q399" s="4">
        <f t="shared" ca="1" si="90"/>
        <v>0.33267000000000002</v>
      </c>
    </row>
    <row r="400" spans="1:17" x14ac:dyDescent="0.25">
      <c r="A400" t="str">
        <f ca="1">VLOOKUP(RANDBETWEEN(Calc!$A$2,Calc!$A$13),Calc!$A$1:$B$13,2,FALSE)</f>
        <v>Ago</v>
      </c>
      <c r="B400" t="str" cm="1">
        <f t="array" aca="1" ref="B400" ca="1">INDEX(Calc!$C$2:$C$9,RANDBETWEEN(1,3))</f>
        <v>Cardiologia</v>
      </c>
      <c r="C400"/>
      <c r="D400">
        <f t="shared" ca="1" si="78"/>
        <v>546504</v>
      </c>
      <c r="E400">
        <f t="shared" ca="1" si="79"/>
        <v>1739507</v>
      </c>
      <c r="F400">
        <f t="shared" ca="1" si="80"/>
        <v>100814</v>
      </c>
      <c r="G400">
        <f t="shared" ca="1" si="81"/>
        <v>88355</v>
      </c>
      <c r="H400">
        <f ca="1">VLOOKUP(RANDBETWEEN(0,100),Calc!$D$2:$E$7,2,1)</f>
        <v>32000</v>
      </c>
      <c r="I400">
        <f t="shared" ca="1" si="82"/>
        <v>12079</v>
      </c>
      <c r="J400">
        <f t="shared" ca="1" si="83"/>
        <v>4011</v>
      </c>
      <c r="K400">
        <f t="shared" ca="1" si="84"/>
        <v>10986</v>
      </c>
      <c r="L400">
        <f t="shared" ca="1" si="85"/>
        <v>2076</v>
      </c>
      <c r="M400">
        <f t="shared" ca="1" si="86"/>
        <v>1458203</v>
      </c>
      <c r="N400">
        <f t="shared" ca="1" si="87"/>
        <v>76605</v>
      </c>
      <c r="O400">
        <f t="shared" ca="1" si="88"/>
        <v>21939</v>
      </c>
      <c r="P400">
        <f t="shared" ca="1" si="89"/>
        <v>196335</v>
      </c>
      <c r="Q400" s="4">
        <f t="shared" ca="1" si="90"/>
        <v>0.19633500000000001</v>
      </c>
    </row>
    <row r="401" spans="1:17" x14ac:dyDescent="0.25">
      <c r="A401" t="str">
        <f ca="1">VLOOKUP(RANDBETWEEN(Calc!$A$2,Calc!$A$13),Calc!$A$1:$B$13,2,FALSE)</f>
        <v>May</v>
      </c>
      <c r="B401" t="str" cm="1">
        <f t="array" aca="1" ref="B401" ca="1">INDEX(Calc!$C$2:$C$9,RANDBETWEEN(1,3))</f>
        <v>Traumatología</v>
      </c>
      <c r="C401"/>
      <c r="D401">
        <f t="shared" ca="1" si="78"/>
        <v>242742</v>
      </c>
      <c r="E401">
        <f t="shared" ca="1" si="79"/>
        <v>1234680</v>
      </c>
      <c r="F401">
        <f t="shared" ca="1" si="80"/>
        <v>101633</v>
      </c>
      <c r="G401">
        <f t="shared" ca="1" si="81"/>
        <v>111125</v>
      </c>
      <c r="H401">
        <f ca="1">VLOOKUP(RANDBETWEEN(0,100),Calc!$D$2:$E$7,2,1)</f>
        <v>32000</v>
      </c>
      <c r="I401">
        <f t="shared" ca="1" si="82"/>
        <v>10152</v>
      </c>
      <c r="J401">
        <f t="shared" ca="1" si="83"/>
        <v>2982</v>
      </c>
      <c r="K401">
        <f t="shared" ca="1" si="84"/>
        <v>13851</v>
      </c>
      <c r="L401">
        <f t="shared" ca="1" si="85"/>
        <v>1859</v>
      </c>
      <c r="M401">
        <f t="shared" ca="1" si="86"/>
        <v>1983919</v>
      </c>
      <c r="N401">
        <f t="shared" ca="1" si="87"/>
        <v>109795</v>
      </c>
      <c r="O401">
        <f t="shared" ca="1" si="88"/>
        <v>53715</v>
      </c>
      <c r="P401">
        <f t="shared" ca="1" si="89"/>
        <v>259019</v>
      </c>
      <c r="Q401" s="4">
        <f t="shared" ca="1" si="90"/>
        <v>0.259019</v>
      </c>
    </row>
    <row r="402" spans="1:17" x14ac:dyDescent="0.25">
      <c r="A402" t="str">
        <f ca="1">VLOOKUP(RANDBETWEEN(Calc!$A$2,Calc!$A$13),Calc!$A$1:$B$13,2,FALSE)</f>
        <v>Feb</v>
      </c>
      <c r="B402" t="str" cm="1">
        <f t="array" aca="1" ref="B402" ca="1">INDEX(Calc!$C$2:$C$9,RANDBETWEEN(1,3))</f>
        <v>Traumatología</v>
      </c>
      <c r="C402"/>
      <c r="D402">
        <f t="shared" ca="1" si="78"/>
        <v>158822</v>
      </c>
      <c r="E402">
        <f t="shared" ca="1" si="79"/>
        <v>1021343</v>
      </c>
      <c r="F402">
        <f t="shared" ca="1" si="80"/>
        <v>129722</v>
      </c>
      <c r="G402">
        <f t="shared" ca="1" si="81"/>
        <v>257258</v>
      </c>
      <c r="H402">
        <f ca="1">VLOOKUP(RANDBETWEEN(0,100),Calc!$D$2:$E$7,2,1)</f>
        <v>28000</v>
      </c>
      <c r="I402">
        <f t="shared" ca="1" si="82"/>
        <v>9114</v>
      </c>
      <c r="J402">
        <f t="shared" ca="1" si="83"/>
        <v>3848</v>
      </c>
      <c r="K402">
        <f t="shared" ca="1" si="84"/>
        <v>12035</v>
      </c>
      <c r="L402">
        <f t="shared" ca="1" si="85"/>
        <v>2425</v>
      </c>
      <c r="M402">
        <f t="shared" ca="1" si="86"/>
        <v>2113049</v>
      </c>
      <c r="N402">
        <f t="shared" ca="1" si="87"/>
        <v>68394</v>
      </c>
      <c r="O402">
        <f t="shared" ca="1" si="88"/>
        <v>48681</v>
      </c>
      <c r="P402">
        <f t="shared" ca="1" si="89"/>
        <v>45161</v>
      </c>
      <c r="Q402" s="4">
        <f t="shared" ca="1" si="90"/>
        <v>4.5161E-2</v>
      </c>
    </row>
    <row r="403" spans="1:17" x14ac:dyDescent="0.25">
      <c r="A403" t="str">
        <f ca="1">VLOOKUP(RANDBETWEEN(Calc!$A$2,Calc!$A$13),Calc!$A$1:$B$13,2,FALSE)</f>
        <v>Dic</v>
      </c>
      <c r="B403" t="str" cm="1">
        <f t="array" aca="1" ref="B403" ca="1">INDEX(Calc!$C$2:$C$9,RANDBETWEEN(1,3))</f>
        <v>Cardiologia</v>
      </c>
      <c r="C403"/>
      <c r="D403">
        <f t="shared" ca="1" si="78"/>
        <v>452758</v>
      </c>
      <c r="E403">
        <f t="shared" ca="1" si="79"/>
        <v>1987476</v>
      </c>
      <c r="F403">
        <f t="shared" ca="1" si="80"/>
        <v>166587</v>
      </c>
      <c r="G403">
        <f t="shared" ca="1" si="81"/>
        <v>143663</v>
      </c>
      <c r="H403">
        <f ca="1">VLOOKUP(RANDBETWEEN(0,100),Calc!$D$2:$E$7,2,1)</f>
        <v>20000</v>
      </c>
      <c r="I403">
        <f t="shared" ca="1" si="82"/>
        <v>12435</v>
      </c>
      <c r="J403">
        <f t="shared" ca="1" si="83"/>
        <v>3967</v>
      </c>
      <c r="K403">
        <f t="shared" ca="1" si="84"/>
        <v>13490</v>
      </c>
      <c r="L403">
        <f t="shared" ca="1" si="85"/>
        <v>3556</v>
      </c>
      <c r="M403">
        <f t="shared" ca="1" si="86"/>
        <v>2570076</v>
      </c>
      <c r="N403">
        <f t="shared" ca="1" si="87"/>
        <v>101604</v>
      </c>
      <c r="O403">
        <f t="shared" ca="1" si="88"/>
        <v>87642</v>
      </c>
      <c r="P403">
        <f t="shared" ca="1" si="89"/>
        <v>79520</v>
      </c>
      <c r="Q403" s="4">
        <f t="shared" ca="1" si="90"/>
        <v>7.9519999999999993E-2</v>
      </c>
    </row>
    <row r="404" spans="1:17" x14ac:dyDescent="0.25">
      <c r="A404" t="str">
        <f ca="1">VLOOKUP(RANDBETWEEN(Calc!$A$2,Calc!$A$13),Calc!$A$1:$B$13,2,FALSE)</f>
        <v>Ene</v>
      </c>
      <c r="B404" t="str" cm="1">
        <f t="array" aca="1" ref="B404" ca="1">INDEX(Calc!$C$2:$C$9,RANDBETWEEN(1,3))</f>
        <v>Cardiologia</v>
      </c>
      <c r="C404"/>
      <c r="D404">
        <f t="shared" ca="1" si="78"/>
        <v>493675</v>
      </c>
      <c r="E404">
        <f t="shared" ca="1" si="79"/>
        <v>1661060</v>
      </c>
      <c r="F404">
        <f t="shared" ca="1" si="80"/>
        <v>93474</v>
      </c>
      <c r="G404">
        <f t="shared" ca="1" si="81"/>
        <v>308470</v>
      </c>
      <c r="H404">
        <f ca="1">VLOOKUP(RANDBETWEEN(0,100),Calc!$D$2:$E$7,2,1)</f>
        <v>32000</v>
      </c>
      <c r="I404">
        <f t="shared" ca="1" si="82"/>
        <v>11246</v>
      </c>
      <c r="J404">
        <f t="shared" ca="1" si="83"/>
        <v>3689</v>
      </c>
      <c r="K404">
        <f t="shared" ca="1" si="84"/>
        <v>14934</v>
      </c>
      <c r="L404">
        <f t="shared" ca="1" si="85"/>
        <v>3039</v>
      </c>
      <c r="M404">
        <f t="shared" ca="1" si="86"/>
        <v>2369960</v>
      </c>
      <c r="N404">
        <f t="shared" ca="1" si="87"/>
        <v>115660</v>
      </c>
      <c r="O404">
        <f t="shared" ca="1" si="88"/>
        <v>45674</v>
      </c>
      <c r="P404">
        <f t="shared" ca="1" si="89"/>
        <v>156636</v>
      </c>
      <c r="Q404" s="4">
        <f t="shared" ca="1" si="90"/>
        <v>0.156636</v>
      </c>
    </row>
    <row r="405" spans="1:17" x14ac:dyDescent="0.25">
      <c r="A405" t="str">
        <f ca="1">VLOOKUP(RANDBETWEEN(Calc!$A$2,Calc!$A$13),Calc!$A$1:$B$13,2,FALSE)</f>
        <v>Oct</v>
      </c>
      <c r="B405" t="str" cm="1">
        <f t="array" aca="1" ref="B405" ca="1">INDEX(Calc!$C$2:$C$9,RANDBETWEEN(1,3))</f>
        <v>Cardiologia</v>
      </c>
      <c r="C405"/>
      <c r="D405">
        <f t="shared" ca="1" si="78"/>
        <v>328414</v>
      </c>
      <c r="E405">
        <f t="shared" ca="1" si="79"/>
        <v>794910</v>
      </c>
      <c r="F405">
        <f t="shared" ca="1" si="80"/>
        <v>142322</v>
      </c>
      <c r="G405">
        <f t="shared" ca="1" si="81"/>
        <v>84063</v>
      </c>
      <c r="H405">
        <f ca="1">VLOOKUP(RANDBETWEEN(0,100),Calc!$D$2:$E$7,2,1)</f>
        <v>32000</v>
      </c>
      <c r="I405">
        <f t="shared" ca="1" si="82"/>
        <v>12594</v>
      </c>
      <c r="J405">
        <f t="shared" ca="1" si="83"/>
        <v>3444</v>
      </c>
      <c r="K405">
        <f t="shared" ca="1" si="84"/>
        <v>11471</v>
      </c>
      <c r="L405">
        <f t="shared" ca="1" si="85"/>
        <v>4219</v>
      </c>
      <c r="M405">
        <f t="shared" ca="1" si="86"/>
        <v>1224165</v>
      </c>
      <c r="N405">
        <f t="shared" ca="1" si="87"/>
        <v>84417</v>
      </c>
      <c r="O405">
        <f t="shared" ca="1" si="88"/>
        <v>73157</v>
      </c>
      <c r="P405">
        <f t="shared" ca="1" si="89"/>
        <v>329747</v>
      </c>
      <c r="Q405" s="4">
        <f t="shared" ca="1" si="90"/>
        <v>0.32974700000000001</v>
      </c>
    </row>
    <row r="406" spans="1:17" x14ac:dyDescent="0.25">
      <c r="A406" t="str">
        <f ca="1">VLOOKUP(RANDBETWEEN(Calc!$A$2,Calc!$A$13),Calc!$A$1:$B$13,2,FALSE)</f>
        <v>Jun</v>
      </c>
      <c r="B406" t="str" cm="1">
        <f t="array" aca="1" ref="B406" ca="1">INDEX(Calc!$C$2:$C$9,RANDBETWEEN(1,3))</f>
        <v>Pediatria</v>
      </c>
      <c r="C406"/>
      <c r="D406">
        <f t="shared" ca="1" si="78"/>
        <v>551128</v>
      </c>
      <c r="E406">
        <f t="shared" ca="1" si="79"/>
        <v>1715697</v>
      </c>
      <c r="F406">
        <f t="shared" ca="1" si="80"/>
        <v>175483</v>
      </c>
      <c r="G406">
        <f t="shared" ca="1" si="81"/>
        <v>91547</v>
      </c>
      <c r="H406">
        <f ca="1">VLOOKUP(RANDBETWEEN(0,100),Calc!$D$2:$E$7,2,1)</f>
        <v>32000</v>
      </c>
      <c r="I406">
        <f t="shared" ca="1" si="82"/>
        <v>12185</v>
      </c>
      <c r="J406">
        <f t="shared" ca="1" si="83"/>
        <v>3053</v>
      </c>
      <c r="K406">
        <f t="shared" ca="1" si="84"/>
        <v>14613</v>
      </c>
      <c r="L406">
        <f t="shared" ca="1" si="85"/>
        <v>2867</v>
      </c>
      <c r="M406">
        <f t="shared" ca="1" si="86"/>
        <v>2856069</v>
      </c>
      <c r="N406">
        <f t="shared" ca="1" si="87"/>
        <v>64212</v>
      </c>
      <c r="O406">
        <f t="shared" ca="1" si="88"/>
        <v>29226</v>
      </c>
      <c r="P406">
        <f t="shared" ca="1" si="89"/>
        <v>296274</v>
      </c>
      <c r="Q406" s="4">
        <f t="shared" ca="1" si="90"/>
        <v>0.29627399999999998</v>
      </c>
    </row>
    <row r="407" spans="1:17" x14ac:dyDescent="0.25">
      <c r="A407" t="str">
        <f ca="1">VLOOKUP(RANDBETWEEN(Calc!$A$2,Calc!$A$13),Calc!$A$1:$B$13,2,FALSE)</f>
        <v>Jun</v>
      </c>
      <c r="B407" t="str" cm="1">
        <f t="array" aca="1" ref="B407" ca="1">INDEX(Calc!$C$2:$C$9,RANDBETWEEN(1,3))</f>
        <v>Cardiologia</v>
      </c>
      <c r="C407"/>
      <c r="D407">
        <f t="shared" ca="1" si="78"/>
        <v>687899</v>
      </c>
      <c r="E407">
        <f t="shared" ca="1" si="79"/>
        <v>1856245</v>
      </c>
      <c r="F407">
        <f t="shared" ca="1" si="80"/>
        <v>119791</v>
      </c>
      <c r="G407">
        <f t="shared" ca="1" si="81"/>
        <v>298646</v>
      </c>
      <c r="H407">
        <f ca="1">VLOOKUP(RANDBETWEEN(0,100),Calc!$D$2:$E$7,2,1)</f>
        <v>32000</v>
      </c>
      <c r="I407">
        <f t="shared" ca="1" si="82"/>
        <v>12294</v>
      </c>
      <c r="J407">
        <f t="shared" ca="1" si="83"/>
        <v>3631</v>
      </c>
      <c r="K407">
        <f t="shared" ca="1" si="84"/>
        <v>14907</v>
      </c>
      <c r="L407">
        <f t="shared" ca="1" si="85"/>
        <v>3083</v>
      </c>
      <c r="M407">
        <f t="shared" ca="1" si="86"/>
        <v>1296186</v>
      </c>
      <c r="N407">
        <f t="shared" ca="1" si="87"/>
        <v>75241</v>
      </c>
      <c r="O407">
        <f t="shared" ca="1" si="88"/>
        <v>42030</v>
      </c>
      <c r="P407">
        <f t="shared" ca="1" si="89"/>
        <v>52756</v>
      </c>
      <c r="Q407" s="4">
        <f t="shared" ca="1" si="90"/>
        <v>5.2755999999999997E-2</v>
      </c>
    </row>
    <row r="408" spans="1:17" x14ac:dyDescent="0.25">
      <c r="A408" t="str">
        <f ca="1">VLOOKUP(RANDBETWEEN(Calc!$A$2,Calc!$A$13),Calc!$A$1:$B$13,2,FALSE)</f>
        <v>Oct</v>
      </c>
      <c r="B408" t="str" cm="1">
        <f t="array" aca="1" ref="B408" ca="1">INDEX(Calc!$C$2:$C$9,RANDBETWEEN(1,3))</f>
        <v>Pediatria</v>
      </c>
      <c r="C408"/>
      <c r="D408">
        <f t="shared" ca="1" si="78"/>
        <v>308423</v>
      </c>
      <c r="E408">
        <f t="shared" ca="1" si="79"/>
        <v>1291966</v>
      </c>
      <c r="F408">
        <f t="shared" ca="1" si="80"/>
        <v>107633</v>
      </c>
      <c r="G408">
        <f t="shared" ca="1" si="81"/>
        <v>147571</v>
      </c>
      <c r="H408">
        <f ca="1">VLOOKUP(RANDBETWEEN(0,100),Calc!$D$2:$E$7,2,1)</f>
        <v>25000</v>
      </c>
      <c r="I408">
        <f t="shared" ca="1" si="82"/>
        <v>10978</v>
      </c>
      <c r="J408">
        <f t="shared" ca="1" si="83"/>
        <v>3927</v>
      </c>
      <c r="K408">
        <f t="shared" ca="1" si="84"/>
        <v>11331</v>
      </c>
      <c r="L408">
        <f t="shared" ca="1" si="85"/>
        <v>2057</v>
      </c>
      <c r="M408">
        <f t="shared" ca="1" si="86"/>
        <v>1904716</v>
      </c>
      <c r="N408">
        <f t="shared" ca="1" si="87"/>
        <v>87290</v>
      </c>
      <c r="O408">
        <f t="shared" ca="1" si="88"/>
        <v>80310</v>
      </c>
      <c r="P408">
        <f t="shared" ca="1" si="89"/>
        <v>158889</v>
      </c>
      <c r="Q408" s="4">
        <f t="shared" ca="1" si="90"/>
        <v>0.158889</v>
      </c>
    </row>
    <row r="409" spans="1:17" x14ac:dyDescent="0.25">
      <c r="A409" t="str">
        <f ca="1">VLOOKUP(RANDBETWEEN(Calc!$A$2,Calc!$A$13),Calc!$A$1:$B$13,2,FALSE)</f>
        <v>Ago</v>
      </c>
      <c r="B409" t="str" cm="1">
        <f t="array" aca="1" ref="B409" ca="1">INDEX(Calc!$C$2:$C$9,RANDBETWEEN(1,3))</f>
        <v>Traumatología</v>
      </c>
      <c r="C409"/>
      <c r="D409">
        <f t="shared" ca="1" si="78"/>
        <v>484272</v>
      </c>
      <c r="E409">
        <f t="shared" ca="1" si="79"/>
        <v>1357471</v>
      </c>
      <c r="F409">
        <f t="shared" ca="1" si="80"/>
        <v>111270</v>
      </c>
      <c r="G409">
        <f t="shared" ca="1" si="81"/>
        <v>321322</v>
      </c>
      <c r="H409">
        <f ca="1">VLOOKUP(RANDBETWEEN(0,100),Calc!$D$2:$E$7,2,1)</f>
        <v>32000</v>
      </c>
      <c r="I409">
        <f t="shared" ca="1" si="82"/>
        <v>12240</v>
      </c>
      <c r="J409">
        <f t="shared" ca="1" si="83"/>
        <v>3465</v>
      </c>
      <c r="K409">
        <f t="shared" ca="1" si="84"/>
        <v>11562</v>
      </c>
      <c r="L409">
        <f t="shared" ca="1" si="85"/>
        <v>4366</v>
      </c>
      <c r="M409">
        <f t="shared" ca="1" si="86"/>
        <v>2151016</v>
      </c>
      <c r="N409">
        <f t="shared" ca="1" si="87"/>
        <v>106998</v>
      </c>
      <c r="O409">
        <f t="shared" ca="1" si="88"/>
        <v>60501</v>
      </c>
      <c r="P409">
        <f t="shared" ca="1" si="89"/>
        <v>219804</v>
      </c>
      <c r="Q409" s="4">
        <f t="shared" ca="1" si="90"/>
        <v>0.219804</v>
      </c>
    </row>
    <row r="410" spans="1:17" x14ac:dyDescent="0.25">
      <c r="A410" t="str">
        <f ca="1">VLOOKUP(RANDBETWEEN(Calc!$A$2,Calc!$A$13),Calc!$A$1:$B$13,2,FALSE)</f>
        <v>Jul</v>
      </c>
      <c r="B410" t="str" cm="1">
        <f t="array" aca="1" ref="B410" ca="1">INDEX(Calc!$C$2:$C$9,RANDBETWEEN(1,3))</f>
        <v>Traumatología</v>
      </c>
      <c r="C410"/>
      <c r="D410">
        <f t="shared" ca="1" si="78"/>
        <v>723998</v>
      </c>
      <c r="E410">
        <f t="shared" ca="1" si="79"/>
        <v>738498</v>
      </c>
      <c r="F410">
        <f t="shared" ca="1" si="80"/>
        <v>121537</v>
      </c>
      <c r="G410">
        <f t="shared" ca="1" si="81"/>
        <v>94701</v>
      </c>
      <c r="H410">
        <f ca="1">VLOOKUP(RANDBETWEEN(0,100),Calc!$D$2:$E$7,2,1)</f>
        <v>25000</v>
      </c>
      <c r="I410">
        <f t="shared" ca="1" si="82"/>
        <v>10445</v>
      </c>
      <c r="J410">
        <f t="shared" ca="1" si="83"/>
        <v>3476</v>
      </c>
      <c r="K410">
        <f t="shared" ca="1" si="84"/>
        <v>14769</v>
      </c>
      <c r="L410">
        <f t="shared" ca="1" si="85"/>
        <v>2335</v>
      </c>
      <c r="M410">
        <f t="shared" ca="1" si="86"/>
        <v>1268609</v>
      </c>
      <c r="N410">
        <f t="shared" ca="1" si="87"/>
        <v>59513</v>
      </c>
      <c r="O410">
        <f t="shared" ca="1" si="88"/>
        <v>87493</v>
      </c>
      <c r="P410">
        <f t="shared" ca="1" si="89"/>
        <v>75998</v>
      </c>
      <c r="Q410" s="4">
        <f t="shared" ca="1" si="90"/>
        <v>7.5997999999999996E-2</v>
      </c>
    </row>
    <row r="411" spans="1:17" x14ac:dyDescent="0.25">
      <c r="A411" t="str">
        <f ca="1">VLOOKUP(RANDBETWEEN(Calc!$A$2,Calc!$A$13),Calc!$A$1:$B$13,2,FALSE)</f>
        <v>Nov</v>
      </c>
      <c r="B411" t="str" cm="1">
        <f t="array" aca="1" ref="B411" ca="1">INDEX(Calc!$C$2:$C$9,RANDBETWEEN(1,3))</f>
        <v>Traumatología</v>
      </c>
      <c r="C411"/>
      <c r="D411">
        <f t="shared" ca="1" si="78"/>
        <v>149448</v>
      </c>
      <c r="E411">
        <f t="shared" ca="1" si="79"/>
        <v>1159557</v>
      </c>
      <c r="F411">
        <f t="shared" ca="1" si="80"/>
        <v>158548</v>
      </c>
      <c r="G411">
        <f t="shared" ca="1" si="81"/>
        <v>301062</v>
      </c>
      <c r="H411">
        <f ca="1">VLOOKUP(RANDBETWEEN(0,100),Calc!$D$2:$E$7,2,1)</f>
        <v>20000</v>
      </c>
      <c r="I411">
        <f t="shared" ca="1" si="82"/>
        <v>11031</v>
      </c>
      <c r="J411">
        <f t="shared" ca="1" si="83"/>
        <v>3394</v>
      </c>
      <c r="K411">
        <f t="shared" ca="1" si="84"/>
        <v>13171</v>
      </c>
      <c r="L411">
        <f t="shared" ca="1" si="85"/>
        <v>3794</v>
      </c>
      <c r="M411">
        <f t="shared" ca="1" si="86"/>
        <v>2729401</v>
      </c>
      <c r="N411">
        <f t="shared" ca="1" si="87"/>
        <v>61499</v>
      </c>
      <c r="O411">
        <f t="shared" ca="1" si="88"/>
        <v>36533</v>
      </c>
      <c r="P411">
        <f t="shared" ca="1" si="89"/>
        <v>38307</v>
      </c>
      <c r="Q411" s="4">
        <f t="shared" ca="1" si="90"/>
        <v>3.8307000000000001E-2</v>
      </c>
    </row>
    <row r="412" spans="1:17" x14ac:dyDescent="0.25">
      <c r="A412" t="str">
        <f ca="1">VLOOKUP(RANDBETWEEN(Calc!$A$2,Calc!$A$13),Calc!$A$1:$B$13,2,FALSE)</f>
        <v>Nov</v>
      </c>
      <c r="B412" t="str" cm="1">
        <f t="array" aca="1" ref="B412" ca="1">INDEX(Calc!$C$2:$C$9,RANDBETWEEN(1,3))</f>
        <v>Traumatología</v>
      </c>
      <c r="C412"/>
      <c r="D412">
        <f t="shared" ca="1" si="78"/>
        <v>687222</v>
      </c>
      <c r="E412">
        <f t="shared" ca="1" si="79"/>
        <v>2349198</v>
      </c>
      <c r="F412">
        <f t="shared" ca="1" si="80"/>
        <v>105439</v>
      </c>
      <c r="G412">
        <f t="shared" ca="1" si="81"/>
        <v>87526</v>
      </c>
      <c r="H412">
        <f ca="1">VLOOKUP(RANDBETWEEN(0,100),Calc!$D$2:$E$7,2,1)</f>
        <v>20000</v>
      </c>
      <c r="I412">
        <f t="shared" ca="1" si="82"/>
        <v>11402</v>
      </c>
      <c r="J412">
        <f t="shared" ca="1" si="83"/>
        <v>3995</v>
      </c>
      <c r="K412">
        <f t="shared" ca="1" si="84"/>
        <v>11827</v>
      </c>
      <c r="L412">
        <f t="shared" ca="1" si="85"/>
        <v>4131</v>
      </c>
      <c r="M412">
        <f t="shared" ca="1" si="86"/>
        <v>2635769</v>
      </c>
      <c r="N412">
        <f t="shared" ca="1" si="87"/>
        <v>125334</v>
      </c>
      <c r="O412">
        <f t="shared" ca="1" si="88"/>
        <v>26136</v>
      </c>
      <c r="P412">
        <f t="shared" ca="1" si="89"/>
        <v>148232</v>
      </c>
      <c r="Q412" s="4">
        <f t="shared" ca="1" si="90"/>
        <v>0.148232</v>
      </c>
    </row>
    <row r="413" spans="1:17" x14ac:dyDescent="0.25">
      <c r="A413" t="str">
        <f ca="1">VLOOKUP(RANDBETWEEN(Calc!$A$2,Calc!$A$13),Calc!$A$1:$B$13,2,FALSE)</f>
        <v>Oct</v>
      </c>
      <c r="B413" t="str" cm="1">
        <f t="array" aca="1" ref="B413" ca="1">INDEX(Calc!$C$2:$C$9,RANDBETWEEN(1,3))</f>
        <v>Traumatología</v>
      </c>
      <c r="C413"/>
      <c r="D413">
        <f t="shared" ca="1" si="78"/>
        <v>558620</v>
      </c>
      <c r="E413">
        <f t="shared" ca="1" si="79"/>
        <v>2345136</v>
      </c>
      <c r="F413">
        <f t="shared" ca="1" si="80"/>
        <v>185690</v>
      </c>
      <c r="G413">
        <f t="shared" ca="1" si="81"/>
        <v>137540</v>
      </c>
      <c r="H413">
        <f ca="1">VLOOKUP(RANDBETWEEN(0,100),Calc!$D$2:$E$7,2,1)</f>
        <v>28000</v>
      </c>
      <c r="I413">
        <f t="shared" ca="1" si="82"/>
        <v>9976</v>
      </c>
      <c r="J413">
        <f t="shared" ca="1" si="83"/>
        <v>2865</v>
      </c>
      <c r="K413">
        <f t="shared" ca="1" si="84"/>
        <v>11868</v>
      </c>
      <c r="L413">
        <f t="shared" ca="1" si="85"/>
        <v>2898</v>
      </c>
      <c r="M413">
        <f t="shared" ca="1" si="86"/>
        <v>966108</v>
      </c>
      <c r="N413">
        <f t="shared" ca="1" si="87"/>
        <v>124336</v>
      </c>
      <c r="O413">
        <f t="shared" ca="1" si="88"/>
        <v>73780</v>
      </c>
      <c r="P413">
        <f t="shared" ca="1" si="89"/>
        <v>237298</v>
      </c>
      <c r="Q413" s="4">
        <f t="shared" ca="1" si="90"/>
        <v>0.23729800000000001</v>
      </c>
    </row>
    <row r="414" spans="1:17" x14ac:dyDescent="0.25">
      <c r="A414" t="str">
        <f ca="1">VLOOKUP(RANDBETWEEN(Calc!$A$2,Calc!$A$13),Calc!$A$1:$B$13,2,FALSE)</f>
        <v>Oct</v>
      </c>
      <c r="B414" t="str" cm="1">
        <f t="array" aca="1" ref="B414" ca="1">INDEX(Calc!$C$2:$C$9,RANDBETWEEN(1,3))</f>
        <v>Pediatria</v>
      </c>
      <c r="C414"/>
      <c r="D414">
        <f t="shared" ca="1" si="78"/>
        <v>237107</v>
      </c>
      <c r="E414">
        <f t="shared" ca="1" si="79"/>
        <v>1786383</v>
      </c>
      <c r="F414">
        <f t="shared" ca="1" si="80"/>
        <v>195349</v>
      </c>
      <c r="G414">
        <f t="shared" ca="1" si="81"/>
        <v>260174</v>
      </c>
      <c r="H414">
        <f ca="1">VLOOKUP(RANDBETWEEN(0,100),Calc!$D$2:$E$7,2,1)</f>
        <v>32000</v>
      </c>
      <c r="I414">
        <f t="shared" ca="1" si="82"/>
        <v>9638</v>
      </c>
      <c r="J414">
        <f t="shared" ca="1" si="83"/>
        <v>3687</v>
      </c>
      <c r="K414">
        <f t="shared" ca="1" si="84"/>
        <v>12864</v>
      </c>
      <c r="L414">
        <f t="shared" ca="1" si="85"/>
        <v>1424</v>
      </c>
      <c r="M414">
        <f t="shared" ca="1" si="86"/>
        <v>3029321</v>
      </c>
      <c r="N414">
        <f t="shared" ca="1" si="87"/>
        <v>55580</v>
      </c>
      <c r="O414">
        <f t="shared" ca="1" si="88"/>
        <v>32532</v>
      </c>
      <c r="P414">
        <f t="shared" ca="1" si="89"/>
        <v>309825</v>
      </c>
      <c r="Q414" s="4">
        <f t="shared" ca="1" si="90"/>
        <v>0.30982500000000002</v>
      </c>
    </row>
    <row r="415" spans="1:17" x14ac:dyDescent="0.25">
      <c r="A415" t="str">
        <f ca="1">VLOOKUP(RANDBETWEEN(Calc!$A$2,Calc!$A$13),Calc!$A$1:$B$13,2,FALSE)</f>
        <v>May</v>
      </c>
      <c r="B415" t="str" cm="1">
        <f t="array" aca="1" ref="B415" ca="1">INDEX(Calc!$C$2:$C$9,RANDBETWEEN(1,3))</f>
        <v>Cardiologia</v>
      </c>
      <c r="C415"/>
      <c r="D415">
        <f t="shared" ca="1" si="78"/>
        <v>180535</v>
      </c>
      <c r="E415">
        <f t="shared" ca="1" si="79"/>
        <v>2292226</v>
      </c>
      <c r="F415">
        <f t="shared" ca="1" si="80"/>
        <v>102602</v>
      </c>
      <c r="G415">
        <f t="shared" ca="1" si="81"/>
        <v>203667</v>
      </c>
      <c r="H415">
        <f ca="1">VLOOKUP(RANDBETWEEN(0,100),Calc!$D$2:$E$7,2,1)</f>
        <v>20000</v>
      </c>
      <c r="I415">
        <f t="shared" ca="1" si="82"/>
        <v>9196</v>
      </c>
      <c r="J415">
        <f t="shared" ca="1" si="83"/>
        <v>4052</v>
      </c>
      <c r="K415">
        <f t="shared" ca="1" si="84"/>
        <v>13806</v>
      </c>
      <c r="L415">
        <f t="shared" ca="1" si="85"/>
        <v>3332</v>
      </c>
      <c r="M415">
        <f t="shared" ca="1" si="86"/>
        <v>926151</v>
      </c>
      <c r="N415">
        <f t="shared" ca="1" si="87"/>
        <v>120345</v>
      </c>
      <c r="O415">
        <f t="shared" ca="1" si="88"/>
        <v>69500</v>
      </c>
      <c r="P415">
        <f t="shared" ca="1" si="89"/>
        <v>228964</v>
      </c>
      <c r="Q415" s="4">
        <f t="shared" ca="1" si="90"/>
        <v>0.228964</v>
      </c>
    </row>
    <row r="416" spans="1:17" x14ac:dyDescent="0.25">
      <c r="A416" t="str">
        <f ca="1">VLOOKUP(RANDBETWEEN(Calc!$A$2,Calc!$A$13),Calc!$A$1:$B$13,2,FALSE)</f>
        <v>Ene</v>
      </c>
      <c r="B416" t="str" cm="1">
        <f t="array" aca="1" ref="B416" ca="1">INDEX(Calc!$C$2:$C$9,RANDBETWEEN(1,3))</f>
        <v>Cardiologia</v>
      </c>
      <c r="C416"/>
      <c r="D416">
        <f t="shared" ca="1" si="78"/>
        <v>143834</v>
      </c>
      <c r="E416">
        <f t="shared" ca="1" si="79"/>
        <v>1217300</v>
      </c>
      <c r="F416">
        <f t="shared" ca="1" si="80"/>
        <v>139531</v>
      </c>
      <c r="G416">
        <f t="shared" ca="1" si="81"/>
        <v>160818</v>
      </c>
      <c r="H416">
        <f ca="1">VLOOKUP(RANDBETWEEN(0,100),Calc!$D$2:$E$7,2,1)</f>
        <v>32000</v>
      </c>
      <c r="I416">
        <f t="shared" ca="1" si="82"/>
        <v>9977</v>
      </c>
      <c r="J416">
        <f t="shared" ca="1" si="83"/>
        <v>3007</v>
      </c>
      <c r="K416">
        <f t="shared" ca="1" si="84"/>
        <v>10918</v>
      </c>
      <c r="L416">
        <f t="shared" ca="1" si="85"/>
        <v>1305</v>
      </c>
      <c r="M416">
        <f t="shared" ca="1" si="86"/>
        <v>1361181</v>
      </c>
      <c r="N416">
        <f t="shared" ca="1" si="87"/>
        <v>45693</v>
      </c>
      <c r="O416">
        <f t="shared" ca="1" si="88"/>
        <v>53313</v>
      </c>
      <c r="P416">
        <f t="shared" ca="1" si="89"/>
        <v>48549</v>
      </c>
      <c r="Q416" s="4">
        <f t="shared" ca="1" si="90"/>
        <v>4.8549000000000002E-2</v>
      </c>
    </row>
    <row r="417" spans="1:17" x14ac:dyDescent="0.25">
      <c r="A417" t="str">
        <f ca="1">VLOOKUP(RANDBETWEEN(Calc!$A$2,Calc!$A$13),Calc!$A$1:$B$13,2,FALSE)</f>
        <v>Ago</v>
      </c>
      <c r="B417" t="str" cm="1">
        <f t="array" aca="1" ref="B417" ca="1">INDEX(Calc!$C$2:$C$9,RANDBETWEEN(1,3))</f>
        <v>Traumatología</v>
      </c>
      <c r="C417"/>
      <c r="D417">
        <f t="shared" ca="1" si="78"/>
        <v>401615</v>
      </c>
      <c r="E417">
        <f t="shared" ca="1" si="79"/>
        <v>1600934</v>
      </c>
      <c r="F417">
        <f t="shared" ca="1" si="80"/>
        <v>103085</v>
      </c>
      <c r="G417">
        <f t="shared" ca="1" si="81"/>
        <v>243463</v>
      </c>
      <c r="H417">
        <f ca="1">VLOOKUP(RANDBETWEEN(0,100),Calc!$D$2:$E$7,2,1)</f>
        <v>28000</v>
      </c>
      <c r="I417">
        <f t="shared" ca="1" si="82"/>
        <v>9363</v>
      </c>
      <c r="J417">
        <f t="shared" ca="1" si="83"/>
        <v>3480</v>
      </c>
      <c r="K417">
        <f t="shared" ca="1" si="84"/>
        <v>14198</v>
      </c>
      <c r="L417">
        <f t="shared" ca="1" si="85"/>
        <v>4474</v>
      </c>
      <c r="M417">
        <f t="shared" ca="1" si="86"/>
        <v>2478213</v>
      </c>
      <c r="N417">
        <f t="shared" ca="1" si="87"/>
        <v>45082</v>
      </c>
      <c r="O417">
        <f t="shared" ca="1" si="88"/>
        <v>40757</v>
      </c>
      <c r="P417">
        <f t="shared" ca="1" si="89"/>
        <v>327441</v>
      </c>
      <c r="Q417" s="4">
        <f t="shared" ca="1" si="90"/>
        <v>0.32744099999999998</v>
      </c>
    </row>
    <row r="418" spans="1:17" x14ac:dyDescent="0.25">
      <c r="A418" t="str">
        <f ca="1">VLOOKUP(RANDBETWEEN(Calc!$A$2,Calc!$A$13),Calc!$A$1:$B$13,2,FALSE)</f>
        <v>Abr</v>
      </c>
      <c r="B418" t="str" cm="1">
        <f t="array" aca="1" ref="B418" ca="1">INDEX(Calc!$C$2:$C$9,RANDBETWEEN(1,3))</f>
        <v>Traumatología</v>
      </c>
      <c r="C418"/>
      <c r="D418">
        <f t="shared" ca="1" si="78"/>
        <v>237673</v>
      </c>
      <c r="E418">
        <f t="shared" ca="1" si="79"/>
        <v>2121723</v>
      </c>
      <c r="F418">
        <f t="shared" ca="1" si="80"/>
        <v>184012</v>
      </c>
      <c r="G418">
        <f t="shared" ca="1" si="81"/>
        <v>308151</v>
      </c>
      <c r="H418">
        <f ca="1">VLOOKUP(RANDBETWEEN(0,100),Calc!$D$2:$E$7,2,1)</f>
        <v>32000</v>
      </c>
      <c r="I418">
        <f t="shared" ca="1" si="82"/>
        <v>9292</v>
      </c>
      <c r="J418">
        <f t="shared" ca="1" si="83"/>
        <v>3001</v>
      </c>
      <c r="K418">
        <f t="shared" ca="1" si="84"/>
        <v>14698</v>
      </c>
      <c r="L418">
        <f t="shared" ca="1" si="85"/>
        <v>2892</v>
      </c>
      <c r="M418">
        <f t="shared" ca="1" si="86"/>
        <v>1484823</v>
      </c>
      <c r="N418">
        <f t="shared" ca="1" si="87"/>
        <v>79974</v>
      </c>
      <c r="O418">
        <f t="shared" ca="1" si="88"/>
        <v>86826</v>
      </c>
      <c r="P418">
        <f t="shared" ca="1" si="89"/>
        <v>315101</v>
      </c>
      <c r="Q418" s="4">
        <f t="shared" ca="1" si="90"/>
        <v>0.31510100000000002</v>
      </c>
    </row>
    <row r="419" spans="1:17" x14ac:dyDescent="0.25">
      <c r="A419" t="str">
        <f ca="1">VLOOKUP(RANDBETWEEN(Calc!$A$2,Calc!$A$13),Calc!$A$1:$B$13,2,FALSE)</f>
        <v>Nov</v>
      </c>
      <c r="B419" t="str" cm="1">
        <f t="array" aca="1" ref="B419" ca="1">INDEX(Calc!$C$2:$C$9,RANDBETWEEN(1,3))</f>
        <v>Pediatria</v>
      </c>
      <c r="C419"/>
      <c r="D419">
        <f t="shared" ca="1" si="78"/>
        <v>224019</v>
      </c>
      <c r="E419">
        <f t="shared" ca="1" si="79"/>
        <v>1143044</v>
      </c>
      <c r="F419">
        <f t="shared" ca="1" si="80"/>
        <v>160383</v>
      </c>
      <c r="G419">
        <f t="shared" ca="1" si="81"/>
        <v>226466</v>
      </c>
      <c r="H419">
        <f ca="1">VLOOKUP(RANDBETWEEN(0,100),Calc!$D$2:$E$7,2,1)</f>
        <v>32000</v>
      </c>
      <c r="I419">
        <f t="shared" ca="1" si="82"/>
        <v>10287</v>
      </c>
      <c r="J419">
        <f t="shared" ca="1" si="83"/>
        <v>2840</v>
      </c>
      <c r="K419">
        <f t="shared" ca="1" si="84"/>
        <v>14922</v>
      </c>
      <c r="L419">
        <f t="shared" ca="1" si="85"/>
        <v>3554</v>
      </c>
      <c r="M419">
        <f t="shared" ca="1" si="86"/>
        <v>1596420</v>
      </c>
      <c r="N419">
        <f t="shared" ca="1" si="87"/>
        <v>67482</v>
      </c>
      <c r="O419">
        <f t="shared" ca="1" si="88"/>
        <v>45416</v>
      </c>
      <c r="P419">
        <f t="shared" ca="1" si="89"/>
        <v>313317</v>
      </c>
      <c r="Q419" s="4">
        <f t="shared" ca="1" si="90"/>
        <v>0.31331700000000001</v>
      </c>
    </row>
    <row r="420" spans="1:17" x14ac:dyDescent="0.25">
      <c r="A420" t="str">
        <f ca="1">VLOOKUP(RANDBETWEEN(Calc!$A$2,Calc!$A$13),Calc!$A$1:$B$13,2,FALSE)</f>
        <v>Jun</v>
      </c>
      <c r="B420" t="str" cm="1">
        <f t="array" aca="1" ref="B420" ca="1">INDEX(Calc!$C$2:$C$9,RANDBETWEEN(1,3))</f>
        <v>Traumatología</v>
      </c>
      <c r="C420"/>
      <c r="D420">
        <f t="shared" ca="1" si="78"/>
        <v>635032</v>
      </c>
      <c r="E420">
        <f t="shared" ca="1" si="79"/>
        <v>2293014</v>
      </c>
      <c r="F420">
        <f t="shared" ca="1" si="80"/>
        <v>125595</v>
      </c>
      <c r="G420">
        <f t="shared" ca="1" si="81"/>
        <v>119616</v>
      </c>
      <c r="H420">
        <f ca="1">VLOOKUP(RANDBETWEEN(0,100),Calc!$D$2:$E$7,2,1)</f>
        <v>32000</v>
      </c>
      <c r="I420">
        <f t="shared" ca="1" si="82"/>
        <v>10272</v>
      </c>
      <c r="J420">
        <f t="shared" ca="1" si="83"/>
        <v>3298</v>
      </c>
      <c r="K420">
        <f t="shared" ca="1" si="84"/>
        <v>10977</v>
      </c>
      <c r="L420">
        <f t="shared" ca="1" si="85"/>
        <v>2100</v>
      </c>
      <c r="M420">
        <f t="shared" ca="1" si="86"/>
        <v>3049913</v>
      </c>
      <c r="N420">
        <f t="shared" ca="1" si="87"/>
        <v>58693</v>
      </c>
      <c r="O420">
        <f t="shared" ca="1" si="88"/>
        <v>44885</v>
      </c>
      <c r="P420">
        <f t="shared" ca="1" si="89"/>
        <v>114673</v>
      </c>
      <c r="Q420" s="4">
        <f t="shared" ca="1" si="90"/>
        <v>0.114673</v>
      </c>
    </row>
    <row r="421" spans="1:17" x14ac:dyDescent="0.25">
      <c r="A421" t="str">
        <f ca="1">VLOOKUP(RANDBETWEEN(Calc!$A$2,Calc!$A$13),Calc!$A$1:$B$13,2,FALSE)</f>
        <v>Jul</v>
      </c>
      <c r="B421" t="str" cm="1">
        <f t="array" aca="1" ref="B421" ca="1">INDEX(Calc!$C$2:$C$9,RANDBETWEEN(1,3))</f>
        <v>Pediatria</v>
      </c>
      <c r="C421"/>
      <c r="D421">
        <f t="shared" ca="1" si="78"/>
        <v>455897</v>
      </c>
      <c r="E421">
        <f t="shared" ca="1" si="79"/>
        <v>2073227</v>
      </c>
      <c r="F421">
        <f t="shared" ca="1" si="80"/>
        <v>185180</v>
      </c>
      <c r="G421">
        <f t="shared" ca="1" si="81"/>
        <v>292009</v>
      </c>
      <c r="H421">
        <f ca="1">VLOOKUP(RANDBETWEEN(0,100),Calc!$D$2:$E$7,2,1)</f>
        <v>32000</v>
      </c>
      <c r="I421">
        <f t="shared" ca="1" si="82"/>
        <v>10261</v>
      </c>
      <c r="J421">
        <f t="shared" ca="1" si="83"/>
        <v>3026</v>
      </c>
      <c r="K421">
        <f t="shared" ca="1" si="84"/>
        <v>11680</v>
      </c>
      <c r="L421">
        <f t="shared" ca="1" si="85"/>
        <v>1648</v>
      </c>
      <c r="M421">
        <f t="shared" ca="1" si="86"/>
        <v>1626363</v>
      </c>
      <c r="N421">
        <f t="shared" ca="1" si="87"/>
        <v>71085</v>
      </c>
      <c r="O421">
        <f t="shared" ca="1" si="88"/>
        <v>28971</v>
      </c>
      <c r="P421">
        <f t="shared" ca="1" si="89"/>
        <v>338079</v>
      </c>
      <c r="Q421" s="4">
        <f t="shared" ca="1" si="90"/>
        <v>0.33807900000000002</v>
      </c>
    </row>
    <row r="422" spans="1:17" x14ac:dyDescent="0.25">
      <c r="A422" t="str">
        <f ca="1">VLOOKUP(RANDBETWEEN(Calc!$A$2,Calc!$A$13),Calc!$A$1:$B$13,2,FALSE)</f>
        <v>Sep</v>
      </c>
      <c r="B422" t="str" cm="1">
        <f t="array" aca="1" ref="B422" ca="1">INDEX(Calc!$C$2:$C$9,RANDBETWEEN(1,3))</f>
        <v>Cardiologia</v>
      </c>
      <c r="C422"/>
      <c r="D422">
        <f t="shared" ca="1" si="78"/>
        <v>556290</v>
      </c>
      <c r="E422">
        <f t="shared" ca="1" si="79"/>
        <v>2059828</v>
      </c>
      <c r="F422">
        <f t="shared" ca="1" si="80"/>
        <v>208086</v>
      </c>
      <c r="G422">
        <f t="shared" ca="1" si="81"/>
        <v>153364</v>
      </c>
      <c r="H422">
        <f ca="1">VLOOKUP(RANDBETWEEN(0,100),Calc!$D$2:$E$7,2,1)</f>
        <v>32000</v>
      </c>
      <c r="I422">
        <f t="shared" ca="1" si="82"/>
        <v>9489</v>
      </c>
      <c r="J422">
        <f t="shared" ca="1" si="83"/>
        <v>3961</v>
      </c>
      <c r="K422">
        <f t="shared" ca="1" si="84"/>
        <v>12200</v>
      </c>
      <c r="L422">
        <f t="shared" ca="1" si="85"/>
        <v>2177</v>
      </c>
      <c r="M422">
        <f t="shared" ca="1" si="86"/>
        <v>2469089</v>
      </c>
      <c r="N422">
        <f t="shared" ca="1" si="87"/>
        <v>105644</v>
      </c>
      <c r="O422">
        <f t="shared" ca="1" si="88"/>
        <v>63201</v>
      </c>
      <c r="P422">
        <f t="shared" ca="1" si="89"/>
        <v>73792</v>
      </c>
      <c r="Q422" s="4">
        <f t="shared" ca="1" si="90"/>
        <v>7.3791999999999996E-2</v>
      </c>
    </row>
    <row r="423" spans="1:17" x14ac:dyDescent="0.25">
      <c r="A423" t="str">
        <f ca="1">VLOOKUP(RANDBETWEEN(Calc!$A$2,Calc!$A$13),Calc!$A$1:$B$13,2,FALSE)</f>
        <v>May</v>
      </c>
      <c r="B423" t="str" cm="1">
        <f t="array" aca="1" ref="B423" ca="1">INDEX(Calc!$C$2:$C$9,RANDBETWEEN(1,3))</f>
        <v>Cardiologia</v>
      </c>
      <c r="C423"/>
      <c r="D423">
        <f t="shared" ca="1" si="78"/>
        <v>362897</v>
      </c>
      <c r="E423">
        <f t="shared" ca="1" si="79"/>
        <v>1609994</v>
      </c>
      <c r="F423">
        <f t="shared" ca="1" si="80"/>
        <v>119132</v>
      </c>
      <c r="G423">
        <f t="shared" ca="1" si="81"/>
        <v>298984</v>
      </c>
      <c r="H423">
        <f ca="1">VLOOKUP(RANDBETWEEN(0,100),Calc!$D$2:$E$7,2,1)</f>
        <v>20000</v>
      </c>
      <c r="I423">
        <f t="shared" ca="1" si="82"/>
        <v>9208</v>
      </c>
      <c r="J423">
        <f t="shared" ca="1" si="83"/>
        <v>3322</v>
      </c>
      <c r="K423">
        <f t="shared" ca="1" si="84"/>
        <v>13242</v>
      </c>
      <c r="L423">
        <f t="shared" ca="1" si="85"/>
        <v>1423</v>
      </c>
      <c r="M423">
        <f t="shared" ca="1" si="86"/>
        <v>823623</v>
      </c>
      <c r="N423">
        <f t="shared" ca="1" si="87"/>
        <v>77121</v>
      </c>
      <c r="O423">
        <f t="shared" ca="1" si="88"/>
        <v>25555</v>
      </c>
      <c r="P423">
        <f t="shared" ca="1" si="89"/>
        <v>136981</v>
      </c>
      <c r="Q423" s="4">
        <f t="shared" ca="1" si="90"/>
        <v>0.13698099999999999</v>
      </c>
    </row>
    <row r="424" spans="1:17" x14ac:dyDescent="0.25">
      <c r="A424" t="str">
        <f ca="1">VLOOKUP(RANDBETWEEN(Calc!$A$2,Calc!$A$13),Calc!$A$1:$B$13,2,FALSE)</f>
        <v>Ene</v>
      </c>
      <c r="B424" t="str" cm="1">
        <f t="array" aca="1" ref="B424" ca="1">INDEX(Calc!$C$2:$C$9,RANDBETWEEN(1,3))</f>
        <v>Pediatria</v>
      </c>
      <c r="C424"/>
      <c r="D424">
        <f t="shared" ca="1" si="78"/>
        <v>495062</v>
      </c>
      <c r="E424">
        <f t="shared" ca="1" si="79"/>
        <v>2222174</v>
      </c>
      <c r="F424">
        <f t="shared" ca="1" si="80"/>
        <v>200823</v>
      </c>
      <c r="G424">
        <f t="shared" ca="1" si="81"/>
        <v>151241</v>
      </c>
      <c r="H424">
        <f ca="1">VLOOKUP(RANDBETWEEN(0,100),Calc!$D$2:$E$7,2,1)</f>
        <v>32000</v>
      </c>
      <c r="I424">
        <f t="shared" ca="1" si="82"/>
        <v>11696</v>
      </c>
      <c r="J424">
        <f t="shared" ca="1" si="83"/>
        <v>3169</v>
      </c>
      <c r="K424">
        <f t="shared" ca="1" si="84"/>
        <v>14480</v>
      </c>
      <c r="L424">
        <f t="shared" ca="1" si="85"/>
        <v>2957</v>
      </c>
      <c r="M424">
        <f t="shared" ca="1" si="86"/>
        <v>1605015</v>
      </c>
      <c r="N424">
        <f t="shared" ca="1" si="87"/>
        <v>124386</v>
      </c>
      <c r="O424">
        <f t="shared" ca="1" si="88"/>
        <v>87371</v>
      </c>
      <c r="P424">
        <f t="shared" ca="1" si="89"/>
        <v>196074</v>
      </c>
      <c r="Q424" s="4">
        <f t="shared" ca="1" si="90"/>
        <v>0.196074</v>
      </c>
    </row>
    <row r="425" spans="1:17" x14ac:dyDescent="0.25">
      <c r="A425" t="str">
        <f ca="1">VLOOKUP(RANDBETWEEN(Calc!$A$2,Calc!$A$13),Calc!$A$1:$B$13,2,FALSE)</f>
        <v>Abr</v>
      </c>
      <c r="B425" t="str" cm="1">
        <f t="array" aca="1" ref="B425" ca="1">INDEX(Calc!$C$2:$C$9,RANDBETWEEN(1,3))</f>
        <v>Traumatología</v>
      </c>
      <c r="C425"/>
      <c r="D425">
        <f t="shared" ca="1" si="78"/>
        <v>253911</v>
      </c>
      <c r="E425">
        <f t="shared" ca="1" si="79"/>
        <v>1103178</v>
      </c>
      <c r="F425">
        <f t="shared" ca="1" si="80"/>
        <v>152925</v>
      </c>
      <c r="G425">
        <f t="shared" ca="1" si="81"/>
        <v>138776</v>
      </c>
      <c r="H425">
        <f ca="1">VLOOKUP(RANDBETWEEN(0,100),Calc!$D$2:$E$7,2,1)</f>
        <v>32000</v>
      </c>
      <c r="I425">
        <f t="shared" ca="1" si="82"/>
        <v>10817</v>
      </c>
      <c r="J425">
        <f t="shared" ca="1" si="83"/>
        <v>3490</v>
      </c>
      <c r="K425">
        <f t="shared" ca="1" si="84"/>
        <v>14096</v>
      </c>
      <c r="L425">
        <f t="shared" ca="1" si="85"/>
        <v>2599</v>
      </c>
      <c r="M425">
        <f t="shared" ca="1" si="86"/>
        <v>1405580</v>
      </c>
      <c r="N425">
        <f t="shared" ca="1" si="87"/>
        <v>57646</v>
      </c>
      <c r="O425">
        <f t="shared" ca="1" si="88"/>
        <v>66681</v>
      </c>
      <c r="P425">
        <f t="shared" ca="1" si="89"/>
        <v>40750</v>
      </c>
      <c r="Q425" s="4">
        <f t="shared" ca="1" si="90"/>
        <v>4.0750000000000001E-2</v>
      </c>
    </row>
    <row r="426" spans="1:17" x14ac:dyDescent="0.25">
      <c r="A426" t="str">
        <f ca="1">VLOOKUP(RANDBETWEEN(Calc!$A$2,Calc!$A$13),Calc!$A$1:$B$13,2,FALSE)</f>
        <v>Jun</v>
      </c>
      <c r="B426" t="str" cm="1">
        <f t="array" aca="1" ref="B426" ca="1">INDEX(Calc!$C$2:$C$9,RANDBETWEEN(1,3))</f>
        <v>Pediatria</v>
      </c>
      <c r="C426"/>
      <c r="D426">
        <f t="shared" ca="1" si="78"/>
        <v>555514</v>
      </c>
      <c r="E426">
        <f t="shared" ca="1" si="79"/>
        <v>656426</v>
      </c>
      <c r="F426">
        <f t="shared" ca="1" si="80"/>
        <v>173617</v>
      </c>
      <c r="G426">
        <f t="shared" ca="1" si="81"/>
        <v>80583</v>
      </c>
      <c r="H426">
        <f ca="1">VLOOKUP(RANDBETWEEN(0,100),Calc!$D$2:$E$7,2,1)</f>
        <v>32000</v>
      </c>
      <c r="I426">
        <f t="shared" ca="1" si="82"/>
        <v>11742</v>
      </c>
      <c r="J426">
        <f t="shared" ca="1" si="83"/>
        <v>2847</v>
      </c>
      <c r="K426">
        <f t="shared" ca="1" si="84"/>
        <v>10917</v>
      </c>
      <c r="L426">
        <f t="shared" ca="1" si="85"/>
        <v>1687</v>
      </c>
      <c r="M426">
        <f t="shared" ca="1" si="86"/>
        <v>987800</v>
      </c>
      <c r="N426">
        <f t="shared" ca="1" si="87"/>
        <v>75644</v>
      </c>
      <c r="O426">
        <f t="shared" ca="1" si="88"/>
        <v>54457</v>
      </c>
      <c r="P426">
        <f t="shared" ca="1" si="89"/>
        <v>292749</v>
      </c>
      <c r="Q426" s="4">
        <f t="shared" ca="1" si="90"/>
        <v>0.29274899999999998</v>
      </c>
    </row>
    <row r="427" spans="1:17" x14ac:dyDescent="0.25">
      <c r="A427" t="str">
        <f ca="1">VLOOKUP(RANDBETWEEN(Calc!$A$2,Calc!$A$13),Calc!$A$1:$B$13,2,FALSE)</f>
        <v>Abr</v>
      </c>
      <c r="B427" t="str" cm="1">
        <f t="array" aca="1" ref="B427" ca="1">INDEX(Calc!$C$2:$C$9,RANDBETWEEN(1,3))</f>
        <v>Cardiologia</v>
      </c>
      <c r="C427"/>
      <c r="D427">
        <f t="shared" ca="1" si="78"/>
        <v>468340</v>
      </c>
      <c r="E427">
        <f t="shared" ca="1" si="79"/>
        <v>2323630</v>
      </c>
      <c r="F427">
        <f t="shared" ca="1" si="80"/>
        <v>130347</v>
      </c>
      <c r="G427">
        <f t="shared" ca="1" si="81"/>
        <v>124120</v>
      </c>
      <c r="H427">
        <f ca="1">VLOOKUP(RANDBETWEEN(0,100),Calc!$D$2:$E$7,2,1)</f>
        <v>32000</v>
      </c>
      <c r="I427">
        <f t="shared" ca="1" si="82"/>
        <v>10423</v>
      </c>
      <c r="J427">
        <f t="shared" ca="1" si="83"/>
        <v>3500</v>
      </c>
      <c r="K427">
        <f t="shared" ca="1" si="84"/>
        <v>14291</v>
      </c>
      <c r="L427">
        <f t="shared" ca="1" si="85"/>
        <v>3640</v>
      </c>
      <c r="M427">
        <f t="shared" ca="1" si="86"/>
        <v>2339867</v>
      </c>
      <c r="N427">
        <f t="shared" ca="1" si="87"/>
        <v>125472</v>
      </c>
      <c r="O427">
        <f t="shared" ca="1" si="88"/>
        <v>44184</v>
      </c>
      <c r="P427">
        <f t="shared" ca="1" si="89"/>
        <v>156331</v>
      </c>
      <c r="Q427" s="4">
        <f t="shared" ca="1" si="90"/>
        <v>0.156331</v>
      </c>
    </row>
    <row r="428" spans="1:17" x14ac:dyDescent="0.25">
      <c r="A428" t="str">
        <f ca="1">VLOOKUP(RANDBETWEEN(Calc!$A$2,Calc!$A$13),Calc!$A$1:$B$13,2,FALSE)</f>
        <v>May</v>
      </c>
      <c r="B428" t="str" cm="1">
        <f t="array" aca="1" ref="B428" ca="1">INDEX(Calc!$C$2:$C$9,RANDBETWEEN(1,3))</f>
        <v>Traumatología</v>
      </c>
      <c r="C428"/>
      <c r="D428">
        <f t="shared" ca="1" si="78"/>
        <v>493139</v>
      </c>
      <c r="E428">
        <f t="shared" ca="1" si="79"/>
        <v>1321057</v>
      </c>
      <c r="F428">
        <f t="shared" ca="1" si="80"/>
        <v>180432</v>
      </c>
      <c r="G428">
        <f t="shared" ca="1" si="81"/>
        <v>153521</v>
      </c>
      <c r="H428">
        <f ca="1">VLOOKUP(RANDBETWEEN(0,100),Calc!$D$2:$E$7,2,1)</f>
        <v>20000</v>
      </c>
      <c r="I428">
        <f t="shared" ca="1" si="82"/>
        <v>10495</v>
      </c>
      <c r="J428">
        <f t="shared" ca="1" si="83"/>
        <v>3346</v>
      </c>
      <c r="K428">
        <f t="shared" ca="1" si="84"/>
        <v>11367</v>
      </c>
      <c r="L428">
        <f t="shared" ca="1" si="85"/>
        <v>1333</v>
      </c>
      <c r="M428">
        <f t="shared" ca="1" si="86"/>
        <v>2820277</v>
      </c>
      <c r="N428">
        <f t="shared" ca="1" si="87"/>
        <v>89948</v>
      </c>
      <c r="O428">
        <f t="shared" ca="1" si="88"/>
        <v>62863</v>
      </c>
      <c r="P428">
        <f t="shared" ca="1" si="89"/>
        <v>329367</v>
      </c>
      <c r="Q428" s="4">
        <f t="shared" ca="1" si="90"/>
        <v>0.32936700000000002</v>
      </c>
    </row>
    <row r="429" spans="1:17" x14ac:dyDescent="0.25">
      <c r="A429" t="str">
        <f ca="1">VLOOKUP(RANDBETWEEN(Calc!$A$2,Calc!$A$13),Calc!$A$1:$B$13,2,FALSE)</f>
        <v>Mar</v>
      </c>
      <c r="B429" t="str" cm="1">
        <f t="array" aca="1" ref="B429" ca="1">INDEX(Calc!$C$2:$C$9,RANDBETWEEN(1,3))</f>
        <v>Traumatología</v>
      </c>
      <c r="C429"/>
      <c r="D429">
        <f t="shared" ca="1" si="78"/>
        <v>677479</v>
      </c>
      <c r="E429">
        <f t="shared" ca="1" si="79"/>
        <v>1903747</v>
      </c>
      <c r="F429">
        <f t="shared" ca="1" si="80"/>
        <v>99670</v>
      </c>
      <c r="G429">
        <f t="shared" ca="1" si="81"/>
        <v>135529</v>
      </c>
      <c r="H429">
        <f ca="1">VLOOKUP(RANDBETWEEN(0,100),Calc!$D$2:$E$7,2,1)</f>
        <v>32000</v>
      </c>
      <c r="I429">
        <f t="shared" ca="1" si="82"/>
        <v>10853</v>
      </c>
      <c r="J429">
        <f t="shared" ca="1" si="83"/>
        <v>3150</v>
      </c>
      <c r="K429">
        <f t="shared" ca="1" si="84"/>
        <v>10937</v>
      </c>
      <c r="L429">
        <f t="shared" ca="1" si="85"/>
        <v>4369</v>
      </c>
      <c r="M429">
        <f t="shared" ca="1" si="86"/>
        <v>2054728</v>
      </c>
      <c r="N429">
        <f t="shared" ca="1" si="87"/>
        <v>64195</v>
      </c>
      <c r="O429">
        <f t="shared" ca="1" si="88"/>
        <v>41703</v>
      </c>
      <c r="P429">
        <f t="shared" ca="1" si="89"/>
        <v>245326</v>
      </c>
      <c r="Q429" s="4">
        <f t="shared" ca="1" si="90"/>
        <v>0.24532599999999999</v>
      </c>
    </row>
    <row r="430" spans="1:17" x14ac:dyDescent="0.25">
      <c r="A430" t="str">
        <f ca="1">VLOOKUP(RANDBETWEEN(Calc!$A$2,Calc!$A$13),Calc!$A$1:$B$13,2,FALSE)</f>
        <v>Dic</v>
      </c>
      <c r="B430" t="str" cm="1">
        <f t="array" aca="1" ref="B430" ca="1">INDEX(Calc!$C$2:$C$9,RANDBETWEEN(1,3))</f>
        <v>Pediatria</v>
      </c>
      <c r="C430"/>
      <c r="D430">
        <f t="shared" ca="1" si="78"/>
        <v>454698</v>
      </c>
      <c r="E430">
        <f t="shared" ca="1" si="79"/>
        <v>2031828</v>
      </c>
      <c r="F430">
        <f t="shared" ca="1" si="80"/>
        <v>128424</v>
      </c>
      <c r="G430">
        <f t="shared" ca="1" si="81"/>
        <v>88202</v>
      </c>
      <c r="H430">
        <f ca="1">VLOOKUP(RANDBETWEEN(0,100),Calc!$D$2:$E$7,2,1)</f>
        <v>32000</v>
      </c>
      <c r="I430">
        <f t="shared" ca="1" si="82"/>
        <v>10712</v>
      </c>
      <c r="J430">
        <f t="shared" ca="1" si="83"/>
        <v>3221</v>
      </c>
      <c r="K430">
        <f t="shared" ca="1" si="84"/>
        <v>12582</v>
      </c>
      <c r="L430">
        <f t="shared" ca="1" si="85"/>
        <v>2187</v>
      </c>
      <c r="M430">
        <f t="shared" ca="1" si="86"/>
        <v>1245136</v>
      </c>
      <c r="N430">
        <f t="shared" ca="1" si="87"/>
        <v>67785</v>
      </c>
      <c r="O430">
        <f t="shared" ca="1" si="88"/>
        <v>25518</v>
      </c>
      <c r="P430">
        <f t="shared" ca="1" si="89"/>
        <v>287473</v>
      </c>
      <c r="Q430" s="4">
        <f t="shared" ca="1" si="90"/>
        <v>0.28747299999999998</v>
      </c>
    </row>
    <row r="431" spans="1:17" x14ac:dyDescent="0.25">
      <c r="A431" t="str">
        <f ca="1">VLOOKUP(RANDBETWEEN(Calc!$A$2,Calc!$A$13),Calc!$A$1:$B$13,2,FALSE)</f>
        <v>Ago</v>
      </c>
      <c r="B431" t="str" cm="1">
        <f t="array" aca="1" ref="B431" ca="1">INDEX(Calc!$C$2:$C$9,RANDBETWEEN(1,3))</f>
        <v>Traumatología</v>
      </c>
      <c r="C431"/>
      <c r="D431">
        <f t="shared" ca="1" si="78"/>
        <v>121349</v>
      </c>
      <c r="E431">
        <f t="shared" ca="1" si="79"/>
        <v>1598113</v>
      </c>
      <c r="F431">
        <f t="shared" ca="1" si="80"/>
        <v>161902</v>
      </c>
      <c r="G431">
        <f t="shared" ca="1" si="81"/>
        <v>83518</v>
      </c>
      <c r="H431">
        <f ca="1">VLOOKUP(RANDBETWEEN(0,100),Calc!$D$2:$E$7,2,1)</f>
        <v>32000</v>
      </c>
      <c r="I431">
        <f t="shared" ca="1" si="82"/>
        <v>12152</v>
      </c>
      <c r="J431">
        <f t="shared" ca="1" si="83"/>
        <v>3698</v>
      </c>
      <c r="K431">
        <f t="shared" ca="1" si="84"/>
        <v>12693</v>
      </c>
      <c r="L431">
        <f t="shared" ca="1" si="85"/>
        <v>1277</v>
      </c>
      <c r="M431">
        <f t="shared" ca="1" si="86"/>
        <v>2487236</v>
      </c>
      <c r="N431">
        <f t="shared" ca="1" si="87"/>
        <v>124429</v>
      </c>
      <c r="O431">
        <f t="shared" ca="1" si="88"/>
        <v>74505</v>
      </c>
      <c r="P431">
        <f t="shared" ca="1" si="89"/>
        <v>53054</v>
      </c>
      <c r="Q431" s="4">
        <f t="shared" ca="1" si="90"/>
        <v>5.3053999999999997E-2</v>
      </c>
    </row>
    <row r="432" spans="1:17" x14ac:dyDescent="0.25">
      <c r="A432" t="str">
        <f ca="1">VLOOKUP(RANDBETWEEN(Calc!$A$2,Calc!$A$13),Calc!$A$1:$B$13,2,FALSE)</f>
        <v>Jun</v>
      </c>
      <c r="B432" t="str" cm="1">
        <f t="array" aca="1" ref="B432" ca="1">INDEX(Calc!$C$2:$C$9,RANDBETWEEN(1,3))</f>
        <v>Cardiologia</v>
      </c>
      <c r="C432"/>
      <c r="D432">
        <f t="shared" ca="1" si="78"/>
        <v>549777</v>
      </c>
      <c r="E432">
        <f t="shared" ca="1" si="79"/>
        <v>1140936</v>
      </c>
      <c r="F432">
        <f t="shared" ca="1" si="80"/>
        <v>156660</v>
      </c>
      <c r="G432">
        <f t="shared" ca="1" si="81"/>
        <v>274366</v>
      </c>
      <c r="H432">
        <f ca="1">VLOOKUP(RANDBETWEEN(0,100),Calc!$D$2:$E$7,2,1)</f>
        <v>20000</v>
      </c>
      <c r="I432">
        <f t="shared" ca="1" si="82"/>
        <v>12628</v>
      </c>
      <c r="J432">
        <f t="shared" ca="1" si="83"/>
        <v>3674</v>
      </c>
      <c r="K432">
        <f t="shared" ca="1" si="84"/>
        <v>14163</v>
      </c>
      <c r="L432">
        <f t="shared" ca="1" si="85"/>
        <v>4442</v>
      </c>
      <c r="M432">
        <f t="shared" ca="1" si="86"/>
        <v>2352087</v>
      </c>
      <c r="N432">
        <f t="shared" ca="1" si="87"/>
        <v>81649</v>
      </c>
      <c r="O432">
        <f t="shared" ca="1" si="88"/>
        <v>66578</v>
      </c>
      <c r="P432">
        <f t="shared" ca="1" si="89"/>
        <v>202280</v>
      </c>
      <c r="Q432" s="4">
        <f t="shared" ca="1" si="90"/>
        <v>0.20227999999999999</v>
      </c>
    </row>
    <row r="433" spans="1:17" x14ac:dyDescent="0.25">
      <c r="A433" t="str">
        <f ca="1">VLOOKUP(RANDBETWEEN(Calc!$A$2,Calc!$A$13),Calc!$A$1:$B$13,2,FALSE)</f>
        <v>May</v>
      </c>
      <c r="B433" t="str" cm="1">
        <f t="array" aca="1" ref="B433" ca="1">INDEX(Calc!$C$2:$C$9,RANDBETWEEN(1,3))</f>
        <v>Pediatria</v>
      </c>
      <c r="C433"/>
      <c r="D433">
        <f t="shared" ca="1" si="78"/>
        <v>128709</v>
      </c>
      <c r="E433">
        <f t="shared" ca="1" si="79"/>
        <v>1080830</v>
      </c>
      <c r="F433">
        <f t="shared" ca="1" si="80"/>
        <v>163645</v>
      </c>
      <c r="G433">
        <f t="shared" ca="1" si="81"/>
        <v>293284</v>
      </c>
      <c r="H433">
        <f ca="1">VLOOKUP(RANDBETWEEN(0,100),Calc!$D$2:$E$7,2,1)</f>
        <v>32000</v>
      </c>
      <c r="I433">
        <f t="shared" ca="1" si="82"/>
        <v>11535</v>
      </c>
      <c r="J433">
        <f t="shared" ca="1" si="83"/>
        <v>2910</v>
      </c>
      <c r="K433">
        <f t="shared" ca="1" si="84"/>
        <v>11118</v>
      </c>
      <c r="L433">
        <f t="shared" ca="1" si="85"/>
        <v>2956</v>
      </c>
      <c r="M433">
        <f t="shared" ca="1" si="86"/>
        <v>2489612</v>
      </c>
      <c r="N433">
        <f t="shared" ca="1" si="87"/>
        <v>55887</v>
      </c>
      <c r="O433">
        <f t="shared" ca="1" si="88"/>
        <v>77073</v>
      </c>
      <c r="P433">
        <f t="shared" ca="1" si="89"/>
        <v>75789</v>
      </c>
      <c r="Q433" s="4">
        <f t="shared" ca="1" si="90"/>
        <v>7.5788999999999995E-2</v>
      </c>
    </row>
    <row r="434" spans="1:17" x14ac:dyDescent="0.25">
      <c r="A434" t="str">
        <f ca="1">VLOOKUP(RANDBETWEEN(Calc!$A$2,Calc!$A$13),Calc!$A$1:$B$13,2,FALSE)</f>
        <v>Abr</v>
      </c>
      <c r="B434" t="str" cm="1">
        <f t="array" aca="1" ref="B434" ca="1">INDEX(Calc!$C$2:$C$9,RANDBETWEEN(1,3))</f>
        <v>Pediatria</v>
      </c>
      <c r="C434"/>
      <c r="D434">
        <f t="shared" ca="1" si="78"/>
        <v>387669</v>
      </c>
      <c r="E434">
        <f t="shared" ca="1" si="79"/>
        <v>1826890</v>
      </c>
      <c r="F434">
        <f t="shared" ca="1" si="80"/>
        <v>211969</v>
      </c>
      <c r="G434">
        <f t="shared" ca="1" si="81"/>
        <v>132821</v>
      </c>
      <c r="H434">
        <f ca="1">VLOOKUP(RANDBETWEEN(0,100),Calc!$D$2:$E$7,2,1)</f>
        <v>32000</v>
      </c>
      <c r="I434">
        <f t="shared" ca="1" si="82"/>
        <v>10099</v>
      </c>
      <c r="J434">
        <f t="shared" ca="1" si="83"/>
        <v>3653</v>
      </c>
      <c r="K434">
        <f t="shared" ca="1" si="84"/>
        <v>12721</v>
      </c>
      <c r="L434">
        <f t="shared" ca="1" si="85"/>
        <v>1270</v>
      </c>
      <c r="M434">
        <f t="shared" ca="1" si="86"/>
        <v>1398130</v>
      </c>
      <c r="N434">
        <f t="shared" ca="1" si="87"/>
        <v>124963</v>
      </c>
      <c r="O434">
        <f t="shared" ca="1" si="88"/>
        <v>66722</v>
      </c>
      <c r="P434">
        <f t="shared" ca="1" si="89"/>
        <v>214285</v>
      </c>
      <c r="Q434" s="4">
        <f t="shared" ca="1" si="90"/>
        <v>0.214285</v>
      </c>
    </row>
    <row r="435" spans="1:17" x14ac:dyDescent="0.25">
      <c r="A435" t="str">
        <f ca="1">VLOOKUP(RANDBETWEEN(Calc!$A$2,Calc!$A$13),Calc!$A$1:$B$13,2,FALSE)</f>
        <v>Oct</v>
      </c>
      <c r="B435" t="str" cm="1">
        <f t="array" aca="1" ref="B435" ca="1">INDEX(Calc!$C$2:$C$9,RANDBETWEEN(1,3))</f>
        <v>Cardiologia</v>
      </c>
      <c r="C435"/>
      <c r="D435">
        <f t="shared" ca="1" si="78"/>
        <v>167837</v>
      </c>
      <c r="E435">
        <f t="shared" ca="1" si="79"/>
        <v>2144777</v>
      </c>
      <c r="F435">
        <f t="shared" ca="1" si="80"/>
        <v>110134</v>
      </c>
      <c r="G435">
        <f t="shared" ca="1" si="81"/>
        <v>323752</v>
      </c>
      <c r="H435">
        <f ca="1">VLOOKUP(RANDBETWEEN(0,100),Calc!$D$2:$E$7,2,1)</f>
        <v>32000</v>
      </c>
      <c r="I435">
        <f t="shared" ca="1" si="82"/>
        <v>9007</v>
      </c>
      <c r="J435">
        <f t="shared" ca="1" si="83"/>
        <v>3080</v>
      </c>
      <c r="K435">
        <f t="shared" ca="1" si="84"/>
        <v>10439</v>
      </c>
      <c r="L435">
        <f t="shared" ca="1" si="85"/>
        <v>3160</v>
      </c>
      <c r="M435">
        <f t="shared" ca="1" si="86"/>
        <v>2269545</v>
      </c>
      <c r="N435">
        <f t="shared" ca="1" si="87"/>
        <v>65632</v>
      </c>
      <c r="O435">
        <f t="shared" ca="1" si="88"/>
        <v>45311</v>
      </c>
      <c r="P435">
        <f t="shared" ca="1" si="89"/>
        <v>241541</v>
      </c>
      <c r="Q435" s="4">
        <f t="shared" ca="1" si="90"/>
        <v>0.24154100000000001</v>
      </c>
    </row>
    <row r="436" spans="1:17" x14ac:dyDescent="0.25">
      <c r="A436" t="str">
        <f ca="1">VLOOKUP(RANDBETWEEN(Calc!$A$2,Calc!$A$13),Calc!$A$1:$B$13,2,FALSE)</f>
        <v>Abr</v>
      </c>
      <c r="B436" t="str" cm="1">
        <f t="array" aca="1" ref="B436" ca="1">INDEX(Calc!$C$2:$C$9,RANDBETWEEN(1,3))</f>
        <v>Traumatología</v>
      </c>
      <c r="C436"/>
      <c r="D436">
        <f t="shared" ca="1" si="78"/>
        <v>446058</v>
      </c>
      <c r="E436">
        <f t="shared" ca="1" si="79"/>
        <v>1981289</v>
      </c>
      <c r="F436">
        <f t="shared" ca="1" si="80"/>
        <v>104592</v>
      </c>
      <c r="G436">
        <f t="shared" ca="1" si="81"/>
        <v>187919</v>
      </c>
      <c r="H436">
        <f ca="1">VLOOKUP(RANDBETWEEN(0,100),Calc!$D$2:$E$7,2,1)</f>
        <v>22000</v>
      </c>
      <c r="I436">
        <f t="shared" ca="1" si="82"/>
        <v>9876</v>
      </c>
      <c r="J436">
        <f t="shared" ca="1" si="83"/>
        <v>3387</v>
      </c>
      <c r="K436">
        <f t="shared" ca="1" si="84"/>
        <v>10621</v>
      </c>
      <c r="L436">
        <f t="shared" ca="1" si="85"/>
        <v>4394</v>
      </c>
      <c r="M436">
        <f t="shared" ca="1" si="86"/>
        <v>2476689</v>
      </c>
      <c r="N436">
        <f t="shared" ca="1" si="87"/>
        <v>126084</v>
      </c>
      <c r="O436">
        <f t="shared" ca="1" si="88"/>
        <v>38351</v>
      </c>
      <c r="P436">
        <f t="shared" ca="1" si="89"/>
        <v>147324</v>
      </c>
      <c r="Q436" s="4">
        <f t="shared" ca="1" si="90"/>
        <v>0.14732400000000001</v>
      </c>
    </row>
    <row r="437" spans="1:17" x14ac:dyDescent="0.25">
      <c r="A437" t="str">
        <f ca="1">VLOOKUP(RANDBETWEEN(Calc!$A$2,Calc!$A$13),Calc!$A$1:$B$13,2,FALSE)</f>
        <v>May</v>
      </c>
      <c r="B437" t="str" cm="1">
        <f t="array" aca="1" ref="B437" ca="1">INDEX(Calc!$C$2:$C$9,RANDBETWEEN(1,3))</f>
        <v>Cardiologia</v>
      </c>
      <c r="C437"/>
      <c r="D437">
        <f t="shared" ca="1" si="78"/>
        <v>476600</v>
      </c>
      <c r="E437">
        <f t="shared" ca="1" si="79"/>
        <v>1617876</v>
      </c>
      <c r="F437">
        <f t="shared" ca="1" si="80"/>
        <v>159341</v>
      </c>
      <c r="G437">
        <f t="shared" ca="1" si="81"/>
        <v>76923</v>
      </c>
      <c r="H437">
        <f ca="1">VLOOKUP(RANDBETWEEN(0,100),Calc!$D$2:$E$7,2,1)</f>
        <v>32000</v>
      </c>
      <c r="I437">
        <f t="shared" ca="1" si="82"/>
        <v>12530</v>
      </c>
      <c r="J437">
        <f t="shared" ca="1" si="83"/>
        <v>4085</v>
      </c>
      <c r="K437">
        <f t="shared" ca="1" si="84"/>
        <v>13389</v>
      </c>
      <c r="L437">
        <f t="shared" ca="1" si="85"/>
        <v>2865</v>
      </c>
      <c r="M437">
        <f t="shared" ca="1" si="86"/>
        <v>1340917</v>
      </c>
      <c r="N437">
        <f t="shared" ca="1" si="87"/>
        <v>48943</v>
      </c>
      <c r="O437">
        <f t="shared" ca="1" si="88"/>
        <v>62703</v>
      </c>
      <c r="P437">
        <f t="shared" ca="1" si="89"/>
        <v>180186</v>
      </c>
      <c r="Q437" s="4">
        <f t="shared" ca="1" si="90"/>
        <v>0.18018600000000001</v>
      </c>
    </row>
    <row r="438" spans="1:17" x14ac:dyDescent="0.25">
      <c r="A438" t="str">
        <f ca="1">VLOOKUP(RANDBETWEEN(Calc!$A$2,Calc!$A$13),Calc!$A$1:$B$13,2,FALSE)</f>
        <v>Nov</v>
      </c>
      <c r="B438" t="str" cm="1">
        <f t="array" aca="1" ref="B438" ca="1">INDEX(Calc!$C$2:$C$9,RANDBETWEEN(1,3))</f>
        <v>Pediatria</v>
      </c>
      <c r="C438"/>
      <c r="D438">
        <f t="shared" ca="1" si="78"/>
        <v>133003</v>
      </c>
      <c r="E438">
        <f t="shared" ca="1" si="79"/>
        <v>939636</v>
      </c>
      <c r="F438">
        <f t="shared" ca="1" si="80"/>
        <v>170753</v>
      </c>
      <c r="G438">
        <f t="shared" ca="1" si="81"/>
        <v>231422</v>
      </c>
      <c r="H438">
        <f ca="1">VLOOKUP(RANDBETWEEN(0,100),Calc!$D$2:$E$7,2,1)</f>
        <v>32000</v>
      </c>
      <c r="I438">
        <f t="shared" ca="1" si="82"/>
        <v>12073</v>
      </c>
      <c r="J438">
        <f t="shared" ca="1" si="83"/>
        <v>2978</v>
      </c>
      <c r="K438">
        <f t="shared" ca="1" si="84"/>
        <v>10230</v>
      </c>
      <c r="L438">
        <f t="shared" ca="1" si="85"/>
        <v>2674</v>
      </c>
      <c r="M438">
        <f t="shared" ca="1" si="86"/>
        <v>1328089</v>
      </c>
      <c r="N438">
        <f t="shared" ca="1" si="87"/>
        <v>118115</v>
      </c>
      <c r="O438">
        <f t="shared" ca="1" si="88"/>
        <v>58068</v>
      </c>
      <c r="P438">
        <f t="shared" ca="1" si="89"/>
        <v>46246</v>
      </c>
      <c r="Q438" s="4">
        <f t="shared" ca="1" si="90"/>
        <v>4.6246000000000002E-2</v>
      </c>
    </row>
    <row r="439" spans="1:17" x14ac:dyDescent="0.25">
      <c r="A439" t="str">
        <f ca="1">VLOOKUP(RANDBETWEEN(Calc!$A$2,Calc!$A$13),Calc!$A$1:$B$13,2,FALSE)</f>
        <v>Ene</v>
      </c>
      <c r="B439" t="str" cm="1">
        <f t="array" aca="1" ref="B439" ca="1">INDEX(Calc!$C$2:$C$9,RANDBETWEEN(1,3))</f>
        <v>Pediatria</v>
      </c>
      <c r="C439"/>
      <c r="D439">
        <f t="shared" ca="1" si="78"/>
        <v>602951</v>
      </c>
      <c r="E439">
        <f t="shared" ca="1" si="79"/>
        <v>1401505</v>
      </c>
      <c r="F439">
        <f t="shared" ca="1" si="80"/>
        <v>194732</v>
      </c>
      <c r="G439">
        <f t="shared" ca="1" si="81"/>
        <v>292796</v>
      </c>
      <c r="H439">
        <f ca="1">VLOOKUP(RANDBETWEEN(0,100),Calc!$D$2:$E$7,2,1)</f>
        <v>32000</v>
      </c>
      <c r="I439">
        <f t="shared" ca="1" si="82"/>
        <v>11881</v>
      </c>
      <c r="J439">
        <f t="shared" ca="1" si="83"/>
        <v>3414</v>
      </c>
      <c r="K439">
        <f t="shared" ca="1" si="84"/>
        <v>11271</v>
      </c>
      <c r="L439">
        <f t="shared" ca="1" si="85"/>
        <v>2397</v>
      </c>
      <c r="M439">
        <f t="shared" ca="1" si="86"/>
        <v>1272460</v>
      </c>
      <c r="N439">
        <f t="shared" ca="1" si="87"/>
        <v>56584</v>
      </c>
      <c r="O439">
        <f t="shared" ca="1" si="88"/>
        <v>68563</v>
      </c>
      <c r="P439">
        <f t="shared" ca="1" si="89"/>
        <v>250899</v>
      </c>
      <c r="Q439" s="4">
        <f t="shared" ca="1" si="90"/>
        <v>0.25089899999999998</v>
      </c>
    </row>
    <row r="440" spans="1:17" x14ac:dyDescent="0.25">
      <c r="A440" t="str">
        <f ca="1">VLOOKUP(RANDBETWEEN(Calc!$A$2,Calc!$A$13),Calc!$A$1:$B$13,2,FALSE)</f>
        <v>Nov</v>
      </c>
      <c r="B440" t="str" cm="1">
        <f t="array" aca="1" ref="B440" ca="1">INDEX(Calc!$C$2:$C$9,RANDBETWEEN(1,3))</f>
        <v>Traumatología</v>
      </c>
      <c r="C440"/>
      <c r="D440">
        <f t="shared" ca="1" si="78"/>
        <v>460779</v>
      </c>
      <c r="E440">
        <f t="shared" ca="1" si="79"/>
        <v>1020557</v>
      </c>
      <c r="F440">
        <f t="shared" ca="1" si="80"/>
        <v>165654</v>
      </c>
      <c r="G440">
        <f t="shared" ca="1" si="81"/>
        <v>209257</v>
      </c>
      <c r="H440">
        <f ca="1">VLOOKUP(RANDBETWEEN(0,100),Calc!$D$2:$E$7,2,1)</f>
        <v>22000</v>
      </c>
      <c r="I440">
        <f t="shared" ca="1" si="82"/>
        <v>11903</v>
      </c>
      <c r="J440">
        <f t="shared" ca="1" si="83"/>
        <v>3206</v>
      </c>
      <c r="K440">
        <f t="shared" ca="1" si="84"/>
        <v>10627</v>
      </c>
      <c r="L440">
        <f t="shared" ca="1" si="85"/>
        <v>3394</v>
      </c>
      <c r="M440">
        <f t="shared" ca="1" si="86"/>
        <v>2864441</v>
      </c>
      <c r="N440">
        <f t="shared" ca="1" si="87"/>
        <v>97832</v>
      </c>
      <c r="O440">
        <f t="shared" ca="1" si="88"/>
        <v>50572</v>
      </c>
      <c r="P440">
        <f t="shared" ca="1" si="89"/>
        <v>52928</v>
      </c>
      <c r="Q440" s="4">
        <f t="shared" ca="1" si="90"/>
        <v>5.2928000000000003E-2</v>
      </c>
    </row>
    <row r="441" spans="1:17" x14ac:dyDescent="0.25">
      <c r="A441" t="str">
        <f ca="1">VLOOKUP(RANDBETWEEN(Calc!$A$2,Calc!$A$13),Calc!$A$1:$B$13,2,FALSE)</f>
        <v>Ene</v>
      </c>
      <c r="B441" t="str" cm="1">
        <f t="array" aca="1" ref="B441" ca="1">INDEX(Calc!$C$2:$C$9,RANDBETWEEN(1,3))</f>
        <v>Pediatria</v>
      </c>
      <c r="C441"/>
      <c r="D441">
        <f t="shared" ca="1" si="78"/>
        <v>480650</v>
      </c>
      <c r="E441">
        <f t="shared" ca="1" si="79"/>
        <v>1203695</v>
      </c>
      <c r="F441">
        <f t="shared" ca="1" si="80"/>
        <v>146538</v>
      </c>
      <c r="G441">
        <f t="shared" ca="1" si="81"/>
        <v>278108</v>
      </c>
      <c r="H441">
        <f ca="1">VLOOKUP(RANDBETWEEN(0,100),Calc!$D$2:$E$7,2,1)</f>
        <v>32000</v>
      </c>
      <c r="I441">
        <f t="shared" ca="1" si="82"/>
        <v>11410</v>
      </c>
      <c r="J441">
        <f t="shared" ca="1" si="83"/>
        <v>3462</v>
      </c>
      <c r="K441">
        <f t="shared" ca="1" si="84"/>
        <v>10244</v>
      </c>
      <c r="L441">
        <f t="shared" ca="1" si="85"/>
        <v>1339</v>
      </c>
      <c r="M441">
        <f t="shared" ca="1" si="86"/>
        <v>1590181</v>
      </c>
      <c r="N441">
        <f t="shared" ca="1" si="87"/>
        <v>69511</v>
      </c>
      <c r="O441">
        <f t="shared" ca="1" si="88"/>
        <v>74620</v>
      </c>
      <c r="P441">
        <f t="shared" ca="1" si="89"/>
        <v>167055</v>
      </c>
      <c r="Q441" s="4">
        <f t="shared" ca="1" si="90"/>
        <v>0.16705500000000001</v>
      </c>
    </row>
    <row r="442" spans="1:17" x14ac:dyDescent="0.25">
      <c r="A442" t="str">
        <f ca="1">VLOOKUP(RANDBETWEEN(Calc!$A$2,Calc!$A$13),Calc!$A$1:$B$13,2,FALSE)</f>
        <v>Ene</v>
      </c>
      <c r="B442" t="str" cm="1">
        <f t="array" aca="1" ref="B442" ca="1">INDEX(Calc!$C$2:$C$9,RANDBETWEEN(1,3))</f>
        <v>Pediatria</v>
      </c>
      <c r="C442"/>
      <c r="D442">
        <f t="shared" ca="1" si="78"/>
        <v>394333</v>
      </c>
      <c r="E442">
        <f t="shared" ca="1" si="79"/>
        <v>1940364</v>
      </c>
      <c r="F442">
        <f t="shared" ca="1" si="80"/>
        <v>160896</v>
      </c>
      <c r="G442">
        <f t="shared" ca="1" si="81"/>
        <v>140516</v>
      </c>
      <c r="H442">
        <f ca="1">VLOOKUP(RANDBETWEEN(0,100),Calc!$D$2:$E$7,2,1)</f>
        <v>32000</v>
      </c>
      <c r="I442">
        <f t="shared" ca="1" si="82"/>
        <v>12359</v>
      </c>
      <c r="J442">
        <f t="shared" ca="1" si="83"/>
        <v>3917</v>
      </c>
      <c r="K442">
        <f t="shared" ca="1" si="84"/>
        <v>10761</v>
      </c>
      <c r="L442">
        <f t="shared" ca="1" si="85"/>
        <v>1255</v>
      </c>
      <c r="M442">
        <f t="shared" ca="1" si="86"/>
        <v>865858</v>
      </c>
      <c r="N442">
        <f t="shared" ca="1" si="87"/>
        <v>87584</v>
      </c>
      <c r="O442">
        <f t="shared" ca="1" si="88"/>
        <v>24576</v>
      </c>
      <c r="P442">
        <f t="shared" ca="1" si="89"/>
        <v>137722</v>
      </c>
      <c r="Q442" s="4">
        <f t="shared" ca="1" si="90"/>
        <v>0.13772200000000001</v>
      </c>
    </row>
    <row r="443" spans="1:17" x14ac:dyDescent="0.25">
      <c r="A443" t="str">
        <f ca="1">VLOOKUP(RANDBETWEEN(Calc!$A$2,Calc!$A$13),Calc!$A$1:$B$13,2,FALSE)</f>
        <v>Ago</v>
      </c>
      <c r="B443" t="str" cm="1">
        <f t="array" aca="1" ref="B443" ca="1">INDEX(Calc!$C$2:$C$9,RANDBETWEEN(1,3))</f>
        <v>Pediatria</v>
      </c>
      <c r="C443"/>
      <c r="D443">
        <f t="shared" ca="1" si="78"/>
        <v>627234</v>
      </c>
      <c r="E443">
        <f t="shared" ca="1" si="79"/>
        <v>1637460</v>
      </c>
      <c r="F443">
        <f t="shared" ca="1" si="80"/>
        <v>192280</v>
      </c>
      <c r="G443">
        <f t="shared" ca="1" si="81"/>
        <v>227551</v>
      </c>
      <c r="H443">
        <f ca="1">VLOOKUP(RANDBETWEEN(0,100),Calc!$D$2:$E$7,2,1)</f>
        <v>32000</v>
      </c>
      <c r="I443">
        <f t="shared" ca="1" si="82"/>
        <v>11878</v>
      </c>
      <c r="J443">
        <f t="shared" ca="1" si="83"/>
        <v>3844</v>
      </c>
      <c r="K443">
        <f t="shared" ca="1" si="84"/>
        <v>12014</v>
      </c>
      <c r="L443">
        <f t="shared" ca="1" si="85"/>
        <v>2987</v>
      </c>
      <c r="M443">
        <f t="shared" ca="1" si="86"/>
        <v>1153067</v>
      </c>
      <c r="N443">
        <f t="shared" ca="1" si="87"/>
        <v>73320</v>
      </c>
      <c r="O443">
        <f t="shared" ca="1" si="88"/>
        <v>67122</v>
      </c>
      <c r="P443">
        <f t="shared" ca="1" si="89"/>
        <v>291937</v>
      </c>
      <c r="Q443" s="4">
        <f t="shared" ca="1" si="90"/>
        <v>0.291937</v>
      </c>
    </row>
    <row r="444" spans="1:17" x14ac:dyDescent="0.25">
      <c r="A444" t="str">
        <f ca="1">VLOOKUP(RANDBETWEEN(Calc!$A$2,Calc!$A$13),Calc!$A$1:$B$13,2,FALSE)</f>
        <v>Ene</v>
      </c>
      <c r="B444" t="str" cm="1">
        <f t="array" aca="1" ref="B444" ca="1">INDEX(Calc!$C$2:$C$9,RANDBETWEEN(1,3))</f>
        <v>Traumatología</v>
      </c>
      <c r="C444"/>
      <c r="D444">
        <f t="shared" ca="1" si="78"/>
        <v>574373</v>
      </c>
      <c r="E444">
        <f t="shared" ca="1" si="79"/>
        <v>813816</v>
      </c>
      <c r="F444">
        <f t="shared" ca="1" si="80"/>
        <v>200658</v>
      </c>
      <c r="G444">
        <f t="shared" ca="1" si="81"/>
        <v>210343</v>
      </c>
      <c r="H444">
        <f ca="1">VLOOKUP(RANDBETWEEN(0,100),Calc!$D$2:$E$7,2,1)</f>
        <v>32000</v>
      </c>
      <c r="I444">
        <f t="shared" ca="1" si="82"/>
        <v>9337</v>
      </c>
      <c r="J444">
        <f t="shared" ca="1" si="83"/>
        <v>3215</v>
      </c>
      <c r="K444">
        <f t="shared" ca="1" si="84"/>
        <v>11348</v>
      </c>
      <c r="L444">
        <f t="shared" ca="1" si="85"/>
        <v>2066</v>
      </c>
      <c r="M444">
        <f t="shared" ca="1" si="86"/>
        <v>1280561</v>
      </c>
      <c r="N444">
        <f t="shared" ca="1" si="87"/>
        <v>45285</v>
      </c>
      <c r="O444">
        <f t="shared" ca="1" si="88"/>
        <v>67615</v>
      </c>
      <c r="P444">
        <f t="shared" ca="1" si="89"/>
        <v>42412</v>
      </c>
      <c r="Q444" s="4">
        <f t="shared" ca="1" si="90"/>
        <v>4.2411999999999998E-2</v>
      </c>
    </row>
    <row r="445" spans="1:17" x14ac:dyDescent="0.25">
      <c r="A445" t="str">
        <f ca="1">VLOOKUP(RANDBETWEEN(Calc!$A$2,Calc!$A$13),Calc!$A$1:$B$13,2,FALSE)</f>
        <v>Dic</v>
      </c>
      <c r="B445" t="str" cm="1">
        <f t="array" aca="1" ref="B445" ca="1">INDEX(Calc!$C$2:$C$9,RANDBETWEEN(1,3))</f>
        <v>Pediatria</v>
      </c>
      <c r="C445"/>
      <c r="D445">
        <f t="shared" ca="1" si="78"/>
        <v>718536</v>
      </c>
      <c r="E445">
        <f t="shared" ca="1" si="79"/>
        <v>1991898</v>
      </c>
      <c r="F445">
        <f t="shared" ca="1" si="80"/>
        <v>193985</v>
      </c>
      <c r="G445">
        <f t="shared" ca="1" si="81"/>
        <v>94328</v>
      </c>
      <c r="H445">
        <f ca="1">VLOOKUP(RANDBETWEEN(0,100),Calc!$D$2:$E$7,2,1)</f>
        <v>32000</v>
      </c>
      <c r="I445">
        <f t="shared" ca="1" si="82"/>
        <v>11172</v>
      </c>
      <c r="J445">
        <f t="shared" ca="1" si="83"/>
        <v>3049</v>
      </c>
      <c r="K445">
        <f t="shared" ca="1" si="84"/>
        <v>12701</v>
      </c>
      <c r="L445">
        <f t="shared" ca="1" si="85"/>
        <v>2573</v>
      </c>
      <c r="M445">
        <f t="shared" ca="1" si="86"/>
        <v>1647954</v>
      </c>
      <c r="N445">
        <f t="shared" ca="1" si="87"/>
        <v>102007</v>
      </c>
      <c r="O445">
        <f t="shared" ca="1" si="88"/>
        <v>88202</v>
      </c>
      <c r="P445">
        <f t="shared" ca="1" si="89"/>
        <v>284459</v>
      </c>
      <c r="Q445" s="4">
        <f t="shared" ca="1" si="90"/>
        <v>0.28445900000000002</v>
      </c>
    </row>
    <row r="446" spans="1:17" x14ac:dyDescent="0.25">
      <c r="A446" t="str">
        <f ca="1">VLOOKUP(RANDBETWEEN(Calc!$A$2,Calc!$A$13),Calc!$A$1:$B$13,2,FALSE)</f>
        <v>Dic</v>
      </c>
      <c r="B446" t="str" cm="1">
        <f t="array" aca="1" ref="B446" ca="1">INDEX(Calc!$C$2:$C$9,RANDBETWEEN(1,3))</f>
        <v>Traumatología</v>
      </c>
      <c r="C446"/>
      <c r="D446">
        <f t="shared" ca="1" si="78"/>
        <v>249407</v>
      </c>
      <c r="E446">
        <f t="shared" ca="1" si="79"/>
        <v>1169670</v>
      </c>
      <c r="F446">
        <f t="shared" ca="1" si="80"/>
        <v>195729</v>
      </c>
      <c r="G446">
        <f t="shared" ca="1" si="81"/>
        <v>220283</v>
      </c>
      <c r="H446">
        <f ca="1">VLOOKUP(RANDBETWEEN(0,100),Calc!$D$2:$E$7,2,1)</f>
        <v>32000</v>
      </c>
      <c r="I446">
        <f t="shared" ca="1" si="82"/>
        <v>10834</v>
      </c>
      <c r="J446">
        <f t="shared" ca="1" si="83"/>
        <v>3295</v>
      </c>
      <c r="K446">
        <f t="shared" ca="1" si="84"/>
        <v>13176</v>
      </c>
      <c r="L446">
        <f t="shared" ca="1" si="85"/>
        <v>2620</v>
      </c>
      <c r="M446">
        <f t="shared" ca="1" si="86"/>
        <v>2970829</v>
      </c>
      <c r="N446">
        <f t="shared" ca="1" si="87"/>
        <v>96425</v>
      </c>
      <c r="O446">
        <f t="shared" ca="1" si="88"/>
        <v>36540</v>
      </c>
      <c r="P446">
        <f t="shared" ca="1" si="89"/>
        <v>82913</v>
      </c>
      <c r="Q446" s="4">
        <f t="shared" ca="1" si="90"/>
        <v>8.2913000000000001E-2</v>
      </c>
    </row>
    <row r="447" spans="1:17" x14ac:dyDescent="0.25">
      <c r="A447" t="str">
        <f ca="1">VLOOKUP(RANDBETWEEN(Calc!$A$2,Calc!$A$13),Calc!$A$1:$B$13,2,FALSE)</f>
        <v>Ene</v>
      </c>
      <c r="B447" t="str" cm="1">
        <f t="array" aca="1" ref="B447" ca="1">INDEX(Calc!$C$2:$C$9,RANDBETWEEN(1,3))</f>
        <v>Cardiologia</v>
      </c>
      <c r="C447"/>
      <c r="D447">
        <f t="shared" ca="1" si="78"/>
        <v>725624</v>
      </c>
      <c r="E447">
        <f t="shared" ca="1" si="79"/>
        <v>695414</v>
      </c>
      <c r="F447">
        <f t="shared" ca="1" si="80"/>
        <v>108285</v>
      </c>
      <c r="G447">
        <f t="shared" ca="1" si="81"/>
        <v>117117</v>
      </c>
      <c r="H447">
        <f ca="1">VLOOKUP(RANDBETWEEN(0,100),Calc!$D$2:$E$7,2,1)</f>
        <v>32000</v>
      </c>
      <c r="I447">
        <f t="shared" ca="1" si="82"/>
        <v>11027</v>
      </c>
      <c r="J447">
        <f t="shared" ca="1" si="83"/>
        <v>2827</v>
      </c>
      <c r="K447">
        <f t="shared" ca="1" si="84"/>
        <v>13285</v>
      </c>
      <c r="L447">
        <f t="shared" ca="1" si="85"/>
        <v>4163</v>
      </c>
      <c r="M447">
        <f t="shared" ca="1" si="86"/>
        <v>1050048</v>
      </c>
      <c r="N447">
        <f t="shared" ca="1" si="87"/>
        <v>67788</v>
      </c>
      <c r="O447">
        <f t="shared" ca="1" si="88"/>
        <v>60071</v>
      </c>
      <c r="P447">
        <f t="shared" ca="1" si="89"/>
        <v>134534</v>
      </c>
      <c r="Q447" s="4">
        <f t="shared" ca="1" si="90"/>
        <v>0.13453399999999999</v>
      </c>
    </row>
    <row r="448" spans="1:17" x14ac:dyDescent="0.25">
      <c r="A448" t="str">
        <f ca="1">VLOOKUP(RANDBETWEEN(Calc!$A$2,Calc!$A$13),Calc!$A$1:$B$13,2,FALSE)</f>
        <v>May</v>
      </c>
      <c r="B448" t="str" cm="1">
        <f t="array" aca="1" ref="B448" ca="1">INDEX(Calc!$C$2:$C$9,RANDBETWEEN(1,3))</f>
        <v>Traumatología</v>
      </c>
      <c r="C448"/>
      <c r="D448">
        <f t="shared" ca="1" si="78"/>
        <v>572137</v>
      </c>
      <c r="E448">
        <f t="shared" ca="1" si="79"/>
        <v>821179</v>
      </c>
      <c r="F448">
        <f t="shared" ca="1" si="80"/>
        <v>182623</v>
      </c>
      <c r="G448">
        <f t="shared" ca="1" si="81"/>
        <v>247324</v>
      </c>
      <c r="H448">
        <f ca="1">VLOOKUP(RANDBETWEEN(0,100),Calc!$D$2:$E$7,2,1)</f>
        <v>32000</v>
      </c>
      <c r="I448">
        <f t="shared" ca="1" si="82"/>
        <v>9585</v>
      </c>
      <c r="J448">
        <f t="shared" ca="1" si="83"/>
        <v>3731</v>
      </c>
      <c r="K448">
        <f t="shared" ca="1" si="84"/>
        <v>14810</v>
      </c>
      <c r="L448">
        <f t="shared" ca="1" si="85"/>
        <v>1655</v>
      </c>
      <c r="M448">
        <f t="shared" ca="1" si="86"/>
        <v>1988651</v>
      </c>
      <c r="N448">
        <f t="shared" ca="1" si="87"/>
        <v>128484</v>
      </c>
      <c r="O448">
        <f t="shared" ca="1" si="88"/>
        <v>42494</v>
      </c>
      <c r="P448">
        <f t="shared" ca="1" si="89"/>
        <v>84244</v>
      </c>
      <c r="Q448" s="4">
        <f t="shared" ca="1" si="90"/>
        <v>8.4243999999999999E-2</v>
      </c>
    </row>
    <row r="449" spans="1:17" x14ac:dyDescent="0.25">
      <c r="A449" t="str">
        <f ca="1">VLOOKUP(RANDBETWEEN(Calc!$A$2,Calc!$A$13),Calc!$A$1:$B$13,2,FALSE)</f>
        <v>Ene</v>
      </c>
      <c r="B449" t="str" cm="1">
        <f t="array" aca="1" ref="B449" ca="1">INDEX(Calc!$C$2:$C$9,RANDBETWEEN(1,3))</f>
        <v>Cardiologia</v>
      </c>
      <c r="C449"/>
      <c r="D449">
        <f t="shared" ca="1" si="78"/>
        <v>309070</v>
      </c>
      <c r="E449">
        <f t="shared" ca="1" si="79"/>
        <v>2195246</v>
      </c>
      <c r="F449">
        <f t="shared" ca="1" si="80"/>
        <v>174231</v>
      </c>
      <c r="G449">
        <f t="shared" ca="1" si="81"/>
        <v>290920</v>
      </c>
      <c r="H449">
        <f ca="1">VLOOKUP(RANDBETWEEN(0,100),Calc!$D$2:$E$7,2,1)</f>
        <v>32000</v>
      </c>
      <c r="I449">
        <f t="shared" ca="1" si="82"/>
        <v>9771</v>
      </c>
      <c r="J449">
        <f t="shared" ca="1" si="83"/>
        <v>3582</v>
      </c>
      <c r="K449">
        <f t="shared" ca="1" si="84"/>
        <v>13968</v>
      </c>
      <c r="L449">
        <f t="shared" ca="1" si="85"/>
        <v>2993</v>
      </c>
      <c r="M449">
        <f t="shared" ca="1" si="86"/>
        <v>1835992</v>
      </c>
      <c r="N449">
        <f t="shared" ca="1" si="87"/>
        <v>68346</v>
      </c>
      <c r="O449">
        <f t="shared" ca="1" si="88"/>
        <v>86093</v>
      </c>
      <c r="P449">
        <f t="shared" ca="1" si="89"/>
        <v>260522</v>
      </c>
      <c r="Q449" s="4">
        <f t="shared" ca="1" si="90"/>
        <v>0.26052199999999998</v>
      </c>
    </row>
    <row r="450" spans="1:17" x14ac:dyDescent="0.25">
      <c r="A450" t="str">
        <f ca="1">VLOOKUP(RANDBETWEEN(Calc!$A$2,Calc!$A$13),Calc!$A$1:$B$13,2,FALSE)</f>
        <v>Ago</v>
      </c>
      <c r="B450" t="str" cm="1">
        <f t="array" aca="1" ref="B450" ca="1">INDEX(Calc!$C$2:$C$9,RANDBETWEEN(1,3))</f>
        <v>Traumatología</v>
      </c>
      <c r="C450"/>
      <c r="D450">
        <f t="shared" ca="1" si="78"/>
        <v>434929</v>
      </c>
      <c r="E450">
        <f t="shared" ca="1" si="79"/>
        <v>2023970</v>
      </c>
      <c r="F450">
        <f t="shared" ca="1" si="80"/>
        <v>187913</v>
      </c>
      <c r="G450">
        <f t="shared" ca="1" si="81"/>
        <v>182595</v>
      </c>
      <c r="H450">
        <f ca="1">VLOOKUP(RANDBETWEEN(0,100),Calc!$D$2:$E$7,2,1)</f>
        <v>28000</v>
      </c>
      <c r="I450">
        <f t="shared" ca="1" si="82"/>
        <v>12250</v>
      </c>
      <c r="J450">
        <f t="shared" ca="1" si="83"/>
        <v>4063</v>
      </c>
      <c r="K450">
        <f t="shared" ca="1" si="84"/>
        <v>10571</v>
      </c>
      <c r="L450">
        <f t="shared" ca="1" si="85"/>
        <v>1645</v>
      </c>
      <c r="M450">
        <f t="shared" ca="1" si="86"/>
        <v>1003909</v>
      </c>
      <c r="N450">
        <f t="shared" ca="1" si="87"/>
        <v>48543</v>
      </c>
      <c r="O450">
        <f t="shared" ca="1" si="88"/>
        <v>63526</v>
      </c>
      <c r="P450">
        <f t="shared" ca="1" si="89"/>
        <v>325904</v>
      </c>
      <c r="Q450" s="4">
        <f t="shared" ca="1" si="90"/>
        <v>0.32590400000000003</v>
      </c>
    </row>
    <row r="451" spans="1:17" x14ac:dyDescent="0.25">
      <c r="A451" t="str">
        <f ca="1">VLOOKUP(RANDBETWEEN(Calc!$A$2,Calc!$A$13),Calc!$A$1:$B$13,2,FALSE)</f>
        <v>Oct</v>
      </c>
      <c r="B451" t="str" cm="1">
        <f t="array" aca="1" ref="B451" ca="1">INDEX(Calc!$C$2:$C$9,RANDBETWEEN(1,3))</f>
        <v>Pediatria</v>
      </c>
      <c r="C451"/>
      <c r="D451">
        <f t="shared" ref="D451:D514" ca="1" si="91">RANDBETWEEN(118000,746439)</f>
        <v>216327</v>
      </c>
      <c r="E451">
        <f t="shared" ref="E451:E514" ca="1" si="92">RANDBETWEEN(654318,2372921)</f>
        <v>954169</v>
      </c>
      <c r="F451">
        <f t="shared" ref="F451:F514" ca="1" si="93">RANDBETWEEN(92146,218476)</f>
        <v>113347</v>
      </c>
      <c r="G451">
        <f t="shared" ref="G451:G514" ca="1" si="94">RANDBETWEEN(72432,327955)</f>
        <v>137973</v>
      </c>
      <c r="H451">
        <f ca="1">VLOOKUP(RANDBETWEEN(0,100),Calc!$D$2:$E$7,2,1)</f>
        <v>32000</v>
      </c>
      <c r="I451">
        <f t="shared" ref="I451:I514" ca="1" si="95">RANDBETWEEN(8900,12700)</f>
        <v>12291</v>
      </c>
      <c r="J451">
        <f t="shared" ref="J451:J514" ca="1" si="96">RANDBETWEEN(2800,4200)</f>
        <v>2808</v>
      </c>
      <c r="K451">
        <f t="shared" ref="K451:K514" ca="1" si="97">RANDBETWEEN(10000,15000)</f>
        <v>12993</v>
      </c>
      <c r="L451">
        <f t="shared" ref="L451:L514" ca="1" si="98">RANDBETWEEN(1200,4500)</f>
        <v>2343</v>
      </c>
      <c r="M451">
        <f t="shared" ref="M451:M514" ca="1" si="99">RANDBETWEEN(820000,3117045)</f>
        <v>2502277</v>
      </c>
      <c r="N451">
        <f t="shared" ref="N451:N514" ca="1" si="100">RANDBETWEEN(43000,129000)</f>
        <v>75659</v>
      </c>
      <c r="O451">
        <f t="shared" ref="O451:O514" ca="1" si="101">RANDBETWEEN(21000,90000)</f>
        <v>64017</v>
      </c>
      <c r="P451">
        <f t="shared" ref="P451:P514" ca="1" si="102">RANDBETWEEN(38000,345000)</f>
        <v>295607</v>
      </c>
      <c r="Q451" s="4">
        <f t="shared" ref="Q451:Q514" ca="1" si="103">P451/1000000</f>
        <v>0.29560700000000001</v>
      </c>
    </row>
    <row r="452" spans="1:17" x14ac:dyDescent="0.25">
      <c r="A452" t="str">
        <f ca="1">VLOOKUP(RANDBETWEEN(Calc!$A$2,Calc!$A$13),Calc!$A$1:$B$13,2,FALSE)</f>
        <v>Jul</v>
      </c>
      <c r="B452" t="str" cm="1">
        <f t="array" aca="1" ref="B452" ca="1">INDEX(Calc!$C$2:$C$9,RANDBETWEEN(1,3))</f>
        <v>Pediatria</v>
      </c>
      <c r="C452"/>
      <c r="D452">
        <f t="shared" ca="1" si="91"/>
        <v>169137</v>
      </c>
      <c r="E452">
        <f t="shared" ca="1" si="92"/>
        <v>822819</v>
      </c>
      <c r="F452">
        <f t="shared" ca="1" si="93"/>
        <v>132137</v>
      </c>
      <c r="G452">
        <f t="shared" ca="1" si="94"/>
        <v>235090</v>
      </c>
      <c r="H452">
        <f ca="1">VLOOKUP(RANDBETWEEN(0,100),Calc!$D$2:$E$7,2,1)</f>
        <v>25000</v>
      </c>
      <c r="I452">
        <f t="shared" ca="1" si="95"/>
        <v>12050</v>
      </c>
      <c r="J452">
        <f t="shared" ca="1" si="96"/>
        <v>3743</v>
      </c>
      <c r="K452">
        <f t="shared" ca="1" si="97"/>
        <v>11205</v>
      </c>
      <c r="L452">
        <f t="shared" ca="1" si="98"/>
        <v>2551</v>
      </c>
      <c r="M452">
        <f t="shared" ca="1" si="99"/>
        <v>2886302</v>
      </c>
      <c r="N452">
        <f t="shared" ca="1" si="100"/>
        <v>76110</v>
      </c>
      <c r="O452">
        <f t="shared" ca="1" si="101"/>
        <v>38220</v>
      </c>
      <c r="P452">
        <f t="shared" ca="1" si="102"/>
        <v>216909</v>
      </c>
      <c r="Q452" s="4">
        <f t="shared" ca="1" si="103"/>
        <v>0.21690899999999999</v>
      </c>
    </row>
    <row r="453" spans="1:17" x14ac:dyDescent="0.25">
      <c r="A453" t="str">
        <f ca="1">VLOOKUP(RANDBETWEEN(Calc!$A$2,Calc!$A$13),Calc!$A$1:$B$13,2,FALSE)</f>
        <v>Dic</v>
      </c>
      <c r="B453" t="str" cm="1">
        <f t="array" aca="1" ref="B453" ca="1">INDEX(Calc!$C$2:$C$9,RANDBETWEEN(1,3))</f>
        <v>Traumatología</v>
      </c>
      <c r="C453"/>
      <c r="D453">
        <f t="shared" ca="1" si="91"/>
        <v>301253</v>
      </c>
      <c r="E453">
        <f t="shared" ca="1" si="92"/>
        <v>1008451</v>
      </c>
      <c r="F453">
        <f t="shared" ca="1" si="93"/>
        <v>186660</v>
      </c>
      <c r="G453">
        <f t="shared" ca="1" si="94"/>
        <v>249523</v>
      </c>
      <c r="H453">
        <f ca="1">VLOOKUP(RANDBETWEEN(0,100),Calc!$D$2:$E$7,2,1)</f>
        <v>32000</v>
      </c>
      <c r="I453">
        <f t="shared" ca="1" si="95"/>
        <v>10511</v>
      </c>
      <c r="J453">
        <f t="shared" ca="1" si="96"/>
        <v>2844</v>
      </c>
      <c r="K453">
        <f t="shared" ca="1" si="97"/>
        <v>11887</v>
      </c>
      <c r="L453">
        <f t="shared" ca="1" si="98"/>
        <v>1417</v>
      </c>
      <c r="M453">
        <f t="shared" ca="1" si="99"/>
        <v>1780486</v>
      </c>
      <c r="N453">
        <f t="shared" ca="1" si="100"/>
        <v>87278</v>
      </c>
      <c r="O453">
        <f t="shared" ca="1" si="101"/>
        <v>59979</v>
      </c>
      <c r="P453">
        <f t="shared" ca="1" si="102"/>
        <v>242578</v>
      </c>
      <c r="Q453" s="4">
        <f t="shared" ca="1" si="103"/>
        <v>0.24257799999999999</v>
      </c>
    </row>
    <row r="454" spans="1:17" x14ac:dyDescent="0.25">
      <c r="A454" t="str">
        <f ca="1">VLOOKUP(RANDBETWEEN(Calc!$A$2,Calc!$A$13),Calc!$A$1:$B$13,2,FALSE)</f>
        <v>Sep</v>
      </c>
      <c r="B454" t="str" cm="1">
        <f t="array" aca="1" ref="B454" ca="1">INDEX(Calc!$C$2:$C$9,RANDBETWEEN(1,3))</f>
        <v>Traumatología</v>
      </c>
      <c r="C454"/>
      <c r="D454">
        <f t="shared" ca="1" si="91"/>
        <v>698875</v>
      </c>
      <c r="E454">
        <f t="shared" ca="1" si="92"/>
        <v>1812686</v>
      </c>
      <c r="F454">
        <f t="shared" ca="1" si="93"/>
        <v>104015</v>
      </c>
      <c r="G454">
        <f t="shared" ca="1" si="94"/>
        <v>284027</v>
      </c>
      <c r="H454">
        <f ca="1">VLOOKUP(RANDBETWEEN(0,100),Calc!$D$2:$E$7,2,1)</f>
        <v>28000</v>
      </c>
      <c r="I454">
        <f t="shared" ca="1" si="95"/>
        <v>11573</v>
      </c>
      <c r="J454">
        <f t="shared" ca="1" si="96"/>
        <v>3143</v>
      </c>
      <c r="K454">
        <f t="shared" ca="1" si="97"/>
        <v>11510</v>
      </c>
      <c r="L454">
        <f t="shared" ca="1" si="98"/>
        <v>3906</v>
      </c>
      <c r="M454">
        <f t="shared" ca="1" si="99"/>
        <v>1956494</v>
      </c>
      <c r="N454">
        <f t="shared" ca="1" si="100"/>
        <v>89063</v>
      </c>
      <c r="O454">
        <f t="shared" ca="1" si="101"/>
        <v>23127</v>
      </c>
      <c r="P454">
        <f t="shared" ca="1" si="102"/>
        <v>158968</v>
      </c>
      <c r="Q454" s="4">
        <f t="shared" ca="1" si="103"/>
        <v>0.158968</v>
      </c>
    </row>
    <row r="455" spans="1:17" x14ac:dyDescent="0.25">
      <c r="A455" t="str">
        <f ca="1">VLOOKUP(RANDBETWEEN(Calc!$A$2,Calc!$A$13),Calc!$A$1:$B$13,2,FALSE)</f>
        <v>Abr</v>
      </c>
      <c r="B455" t="str" cm="1">
        <f t="array" aca="1" ref="B455" ca="1">INDEX(Calc!$C$2:$C$9,RANDBETWEEN(1,3))</f>
        <v>Cardiologia</v>
      </c>
      <c r="C455"/>
      <c r="D455">
        <f t="shared" ca="1" si="91"/>
        <v>213415</v>
      </c>
      <c r="E455">
        <f t="shared" ca="1" si="92"/>
        <v>663031</v>
      </c>
      <c r="F455">
        <f t="shared" ca="1" si="93"/>
        <v>197241</v>
      </c>
      <c r="G455">
        <f t="shared" ca="1" si="94"/>
        <v>158659</v>
      </c>
      <c r="H455">
        <f ca="1">VLOOKUP(RANDBETWEEN(0,100),Calc!$D$2:$E$7,2,1)</f>
        <v>25000</v>
      </c>
      <c r="I455">
        <f t="shared" ca="1" si="95"/>
        <v>9429</v>
      </c>
      <c r="J455">
        <f t="shared" ca="1" si="96"/>
        <v>3200</v>
      </c>
      <c r="K455">
        <f t="shared" ca="1" si="97"/>
        <v>14935</v>
      </c>
      <c r="L455">
        <f t="shared" ca="1" si="98"/>
        <v>3631</v>
      </c>
      <c r="M455">
        <f t="shared" ca="1" si="99"/>
        <v>2940567</v>
      </c>
      <c r="N455">
        <f t="shared" ca="1" si="100"/>
        <v>70308</v>
      </c>
      <c r="O455">
        <f t="shared" ca="1" si="101"/>
        <v>78519</v>
      </c>
      <c r="P455">
        <f t="shared" ca="1" si="102"/>
        <v>258704</v>
      </c>
      <c r="Q455" s="4">
        <f t="shared" ca="1" si="103"/>
        <v>0.25870399999999999</v>
      </c>
    </row>
    <row r="456" spans="1:17" x14ac:dyDescent="0.25">
      <c r="A456" t="str">
        <f ca="1">VLOOKUP(RANDBETWEEN(Calc!$A$2,Calc!$A$13),Calc!$A$1:$B$13,2,FALSE)</f>
        <v>May</v>
      </c>
      <c r="B456" t="str" cm="1">
        <f t="array" aca="1" ref="B456" ca="1">INDEX(Calc!$C$2:$C$9,RANDBETWEEN(1,3))</f>
        <v>Cardiologia</v>
      </c>
      <c r="C456"/>
      <c r="D456">
        <f t="shared" ca="1" si="91"/>
        <v>227956</v>
      </c>
      <c r="E456">
        <f t="shared" ca="1" si="92"/>
        <v>1155990</v>
      </c>
      <c r="F456">
        <f t="shared" ca="1" si="93"/>
        <v>143013</v>
      </c>
      <c r="G456">
        <f t="shared" ca="1" si="94"/>
        <v>107501</v>
      </c>
      <c r="H456">
        <f ca="1">VLOOKUP(RANDBETWEEN(0,100),Calc!$D$2:$E$7,2,1)</f>
        <v>32000</v>
      </c>
      <c r="I456">
        <f t="shared" ca="1" si="95"/>
        <v>9900</v>
      </c>
      <c r="J456">
        <f t="shared" ca="1" si="96"/>
        <v>3357</v>
      </c>
      <c r="K456">
        <f t="shared" ca="1" si="97"/>
        <v>12342</v>
      </c>
      <c r="L456">
        <f t="shared" ca="1" si="98"/>
        <v>2274</v>
      </c>
      <c r="M456">
        <f t="shared" ca="1" si="99"/>
        <v>2790329</v>
      </c>
      <c r="N456">
        <f t="shared" ca="1" si="100"/>
        <v>59643</v>
      </c>
      <c r="O456">
        <f t="shared" ca="1" si="101"/>
        <v>48901</v>
      </c>
      <c r="P456">
        <f t="shared" ca="1" si="102"/>
        <v>309985</v>
      </c>
      <c r="Q456" s="4">
        <f t="shared" ca="1" si="103"/>
        <v>0.30998500000000001</v>
      </c>
    </row>
    <row r="457" spans="1:17" x14ac:dyDescent="0.25">
      <c r="A457" t="str">
        <f ca="1">VLOOKUP(RANDBETWEEN(Calc!$A$2,Calc!$A$13),Calc!$A$1:$B$13,2,FALSE)</f>
        <v>Mar</v>
      </c>
      <c r="B457" t="str" cm="1">
        <f t="array" aca="1" ref="B457" ca="1">INDEX(Calc!$C$2:$C$9,RANDBETWEEN(1,3))</f>
        <v>Pediatria</v>
      </c>
      <c r="C457"/>
      <c r="D457">
        <f t="shared" ca="1" si="91"/>
        <v>630213</v>
      </c>
      <c r="E457">
        <f t="shared" ca="1" si="92"/>
        <v>2158275</v>
      </c>
      <c r="F457">
        <f t="shared" ca="1" si="93"/>
        <v>142384</v>
      </c>
      <c r="G457">
        <f t="shared" ca="1" si="94"/>
        <v>183159</v>
      </c>
      <c r="H457">
        <f ca="1">VLOOKUP(RANDBETWEEN(0,100),Calc!$D$2:$E$7,2,1)</f>
        <v>32000</v>
      </c>
      <c r="I457">
        <f t="shared" ca="1" si="95"/>
        <v>9615</v>
      </c>
      <c r="J457">
        <f t="shared" ca="1" si="96"/>
        <v>4075</v>
      </c>
      <c r="K457">
        <f t="shared" ca="1" si="97"/>
        <v>12459</v>
      </c>
      <c r="L457">
        <f t="shared" ca="1" si="98"/>
        <v>2198</v>
      </c>
      <c r="M457">
        <f t="shared" ca="1" si="99"/>
        <v>2047852</v>
      </c>
      <c r="N457">
        <f t="shared" ca="1" si="100"/>
        <v>56412</v>
      </c>
      <c r="O457">
        <f t="shared" ca="1" si="101"/>
        <v>67820</v>
      </c>
      <c r="P457">
        <f t="shared" ca="1" si="102"/>
        <v>203848</v>
      </c>
      <c r="Q457" s="4">
        <f t="shared" ca="1" si="103"/>
        <v>0.203848</v>
      </c>
    </row>
    <row r="458" spans="1:17" x14ac:dyDescent="0.25">
      <c r="A458" t="str">
        <f ca="1">VLOOKUP(RANDBETWEEN(Calc!$A$2,Calc!$A$13),Calc!$A$1:$B$13,2,FALSE)</f>
        <v>May</v>
      </c>
      <c r="B458" t="str" cm="1">
        <f t="array" aca="1" ref="B458" ca="1">INDEX(Calc!$C$2:$C$9,RANDBETWEEN(1,3))</f>
        <v>Traumatología</v>
      </c>
      <c r="C458"/>
      <c r="D458">
        <f t="shared" ca="1" si="91"/>
        <v>380600</v>
      </c>
      <c r="E458">
        <f t="shared" ca="1" si="92"/>
        <v>1573611</v>
      </c>
      <c r="F458">
        <f t="shared" ca="1" si="93"/>
        <v>122488</v>
      </c>
      <c r="G458">
        <f t="shared" ca="1" si="94"/>
        <v>230173</v>
      </c>
      <c r="H458">
        <f ca="1">VLOOKUP(RANDBETWEEN(0,100),Calc!$D$2:$E$7,2,1)</f>
        <v>32000</v>
      </c>
      <c r="I458">
        <f t="shared" ca="1" si="95"/>
        <v>10083</v>
      </c>
      <c r="J458">
        <f t="shared" ca="1" si="96"/>
        <v>3037</v>
      </c>
      <c r="K458">
        <f t="shared" ca="1" si="97"/>
        <v>10737</v>
      </c>
      <c r="L458">
        <f t="shared" ca="1" si="98"/>
        <v>2544</v>
      </c>
      <c r="M458">
        <f t="shared" ca="1" si="99"/>
        <v>1348356</v>
      </c>
      <c r="N458">
        <f t="shared" ca="1" si="100"/>
        <v>87989</v>
      </c>
      <c r="O458">
        <f t="shared" ca="1" si="101"/>
        <v>51471</v>
      </c>
      <c r="P458">
        <f t="shared" ca="1" si="102"/>
        <v>149275</v>
      </c>
      <c r="Q458" s="4">
        <f t="shared" ca="1" si="103"/>
        <v>0.14927499999999999</v>
      </c>
    </row>
    <row r="459" spans="1:17" x14ac:dyDescent="0.25">
      <c r="A459" t="str">
        <f ca="1">VLOOKUP(RANDBETWEEN(Calc!$A$2,Calc!$A$13),Calc!$A$1:$B$13,2,FALSE)</f>
        <v>Oct</v>
      </c>
      <c r="B459" t="str" cm="1">
        <f t="array" aca="1" ref="B459" ca="1">INDEX(Calc!$C$2:$C$9,RANDBETWEEN(1,3))</f>
        <v>Pediatria</v>
      </c>
      <c r="C459"/>
      <c r="D459">
        <f t="shared" ca="1" si="91"/>
        <v>549343</v>
      </c>
      <c r="E459">
        <f t="shared" ca="1" si="92"/>
        <v>1888974</v>
      </c>
      <c r="F459">
        <f t="shared" ca="1" si="93"/>
        <v>159045</v>
      </c>
      <c r="G459">
        <f t="shared" ca="1" si="94"/>
        <v>224140</v>
      </c>
      <c r="H459">
        <f ca="1">VLOOKUP(RANDBETWEEN(0,100),Calc!$D$2:$E$7,2,1)</f>
        <v>32000</v>
      </c>
      <c r="I459">
        <f t="shared" ca="1" si="95"/>
        <v>11484</v>
      </c>
      <c r="J459">
        <f t="shared" ca="1" si="96"/>
        <v>3111</v>
      </c>
      <c r="K459">
        <f t="shared" ca="1" si="97"/>
        <v>14466</v>
      </c>
      <c r="L459">
        <f t="shared" ca="1" si="98"/>
        <v>3258</v>
      </c>
      <c r="M459">
        <f t="shared" ca="1" si="99"/>
        <v>2111491</v>
      </c>
      <c r="N459">
        <f t="shared" ca="1" si="100"/>
        <v>85844</v>
      </c>
      <c r="O459">
        <f t="shared" ca="1" si="101"/>
        <v>80725</v>
      </c>
      <c r="P459">
        <f t="shared" ca="1" si="102"/>
        <v>122829</v>
      </c>
      <c r="Q459" s="4">
        <f t="shared" ca="1" si="103"/>
        <v>0.12282899999999999</v>
      </c>
    </row>
    <row r="460" spans="1:17" x14ac:dyDescent="0.25">
      <c r="A460" t="str">
        <f ca="1">VLOOKUP(RANDBETWEEN(Calc!$A$2,Calc!$A$13),Calc!$A$1:$B$13,2,FALSE)</f>
        <v>Mar</v>
      </c>
      <c r="B460" t="str" cm="1">
        <f t="array" aca="1" ref="B460" ca="1">INDEX(Calc!$C$2:$C$9,RANDBETWEEN(1,3))</f>
        <v>Cardiologia</v>
      </c>
      <c r="C460"/>
      <c r="D460">
        <f t="shared" ca="1" si="91"/>
        <v>337373</v>
      </c>
      <c r="E460">
        <f t="shared" ca="1" si="92"/>
        <v>1046943</v>
      </c>
      <c r="F460">
        <f t="shared" ca="1" si="93"/>
        <v>157264</v>
      </c>
      <c r="G460">
        <f t="shared" ca="1" si="94"/>
        <v>283434</v>
      </c>
      <c r="H460">
        <f ca="1">VLOOKUP(RANDBETWEEN(0,100),Calc!$D$2:$E$7,2,1)</f>
        <v>32000</v>
      </c>
      <c r="I460">
        <f t="shared" ca="1" si="95"/>
        <v>11074</v>
      </c>
      <c r="J460">
        <f t="shared" ca="1" si="96"/>
        <v>3674</v>
      </c>
      <c r="K460">
        <f t="shared" ca="1" si="97"/>
        <v>10026</v>
      </c>
      <c r="L460">
        <f t="shared" ca="1" si="98"/>
        <v>3701</v>
      </c>
      <c r="M460">
        <f t="shared" ca="1" si="99"/>
        <v>2466089</v>
      </c>
      <c r="N460">
        <f t="shared" ca="1" si="100"/>
        <v>72808</v>
      </c>
      <c r="O460">
        <f t="shared" ca="1" si="101"/>
        <v>86881</v>
      </c>
      <c r="P460">
        <f t="shared" ca="1" si="102"/>
        <v>125358</v>
      </c>
      <c r="Q460" s="4">
        <f t="shared" ca="1" si="103"/>
        <v>0.125358</v>
      </c>
    </row>
    <row r="461" spans="1:17" x14ac:dyDescent="0.25">
      <c r="A461" t="str">
        <f ca="1">VLOOKUP(RANDBETWEEN(Calc!$A$2,Calc!$A$13),Calc!$A$1:$B$13,2,FALSE)</f>
        <v>May</v>
      </c>
      <c r="B461" t="str" cm="1">
        <f t="array" aca="1" ref="B461" ca="1">INDEX(Calc!$C$2:$C$9,RANDBETWEEN(1,3))</f>
        <v>Pediatria</v>
      </c>
      <c r="C461"/>
      <c r="D461">
        <f t="shared" ca="1" si="91"/>
        <v>324522</v>
      </c>
      <c r="E461">
        <f t="shared" ca="1" si="92"/>
        <v>1063707</v>
      </c>
      <c r="F461">
        <f t="shared" ca="1" si="93"/>
        <v>172648</v>
      </c>
      <c r="G461">
        <f t="shared" ca="1" si="94"/>
        <v>224240</v>
      </c>
      <c r="H461">
        <f ca="1">VLOOKUP(RANDBETWEEN(0,100),Calc!$D$2:$E$7,2,1)</f>
        <v>32000</v>
      </c>
      <c r="I461">
        <f t="shared" ca="1" si="95"/>
        <v>10308</v>
      </c>
      <c r="J461">
        <f t="shared" ca="1" si="96"/>
        <v>3971</v>
      </c>
      <c r="K461">
        <f t="shared" ca="1" si="97"/>
        <v>10421</v>
      </c>
      <c r="L461">
        <f t="shared" ca="1" si="98"/>
        <v>3161</v>
      </c>
      <c r="M461">
        <f t="shared" ca="1" si="99"/>
        <v>1903827</v>
      </c>
      <c r="N461">
        <f t="shared" ca="1" si="100"/>
        <v>77266</v>
      </c>
      <c r="O461">
        <f t="shared" ca="1" si="101"/>
        <v>31846</v>
      </c>
      <c r="P461">
        <f t="shared" ca="1" si="102"/>
        <v>229118</v>
      </c>
      <c r="Q461" s="4">
        <f t="shared" ca="1" si="103"/>
        <v>0.22911799999999999</v>
      </c>
    </row>
    <row r="462" spans="1:17" x14ac:dyDescent="0.25">
      <c r="A462" t="str">
        <f ca="1">VLOOKUP(RANDBETWEEN(Calc!$A$2,Calc!$A$13),Calc!$A$1:$B$13,2,FALSE)</f>
        <v>Jul</v>
      </c>
      <c r="B462" t="str" cm="1">
        <f t="array" aca="1" ref="B462" ca="1">INDEX(Calc!$C$2:$C$9,RANDBETWEEN(1,3))</f>
        <v>Pediatria</v>
      </c>
      <c r="C462"/>
      <c r="D462">
        <f t="shared" ca="1" si="91"/>
        <v>168736</v>
      </c>
      <c r="E462">
        <f t="shared" ca="1" si="92"/>
        <v>1384267</v>
      </c>
      <c r="F462">
        <f t="shared" ca="1" si="93"/>
        <v>214984</v>
      </c>
      <c r="G462">
        <f t="shared" ca="1" si="94"/>
        <v>151933</v>
      </c>
      <c r="H462">
        <f ca="1">VLOOKUP(RANDBETWEEN(0,100),Calc!$D$2:$E$7,2,1)</f>
        <v>32000</v>
      </c>
      <c r="I462">
        <f t="shared" ca="1" si="95"/>
        <v>10818</v>
      </c>
      <c r="J462">
        <f t="shared" ca="1" si="96"/>
        <v>3438</v>
      </c>
      <c r="K462">
        <f t="shared" ca="1" si="97"/>
        <v>14259</v>
      </c>
      <c r="L462">
        <f t="shared" ca="1" si="98"/>
        <v>4174</v>
      </c>
      <c r="M462">
        <f t="shared" ca="1" si="99"/>
        <v>2899230</v>
      </c>
      <c r="N462">
        <f t="shared" ca="1" si="100"/>
        <v>45579</v>
      </c>
      <c r="O462">
        <f t="shared" ca="1" si="101"/>
        <v>52769</v>
      </c>
      <c r="P462">
        <f t="shared" ca="1" si="102"/>
        <v>161106</v>
      </c>
      <c r="Q462" s="4">
        <f t="shared" ca="1" si="103"/>
        <v>0.161106</v>
      </c>
    </row>
    <row r="463" spans="1:17" x14ac:dyDescent="0.25">
      <c r="A463" t="str">
        <f ca="1">VLOOKUP(RANDBETWEEN(Calc!$A$2,Calc!$A$13),Calc!$A$1:$B$13,2,FALSE)</f>
        <v>Dic</v>
      </c>
      <c r="B463" t="str" cm="1">
        <f t="array" aca="1" ref="B463" ca="1">INDEX(Calc!$C$2:$C$9,RANDBETWEEN(1,3))</f>
        <v>Cardiologia</v>
      </c>
      <c r="C463"/>
      <c r="D463">
        <f t="shared" ca="1" si="91"/>
        <v>352449</v>
      </c>
      <c r="E463">
        <f t="shared" ca="1" si="92"/>
        <v>1252498</v>
      </c>
      <c r="F463">
        <f t="shared" ca="1" si="93"/>
        <v>174976</v>
      </c>
      <c r="G463">
        <f t="shared" ca="1" si="94"/>
        <v>94131</v>
      </c>
      <c r="H463">
        <f ca="1">VLOOKUP(RANDBETWEEN(0,100),Calc!$D$2:$E$7,2,1)</f>
        <v>28000</v>
      </c>
      <c r="I463">
        <f t="shared" ca="1" si="95"/>
        <v>9830</v>
      </c>
      <c r="J463">
        <f t="shared" ca="1" si="96"/>
        <v>3586</v>
      </c>
      <c r="K463">
        <f t="shared" ca="1" si="97"/>
        <v>11350</v>
      </c>
      <c r="L463">
        <f t="shared" ca="1" si="98"/>
        <v>3307</v>
      </c>
      <c r="M463">
        <f t="shared" ca="1" si="99"/>
        <v>1978183</v>
      </c>
      <c r="N463">
        <f t="shared" ca="1" si="100"/>
        <v>47851</v>
      </c>
      <c r="O463">
        <f t="shared" ca="1" si="101"/>
        <v>53853</v>
      </c>
      <c r="P463">
        <f t="shared" ca="1" si="102"/>
        <v>210505</v>
      </c>
      <c r="Q463" s="4">
        <f t="shared" ca="1" si="103"/>
        <v>0.210505</v>
      </c>
    </row>
    <row r="464" spans="1:17" x14ac:dyDescent="0.25">
      <c r="A464" t="str">
        <f ca="1">VLOOKUP(RANDBETWEEN(Calc!$A$2,Calc!$A$13),Calc!$A$1:$B$13,2,FALSE)</f>
        <v>Nov</v>
      </c>
      <c r="B464" t="str" cm="1">
        <f t="array" aca="1" ref="B464" ca="1">INDEX(Calc!$C$2:$C$9,RANDBETWEEN(1,3))</f>
        <v>Cardiologia</v>
      </c>
      <c r="C464"/>
      <c r="D464">
        <f t="shared" ca="1" si="91"/>
        <v>728739</v>
      </c>
      <c r="E464">
        <f t="shared" ca="1" si="92"/>
        <v>1392246</v>
      </c>
      <c r="F464">
        <f t="shared" ca="1" si="93"/>
        <v>111461</v>
      </c>
      <c r="G464">
        <f t="shared" ca="1" si="94"/>
        <v>182649</v>
      </c>
      <c r="H464">
        <f ca="1">VLOOKUP(RANDBETWEEN(0,100),Calc!$D$2:$E$7,2,1)</f>
        <v>20000</v>
      </c>
      <c r="I464">
        <f t="shared" ca="1" si="95"/>
        <v>9302</v>
      </c>
      <c r="J464">
        <f t="shared" ca="1" si="96"/>
        <v>4103</v>
      </c>
      <c r="K464">
        <f t="shared" ca="1" si="97"/>
        <v>14741</v>
      </c>
      <c r="L464">
        <f t="shared" ca="1" si="98"/>
        <v>1484</v>
      </c>
      <c r="M464">
        <f t="shared" ca="1" si="99"/>
        <v>2599602</v>
      </c>
      <c r="N464">
        <f t="shared" ca="1" si="100"/>
        <v>70417</v>
      </c>
      <c r="O464">
        <f t="shared" ca="1" si="101"/>
        <v>60904</v>
      </c>
      <c r="P464">
        <f t="shared" ca="1" si="102"/>
        <v>114714</v>
      </c>
      <c r="Q464" s="4">
        <f t="shared" ca="1" si="103"/>
        <v>0.114714</v>
      </c>
    </row>
    <row r="465" spans="1:17" x14ac:dyDescent="0.25">
      <c r="A465" t="str">
        <f ca="1">VLOOKUP(RANDBETWEEN(Calc!$A$2,Calc!$A$13),Calc!$A$1:$B$13,2,FALSE)</f>
        <v>Abr</v>
      </c>
      <c r="B465" t="str" cm="1">
        <f t="array" aca="1" ref="B465" ca="1">INDEX(Calc!$C$2:$C$9,RANDBETWEEN(1,3))</f>
        <v>Pediatria</v>
      </c>
      <c r="C465"/>
      <c r="D465">
        <f t="shared" ca="1" si="91"/>
        <v>473764</v>
      </c>
      <c r="E465">
        <f t="shared" ca="1" si="92"/>
        <v>2041103</v>
      </c>
      <c r="F465">
        <f t="shared" ca="1" si="93"/>
        <v>120432</v>
      </c>
      <c r="G465">
        <f t="shared" ca="1" si="94"/>
        <v>189907</v>
      </c>
      <c r="H465">
        <f ca="1">VLOOKUP(RANDBETWEEN(0,100),Calc!$D$2:$E$7,2,1)</f>
        <v>32000</v>
      </c>
      <c r="I465">
        <f t="shared" ca="1" si="95"/>
        <v>12373</v>
      </c>
      <c r="J465">
        <f t="shared" ca="1" si="96"/>
        <v>4044</v>
      </c>
      <c r="K465">
        <f t="shared" ca="1" si="97"/>
        <v>14987</v>
      </c>
      <c r="L465">
        <f t="shared" ca="1" si="98"/>
        <v>2721</v>
      </c>
      <c r="M465">
        <f t="shared" ca="1" si="99"/>
        <v>983604</v>
      </c>
      <c r="N465">
        <f t="shared" ca="1" si="100"/>
        <v>62357</v>
      </c>
      <c r="O465">
        <f t="shared" ca="1" si="101"/>
        <v>27199</v>
      </c>
      <c r="P465">
        <f t="shared" ca="1" si="102"/>
        <v>308959</v>
      </c>
      <c r="Q465" s="4">
        <f t="shared" ca="1" si="103"/>
        <v>0.30895899999999998</v>
      </c>
    </row>
    <row r="466" spans="1:17" x14ac:dyDescent="0.25">
      <c r="A466" t="str">
        <f ca="1">VLOOKUP(RANDBETWEEN(Calc!$A$2,Calc!$A$13),Calc!$A$1:$B$13,2,FALSE)</f>
        <v>Feb</v>
      </c>
      <c r="B466" t="str" cm="1">
        <f t="array" aca="1" ref="B466" ca="1">INDEX(Calc!$C$2:$C$9,RANDBETWEEN(1,3))</f>
        <v>Pediatria</v>
      </c>
      <c r="C466"/>
      <c r="D466">
        <f t="shared" ca="1" si="91"/>
        <v>224852</v>
      </c>
      <c r="E466">
        <f t="shared" ca="1" si="92"/>
        <v>1467340</v>
      </c>
      <c r="F466">
        <f t="shared" ca="1" si="93"/>
        <v>93364</v>
      </c>
      <c r="G466">
        <f t="shared" ca="1" si="94"/>
        <v>313331</v>
      </c>
      <c r="H466">
        <f ca="1">VLOOKUP(RANDBETWEEN(0,100),Calc!$D$2:$E$7,2,1)</f>
        <v>25000</v>
      </c>
      <c r="I466">
        <f t="shared" ca="1" si="95"/>
        <v>8975</v>
      </c>
      <c r="J466">
        <f t="shared" ca="1" si="96"/>
        <v>4063</v>
      </c>
      <c r="K466">
        <f t="shared" ca="1" si="97"/>
        <v>10496</v>
      </c>
      <c r="L466">
        <f t="shared" ca="1" si="98"/>
        <v>4393</v>
      </c>
      <c r="M466">
        <f t="shared" ca="1" si="99"/>
        <v>2198929</v>
      </c>
      <c r="N466">
        <f t="shared" ca="1" si="100"/>
        <v>67383</v>
      </c>
      <c r="O466">
        <f t="shared" ca="1" si="101"/>
        <v>39241</v>
      </c>
      <c r="P466">
        <f t="shared" ca="1" si="102"/>
        <v>76415</v>
      </c>
      <c r="Q466" s="4">
        <f t="shared" ca="1" si="103"/>
        <v>7.6414999999999997E-2</v>
      </c>
    </row>
    <row r="467" spans="1:17" x14ac:dyDescent="0.25">
      <c r="A467" t="str">
        <f ca="1">VLOOKUP(RANDBETWEEN(Calc!$A$2,Calc!$A$13),Calc!$A$1:$B$13,2,FALSE)</f>
        <v>Ene</v>
      </c>
      <c r="B467" t="str" cm="1">
        <f t="array" aca="1" ref="B467" ca="1">INDEX(Calc!$C$2:$C$9,RANDBETWEEN(1,3))</f>
        <v>Traumatología</v>
      </c>
      <c r="C467"/>
      <c r="D467">
        <f t="shared" ca="1" si="91"/>
        <v>223489</v>
      </c>
      <c r="E467">
        <f t="shared" ca="1" si="92"/>
        <v>1258906</v>
      </c>
      <c r="F467">
        <f t="shared" ca="1" si="93"/>
        <v>97560</v>
      </c>
      <c r="G467">
        <f t="shared" ca="1" si="94"/>
        <v>257476</v>
      </c>
      <c r="H467">
        <f ca="1">VLOOKUP(RANDBETWEEN(0,100),Calc!$D$2:$E$7,2,1)</f>
        <v>30000</v>
      </c>
      <c r="I467">
        <f t="shared" ca="1" si="95"/>
        <v>8917</v>
      </c>
      <c r="J467">
        <f t="shared" ca="1" si="96"/>
        <v>3625</v>
      </c>
      <c r="K467">
        <f t="shared" ca="1" si="97"/>
        <v>14726</v>
      </c>
      <c r="L467">
        <f t="shared" ca="1" si="98"/>
        <v>1645</v>
      </c>
      <c r="M467">
        <f t="shared" ca="1" si="99"/>
        <v>1675392</v>
      </c>
      <c r="N467">
        <f t="shared" ca="1" si="100"/>
        <v>105470</v>
      </c>
      <c r="O467">
        <f t="shared" ca="1" si="101"/>
        <v>80696</v>
      </c>
      <c r="P467">
        <f t="shared" ca="1" si="102"/>
        <v>239967</v>
      </c>
      <c r="Q467" s="4">
        <f t="shared" ca="1" si="103"/>
        <v>0.23996700000000001</v>
      </c>
    </row>
    <row r="468" spans="1:17" x14ac:dyDescent="0.25">
      <c r="A468" t="str">
        <f ca="1">VLOOKUP(RANDBETWEEN(Calc!$A$2,Calc!$A$13),Calc!$A$1:$B$13,2,FALSE)</f>
        <v>Jul</v>
      </c>
      <c r="B468" t="str" cm="1">
        <f t="array" aca="1" ref="B468" ca="1">INDEX(Calc!$C$2:$C$9,RANDBETWEEN(1,3))</f>
        <v>Traumatología</v>
      </c>
      <c r="C468"/>
      <c r="D468">
        <f t="shared" ca="1" si="91"/>
        <v>702502</v>
      </c>
      <c r="E468">
        <f t="shared" ca="1" si="92"/>
        <v>1235574</v>
      </c>
      <c r="F468">
        <f t="shared" ca="1" si="93"/>
        <v>107072</v>
      </c>
      <c r="G468">
        <f t="shared" ca="1" si="94"/>
        <v>137039</v>
      </c>
      <c r="H468">
        <f ca="1">VLOOKUP(RANDBETWEEN(0,100),Calc!$D$2:$E$7,2,1)</f>
        <v>32000</v>
      </c>
      <c r="I468">
        <f t="shared" ca="1" si="95"/>
        <v>9297</v>
      </c>
      <c r="J468">
        <f t="shared" ca="1" si="96"/>
        <v>2902</v>
      </c>
      <c r="K468">
        <f t="shared" ca="1" si="97"/>
        <v>13246</v>
      </c>
      <c r="L468">
        <f t="shared" ca="1" si="98"/>
        <v>4153</v>
      </c>
      <c r="M468">
        <f t="shared" ca="1" si="99"/>
        <v>2811814</v>
      </c>
      <c r="N468">
        <f t="shared" ca="1" si="100"/>
        <v>65140</v>
      </c>
      <c r="O468">
        <f t="shared" ca="1" si="101"/>
        <v>87606</v>
      </c>
      <c r="P468">
        <f t="shared" ca="1" si="102"/>
        <v>39899</v>
      </c>
      <c r="Q468" s="4">
        <f t="shared" ca="1" si="103"/>
        <v>3.9898999999999997E-2</v>
      </c>
    </row>
    <row r="469" spans="1:17" x14ac:dyDescent="0.25">
      <c r="A469" t="str">
        <f ca="1">VLOOKUP(RANDBETWEEN(Calc!$A$2,Calc!$A$13),Calc!$A$1:$B$13,2,FALSE)</f>
        <v>Feb</v>
      </c>
      <c r="B469" t="str" cm="1">
        <f t="array" aca="1" ref="B469" ca="1">INDEX(Calc!$C$2:$C$9,RANDBETWEEN(1,3))</f>
        <v>Cardiologia</v>
      </c>
      <c r="C469"/>
      <c r="D469">
        <f t="shared" ca="1" si="91"/>
        <v>129708</v>
      </c>
      <c r="E469">
        <f t="shared" ca="1" si="92"/>
        <v>1622380</v>
      </c>
      <c r="F469">
        <f t="shared" ca="1" si="93"/>
        <v>212434</v>
      </c>
      <c r="G469">
        <f t="shared" ca="1" si="94"/>
        <v>234850</v>
      </c>
      <c r="H469">
        <f ca="1">VLOOKUP(RANDBETWEEN(0,100),Calc!$D$2:$E$7,2,1)</f>
        <v>32000</v>
      </c>
      <c r="I469">
        <f t="shared" ca="1" si="95"/>
        <v>9674</v>
      </c>
      <c r="J469">
        <f t="shared" ca="1" si="96"/>
        <v>2834</v>
      </c>
      <c r="K469">
        <f t="shared" ca="1" si="97"/>
        <v>10493</v>
      </c>
      <c r="L469">
        <f t="shared" ca="1" si="98"/>
        <v>1391</v>
      </c>
      <c r="M469">
        <f t="shared" ca="1" si="99"/>
        <v>1207764</v>
      </c>
      <c r="N469">
        <f t="shared" ca="1" si="100"/>
        <v>116116</v>
      </c>
      <c r="O469">
        <f t="shared" ca="1" si="101"/>
        <v>56892</v>
      </c>
      <c r="P469">
        <f t="shared" ca="1" si="102"/>
        <v>276099</v>
      </c>
      <c r="Q469" s="4">
        <f t="shared" ca="1" si="103"/>
        <v>0.27609899999999998</v>
      </c>
    </row>
    <row r="470" spans="1:17" x14ac:dyDescent="0.25">
      <c r="A470" t="str">
        <f ca="1">VLOOKUP(RANDBETWEEN(Calc!$A$2,Calc!$A$13),Calc!$A$1:$B$13,2,FALSE)</f>
        <v>Nov</v>
      </c>
      <c r="B470" t="str" cm="1">
        <f t="array" aca="1" ref="B470" ca="1">INDEX(Calc!$C$2:$C$9,RANDBETWEEN(1,3))</f>
        <v>Cardiologia</v>
      </c>
      <c r="C470"/>
      <c r="D470">
        <f t="shared" ca="1" si="91"/>
        <v>419009</v>
      </c>
      <c r="E470">
        <f t="shared" ca="1" si="92"/>
        <v>1991799</v>
      </c>
      <c r="F470">
        <f t="shared" ca="1" si="93"/>
        <v>200460</v>
      </c>
      <c r="G470">
        <f t="shared" ca="1" si="94"/>
        <v>245437</v>
      </c>
      <c r="H470">
        <f ca="1">VLOOKUP(RANDBETWEEN(0,100),Calc!$D$2:$E$7,2,1)</f>
        <v>32000</v>
      </c>
      <c r="I470">
        <f t="shared" ca="1" si="95"/>
        <v>11059</v>
      </c>
      <c r="J470">
        <f t="shared" ca="1" si="96"/>
        <v>2835</v>
      </c>
      <c r="K470">
        <f t="shared" ca="1" si="97"/>
        <v>13372</v>
      </c>
      <c r="L470">
        <f t="shared" ca="1" si="98"/>
        <v>3304</v>
      </c>
      <c r="M470">
        <f t="shared" ca="1" si="99"/>
        <v>2705297</v>
      </c>
      <c r="N470">
        <f t="shared" ca="1" si="100"/>
        <v>65765</v>
      </c>
      <c r="O470">
        <f t="shared" ca="1" si="101"/>
        <v>57783</v>
      </c>
      <c r="P470">
        <f t="shared" ca="1" si="102"/>
        <v>41296</v>
      </c>
      <c r="Q470" s="4">
        <f t="shared" ca="1" si="103"/>
        <v>4.1295999999999999E-2</v>
      </c>
    </row>
    <row r="471" spans="1:17" x14ac:dyDescent="0.25">
      <c r="A471" t="str">
        <f ca="1">VLOOKUP(RANDBETWEEN(Calc!$A$2,Calc!$A$13),Calc!$A$1:$B$13,2,FALSE)</f>
        <v>Feb</v>
      </c>
      <c r="B471" t="str" cm="1">
        <f t="array" aca="1" ref="B471" ca="1">INDEX(Calc!$C$2:$C$9,RANDBETWEEN(1,3))</f>
        <v>Pediatria</v>
      </c>
      <c r="C471"/>
      <c r="D471">
        <f t="shared" ca="1" si="91"/>
        <v>460694</v>
      </c>
      <c r="E471">
        <f t="shared" ca="1" si="92"/>
        <v>1757596</v>
      </c>
      <c r="F471">
        <f t="shared" ca="1" si="93"/>
        <v>131085</v>
      </c>
      <c r="G471">
        <f t="shared" ca="1" si="94"/>
        <v>124769</v>
      </c>
      <c r="H471">
        <f ca="1">VLOOKUP(RANDBETWEEN(0,100),Calc!$D$2:$E$7,2,1)</f>
        <v>25000</v>
      </c>
      <c r="I471">
        <f t="shared" ca="1" si="95"/>
        <v>9767</v>
      </c>
      <c r="J471">
        <f t="shared" ca="1" si="96"/>
        <v>4109</v>
      </c>
      <c r="K471">
        <f t="shared" ca="1" si="97"/>
        <v>14432</v>
      </c>
      <c r="L471">
        <f t="shared" ca="1" si="98"/>
        <v>1611</v>
      </c>
      <c r="M471">
        <f t="shared" ca="1" si="99"/>
        <v>873298</v>
      </c>
      <c r="N471">
        <f t="shared" ca="1" si="100"/>
        <v>55772</v>
      </c>
      <c r="O471">
        <f t="shared" ca="1" si="101"/>
        <v>22273</v>
      </c>
      <c r="P471">
        <f t="shared" ca="1" si="102"/>
        <v>314684</v>
      </c>
      <c r="Q471" s="4">
        <f t="shared" ca="1" si="103"/>
        <v>0.31468400000000002</v>
      </c>
    </row>
    <row r="472" spans="1:17" x14ac:dyDescent="0.25">
      <c r="A472" t="str">
        <f ca="1">VLOOKUP(RANDBETWEEN(Calc!$A$2,Calc!$A$13),Calc!$A$1:$B$13,2,FALSE)</f>
        <v>Abr</v>
      </c>
      <c r="B472" t="str" cm="1">
        <f t="array" aca="1" ref="B472" ca="1">INDEX(Calc!$C$2:$C$9,RANDBETWEEN(1,3))</f>
        <v>Cardiologia</v>
      </c>
      <c r="C472"/>
      <c r="D472">
        <f t="shared" ca="1" si="91"/>
        <v>397144</v>
      </c>
      <c r="E472">
        <f t="shared" ca="1" si="92"/>
        <v>1000494</v>
      </c>
      <c r="F472">
        <f t="shared" ca="1" si="93"/>
        <v>165890</v>
      </c>
      <c r="G472">
        <f t="shared" ca="1" si="94"/>
        <v>138998</v>
      </c>
      <c r="H472">
        <f ca="1">VLOOKUP(RANDBETWEEN(0,100),Calc!$D$2:$E$7,2,1)</f>
        <v>32000</v>
      </c>
      <c r="I472">
        <f t="shared" ca="1" si="95"/>
        <v>10421</v>
      </c>
      <c r="J472">
        <f t="shared" ca="1" si="96"/>
        <v>3885</v>
      </c>
      <c r="K472">
        <f t="shared" ca="1" si="97"/>
        <v>13777</v>
      </c>
      <c r="L472">
        <f t="shared" ca="1" si="98"/>
        <v>4455</v>
      </c>
      <c r="M472">
        <f t="shared" ca="1" si="99"/>
        <v>1894078</v>
      </c>
      <c r="N472">
        <f t="shared" ca="1" si="100"/>
        <v>77405</v>
      </c>
      <c r="O472">
        <f t="shared" ca="1" si="101"/>
        <v>77980</v>
      </c>
      <c r="P472">
        <f t="shared" ca="1" si="102"/>
        <v>325758</v>
      </c>
      <c r="Q472" s="4">
        <f t="shared" ca="1" si="103"/>
        <v>0.32575799999999999</v>
      </c>
    </row>
    <row r="473" spans="1:17" x14ac:dyDescent="0.25">
      <c r="A473" t="str">
        <f ca="1">VLOOKUP(RANDBETWEEN(Calc!$A$2,Calc!$A$13),Calc!$A$1:$B$13,2,FALSE)</f>
        <v>Mar</v>
      </c>
      <c r="B473" t="str" cm="1">
        <f t="array" aca="1" ref="B473" ca="1">INDEX(Calc!$C$2:$C$9,RANDBETWEEN(1,3))</f>
        <v>Traumatología</v>
      </c>
      <c r="C473"/>
      <c r="D473">
        <f t="shared" ca="1" si="91"/>
        <v>697402</v>
      </c>
      <c r="E473">
        <f t="shared" ca="1" si="92"/>
        <v>1778474</v>
      </c>
      <c r="F473">
        <f t="shared" ca="1" si="93"/>
        <v>212506</v>
      </c>
      <c r="G473">
        <f t="shared" ca="1" si="94"/>
        <v>158725</v>
      </c>
      <c r="H473">
        <f ca="1">VLOOKUP(RANDBETWEEN(0,100),Calc!$D$2:$E$7,2,1)</f>
        <v>32000</v>
      </c>
      <c r="I473">
        <f t="shared" ca="1" si="95"/>
        <v>12681</v>
      </c>
      <c r="J473">
        <f t="shared" ca="1" si="96"/>
        <v>3416</v>
      </c>
      <c r="K473">
        <f t="shared" ca="1" si="97"/>
        <v>14159</v>
      </c>
      <c r="L473">
        <f t="shared" ca="1" si="98"/>
        <v>3532</v>
      </c>
      <c r="M473">
        <f t="shared" ca="1" si="99"/>
        <v>1636486</v>
      </c>
      <c r="N473">
        <f t="shared" ca="1" si="100"/>
        <v>51289</v>
      </c>
      <c r="O473">
        <f t="shared" ca="1" si="101"/>
        <v>29669</v>
      </c>
      <c r="P473">
        <f t="shared" ca="1" si="102"/>
        <v>55481</v>
      </c>
      <c r="Q473" s="4">
        <f t="shared" ca="1" si="103"/>
        <v>5.5481000000000003E-2</v>
      </c>
    </row>
    <row r="474" spans="1:17" x14ac:dyDescent="0.25">
      <c r="A474" t="str">
        <f ca="1">VLOOKUP(RANDBETWEEN(Calc!$A$2,Calc!$A$13),Calc!$A$1:$B$13,2,FALSE)</f>
        <v>Ene</v>
      </c>
      <c r="B474" t="str" cm="1">
        <f t="array" aca="1" ref="B474" ca="1">INDEX(Calc!$C$2:$C$9,RANDBETWEEN(1,3))</f>
        <v>Traumatología</v>
      </c>
      <c r="C474"/>
      <c r="D474">
        <f t="shared" ca="1" si="91"/>
        <v>573373</v>
      </c>
      <c r="E474">
        <f t="shared" ca="1" si="92"/>
        <v>1564704</v>
      </c>
      <c r="F474">
        <f t="shared" ca="1" si="93"/>
        <v>101425</v>
      </c>
      <c r="G474">
        <f t="shared" ca="1" si="94"/>
        <v>251046</v>
      </c>
      <c r="H474">
        <f ca="1">VLOOKUP(RANDBETWEEN(0,100),Calc!$D$2:$E$7,2,1)</f>
        <v>20000</v>
      </c>
      <c r="I474">
        <f t="shared" ca="1" si="95"/>
        <v>9979</v>
      </c>
      <c r="J474">
        <f t="shared" ca="1" si="96"/>
        <v>3123</v>
      </c>
      <c r="K474">
        <f t="shared" ca="1" si="97"/>
        <v>11516</v>
      </c>
      <c r="L474">
        <f t="shared" ca="1" si="98"/>
        <v>2562</v>
      </c>
      <c r="M474">
        <f t="shared" ca="1" si="99"/>
        <v>1360404</v>
      </c>
      <c r="N474">
        <f t="shared" ca="1" si="100"/>
        <v>107013</v>
      </c>
      <c r="O474">
        <f t="shared" ca="1" si="101"/>
        <v>83222</v>
      </c>
      <c r="P474">
        <f t="shared" ca="1" si="102"/>
        <v>326602</v>
      </c>
      <c r="Q474" s="4">
        <f t="shared" ca="1" si="103"/>
        <v>0.326602</v>
      </c>
    </row>
    <row r="475" spans="1:17" x14ac:dyDescent="0.25">
      <c r="A475" t="str">
        <f ca="1">VLOOKUP(RANDBETWEEN(Calc!$A$2,Calc!$A$13),Calc!$A$1:$B$13,2,FALSE)</f>
        <v>Oct</v>
      </c>
      <c r="B475" t="str" cm="1">
        <f t="array" aca="1" ref="B475" ca="1">INDEX(Calc!$C$2:$C$9,RANDBETWEEN(1,3))</f>
        <v>Pediatria</v>
      </c>
      <c r="C475"/>
      <c r="D475">
        <f t="shared" ca="1" si="91"/>
        <v>352767</v>
      </c>
      <c r="E475">
        <f t="shared" ca="1" si="92"/>
        <v>662926</v>
      </c>
      <c r="F475">
        <f t="shared" ca="1" si="93"/>
        <v>147769</v>
      </c>
      <c r="G475">
        <f t="shared" ca="1" si="94"/>
        <v>102479</v>
      </c>
      <c r="H475">
        <f ca="1">VLOOKUP(RANDBETWEEN(0,100),Calc!$D$2:$E$7,2,1)</f>
        <v>20000</v>
      </c>
      <c r="I475">
        <f t="shared" ca="1" si="95"/>
        <v>11683</v>
      </c>
      <c r="J475">
        <f t="shared" ca="1" si="96"/>
        <v>3563</v>
      </c>
      <c r="K475">
        <f t="shared" ca="1" si="97"/>
        <v>13966</v>
      </c>
      <c r="L475">
        <f t="shared" ca="1" si="98"/>
        <v>3114</v>
      </c>
      <c r="M475">
        <f t="shared" ca="1" si="99"/>
        <v>1535577</v>
      </c>
      <c r="N475">
        <f t="shared" ca="1" si="100"/>
        <v>99168</v>
      </c>
      <c r="O475">
        <f t="shared" ca="1" si="101"/>
        <v>41020</v>
      </c>
      <c r="P475">
        <f t="shared" ca="1" si="102"/>
        <v>296394</v>
      </c>
      <c r="Q475" s="4">
        <f t="shared" ca="1" si="103"/>
        <v>0.29639399999999999</v>
      </c>
    </row>
    <row r="476" spans="1:17" x14ac:dyDescent="0.25">
      <c r="A476" t="str">
        <f ca="1">VLOOKUP(RANDBETWEEN(Calc!$A$2,Calc!$A$13),Calc!$A$1:$B$13,2,FALSE)</f>
        <v>Abr</v>
      </c>
      <c r="B476" t="str" cm="1">
        <f t="array" aca="1" ref="B476" ca="1">INDEX(Calc!$C$2:$C$9,RANDBETWEEN(1,3))</f>
        <v>Traumatología</v>
      </c>
      <c r="C476"/>
      <c r="D476">
        <f t="shared" ca="1" si="91"/>
        <v>272019</v>
      </c>
      <c r="E476">
        <f t="shared" ca="1" si="92"/>
        <v>1693259</v>
      </c>
      <c r="F476">
        <f t="shared" ca="1" si="93"/>
        <v>165642</v>
      </c>
      <c r="G476">
        <f t="shared" ca="1" si="94"/>
        <v>204087</v>
      </c>
      <c r="H476">
        <f ca="1">VLOOKUP(RANDBETWEEN(0,100),Calc!$D$2:$E$7,2,1)</f>
        <v>30000</v>
      </c>
      <c r="I476">
        <f t="shared" ca="1" si="95"/>
        <v>11854</v>
      </c>
      <c r="J476">
        <f t="shared" ca="1" si="96"/>
        <v>3970</v>
      </c>
      <c r="K476">
        <f t="shared" ca="1" si="97"/>
        <v>11151</v>
      </c>
      <c r="L476">
        <f t="shared" ca="1" si="98"/>
        <v>4160</v>
      </c>
      <c r="M476">
        <f t="shared" ca="1" si="99"/>
        <v>1621338</v>
      </c>
      <c r="N476">
        <f t="shared" ca="1" si="100"/>
        <v>57982</v>
      </c>
      <c r="O476">
        <f t="shared" ca="1" si="101"/>
        <v>59270</v>
      </c>
      <c r="P476">
        <f t="shared" ca="1" si="102"/>
        <v>171538</v>
      </c>
      <c r="Q476" s="4">
        <f t="shared" ca="1" si="103"/>
        <v>0.171538</v>
      </c>
    </row>
    <row r="477" spans="1:17" x14ac:dyDescent="0.25">
      <c r="A477" t="str">
        <f ca="1">VLOOKUP(RANDBETWEEN(Calc!$A$2,Calc!$A$13),Calc!$A$1:$B$13,2,FALSE)</f>
        <v>Jun</v>
      </c>
      <c r="B477" t="str" cm="1">
        <f t="array" aca="1" ref="B477" ca="1">INDEX(Calc!$C$2:$C$9,RANDBETWEEN(1,3))</f>
        <v>Pediatria</v>
      </c>
      <c r="C477"/>
      <c r="D477">
        <f t="shared" ca="1" si="91"/>
        <v>229953</v>
      </c>
      <c r="E477">
        <f t="shared" ca="1" si="92"/>
        <v>1492849</v>
      </c>
      <c r="F477">
        <f t="shared" ca="1" si="93"/>
        <v>126760</v>
      </c>
      <c r="G477">
        <f t="shared" ca="1" si="94"/>
        <v>320742</v>
      </c>
      <c r="H477">
        <f ca="1">VLOOKUP(RANDBETWEEN(0,100),Calc!$D$2:$E$7,2,1)</f>
        <v>32000</v>
      </c>
      <c r="I477">
        <f t="shared" ca="1" si="95"/>
        <v>10742</v>
      </c>
      <c r="J477">
        <f t="shared" ca="1" si="96"/>
        <v>3882</v>
      </c>
      <c r="K477">
        <f t="shared" ca="1" si="97"/>
        <v>12548</v>
      </c>
      <c r="L477">
        <f t="shared" ca="1" si="98"/>
        <v>3862</v>
      </c>
      <c r="M477">
        <f t="shared" ca="1" si="99"/>
        <v>2569820</v>
      </c>
      <c r="N477">
        <f t="shared" ca="1" si="100"/>
        <v>70588</v>
      </c>
      <c r="O477">
        <f t="shared" ca="1" si="101"/>
        <v>63685</v>
      </c>
      <c r="P477">
        <f t="shared" ca="1" si="102"/>
        <v>59631</v>
      </c>
      <c r="Q477" s="4">
        <f t="shared" ca="1" si="103"/>
        <v>5.9631000000000003E-2</v>
      </c>
    </row>
    <row r="478" spans="1:17" x14ac:dyDescent="0.25">
      <c r="A478" t="str">
        <f ca="1">VLOOKUP(RANDBETWEEN(Calc!$A$2,Calc!$A$13),Calc!$A$1:$B$13,2,FALSE)</f>
        <v>Jul</v>
      </c>
      <c r="B478" t="str" cm="1">
        <f t="array" aca="1" ref="B478" ca="1">INDEX(Calc!$C$2:$C$9,RANDBETWEEN(1,3))</f>
        <v>Cardiologia</v>
      </c>
      <c r="C478"/>
      <c r="D478">
        <f t="shared" ca="1" si="91"/>
        <v>527942</v>
      </c>
      <c r="E478">
        <f t="shared" ca="1" si="92"/>
        <v>1512026</v>
      </c>
      <c r="F478">
        <f t="shared" ca="1" si="93"/>
        <v>189406</v>
      </c>
      <c r="G478">
        <f t="shared" ca="1" si="94"/>
        <v>238726</v>
      </c>
      <c r="H478">
        <f ca="1">VLOOKUP(RANDBETWEEN(0,100),Calc!$D$2:$E$7,2,1)</f>
        <v>25000</v>
      </c>
      <c r="I478">
        <f t="shared" ca="1" si="95"/>
        <v>12634</v>
      </c>
      <c r="J478">
        <f t="shared" ca="1" si="96"/>
        <v>4142</v>
      </c>
      <c r="K478">
        <f t="shared" ca="1" si="97"/>
        <v>13560</v>
      </c>
      <c r="L478">
        <f t="shared" ca="1" si="98"/>
        <v>2687</v>
      </c>
      <c r="M478">
        <f t="shared" ca="1" si="99"/>
        <v>2102287</v>
      </c>
      <c r="N478">
        <f t="shared" ca="1" si="100"/>
        <v>116322</v>
      </c>
      <c r="O478">
        <f t="shared" ca="1" si="101"/>
        <v>89322</v>
      </c>
      <c r="P478">
        <f t="shared" ca="1" si="102"/>
        <v>136043</v>
      </c>
      <c r="Q478" s="4">
        <f t="shared" ca="1" si="103"/>
        <v>0.136043</v>
      </c>
    </row>
    <row r="479" spans="1:17" x14ac:dyDescent="0.25">
      <c r="A479" t="str">
        <f ca="1">VLOOKUP(RANDBETWEEN(Calc!$A$2,Calc!$A$13),Calc!$A$1:$B$13,2,FALSE)</f>
        <v>Sep</v>
      </c>
      <c r="B479" t="str" cm="1">
        <f t="array" aca="1" ref="B479" ca="1">INDEX(Calc!$C$2:$C$9,RANDBETWEEN(1,3))</f>
        <v>Cardiologia</v>
      </c>
      <c r="C479"/>
      <c r="D479">
        <f t="shared" ca="1" si="91"/>
        <v>717901</v>
      </c>
      <c r="E479">
        <f t="shared" ca="1" si="92"/>
        <v>2073595</v>
      </c>
      <c r="F479">
        <f t="shared" ca="1" si="93"/>
        <v>135377</v>
      </c>
      <c r="G479">
        <f t="shared" ca="1" si="94"/>
        <v>326260</v>
      </c>
      <c r="H479">
        <f ca="1">VLOOKUP(RANDBETWEEN(0,100),Calc!$D$2:$E$7,2,1)</f>
        <v>32000</v>
      </c>
      <c r="I479">
        <f t="shared" ca="1" si="95"/>
        <v>9793</v>
      </c>
      <c r="J479">
        <f t="shared" ca="1" si="96"/>
        <v>3512</v>
      </c>
      <c r="K479">
        <f t="shared" ca="1" si="97"/>
        <v>11095</v>
      </c>
      <c r="L479">
        <f t="shared" ca="1" si="98"/>
        <v>3906</v>
      </c>
      <c r="M479">
        <f t="shared" ca="1" si="99"/>
        <v>2714096</v>
      </c>
      <c r="N479">
        <f t="shared" ca="1" si="100"/>
        <v>102751</v>
      </c>
      <c r="O479">
        <f t="shared" ca="1" si="101"/>
        <v>81192</v>
      </c>
      <c r="P479">
        <f t="shared" ca="1" si="102"/>
        <v>295926</v>
      </c>
      <c r="Q479" s="4">
        <f t="shared" ca="1" si="103"/>
        <v>0.29592600000000002</v>
      </c>
    </row>
    <row r="480" spans="1:17" x14ac:dyDescent="0.25">
      <c r="A480" t="str">
        <f ca="1">VLOOKUP(RANDBETWEEN(Calc!$A$2,Calc!$A$13),Calc!$A$1:$B$13,2,FALSE)</f>
        <v>Jun</v>
      </c>
      <c r="B480" t="str" cm="1">
        <f t="array" aca="1" ref="B480" ca="1">INDEX(Calc!$C$2:$C$9,RANDBETWEEN(1,3))</f>
        <v>Traumatología</v>
      </c>
      <c r="C480"/>
      <c r="D480">
        <f t="shared" ca="1" si="91"/>
        <v>729722</v>
      </c>
      <c r="E480">
        <f t="shared" ca="1" si="92"/>
        <v>2261264</v>
      </c>
      <c r="F480">
        <f t="shared" ca="1" si="93"/>
        <v>209863</v>
      </c>
      <c r="G480">
        <f t="shared" ca="1" si="94"/>
        <v>236751</v>
      </c>
      <c r="H480">
        <f ca="1">VLOOKUP(RANDBETWEEN(0,100),Calc!$D$2:$E$7,2,1)</f>
        <v>20000</v>
      </c>
      <c r="I480">
        <f t="shared" ca="1" si="95"/>
        <v>11791</v>
      </c>
      <c r="J480">
        <f t="shared" ca="1" si="96"/>
        <v>3781</v>
      </c>
      <c r="K480">
        <f t="shared" ca="1" si="97"/>
        <v>11302</v>
      </c>
      <c r="L480">
        <f t="shared" ca="1" si="98"/>
        <v>4035</v>
      </c>
      <c r="M480">
        <f t="shared" ca="1" si="99"/>
        <v>2395441</v>
      </c>
      <c r="N480">
        <f t="shared" ca="1" si="100"/>
        <v>76087</v>
      </c>
      <c r="O480">
        <f t="shared" ca="1" si="101"/>
        <v>68928</v>
      </c>
      <c r="P480">
        <f t="shared" ca="1" si="102"/>
        <v>216586</v>
      </c>
      <c r="Q480" s="4">
        <f t="shared" ca="1" si="103"/>
        <v>0.216586</v>
      </c>
    </row>
    <row r="481" spans="1:17" x14ac:dyDescent="0.25">
      <c r="A481" t="str">
        <f ca="1">VLOOKUP(RANDBETWEEN(Calc!$A$2,Calc!$A$13),Calc!$A$1:$B$13,2,FALSE)</f>
        <v>Nov</v>
      </c>
      <c r="B481" t="str" cm="1">
        <f t="array" aca="1" ref="B481" ca="1">INDEX(Calc!$C$2:$C$9,RANDBETWEEN(1,3))</f>
        <v>Cardiologia</v>
      </c>
      <c r="C481"/>
      <c r="D481">
        <f t="shared" ca="1" si="91"/>
        <v>408060</v>
      </c>
      <c r="E481">
        <f t="shared" ca="1" si="92"/>
        <v>2265394</v>
      </c>
      <c r="F481">
        <f t="shared" ca="1" si="93"/>
        <v>182999</v>
      </c>
      <c r="G481">
        <f t="shared" ca="1" si="94"/>
        <v>207283</v>
      </c>
      <c r="H481">
        <f ca="1">VLOOKUP(RANDBETWEEN(0,100),Calc!$D$2:$E$7,2,1)</f>
        <v>32000</v>
      </c>
      <c r="I481">
        <f t="shared" ca="1" si="95"/>
        <v>11939</v>
      </c>
      <c r="J481">
        <f t="shared" ca="1" si="96"/>
        <v>4008</v>
      </c>
      <c r="K481">
        <f t="shared" ca="1" si="97"/>
        <v>12274</v>
      </c>
      <c r="L481">
        <f t="shared" ca="1" si="98"/>
        <v>3325</v>
      </c>
      <c r="M481">
        <f t="shared" ca="1" si="99"/>
        <v>2997228</v>
      </c>
      <c r="N481">
        <f t="shared" ca="1" si="100"/>
        <v>71026</v>
      </c>
      <c r="O481">
        <f t="shared" ca="1" si="101"/>
        <v>29094</v>
      </c>
      <c r="P481">
        <f t="shared" ca="1" si="102"/>
        <v>70245</v>
      </c>
      <c r="Q481" s="4">
        <f t="shared" ca="1" si="103"/>
        <v>7.0245000000000002E-2</v>
      </c>
    </row>
    <row r="482" spans="1:17" x14ac:dyDescent="0.25">
      <c r="A482" t="str">
        <f ca="1">VLOOKUP(RANDBETWEEN(Calc!$A$2,Calc!$A$13),Calc!$A$1:$B$13,2,FALSE)</f>
        <v>Jun</v>
      </c>
      <c r="B482" t="str" cm="1">
        <f t="array" aca="1" ref="B482" ca="1">INDEX(Calc!$C$2:$C$9,RANDBETWEEN(1,3))</f>
        <v>Pediatria</v>
      </c>
      <c r="C482"/>
      <c r="D482">
        <f t="shared" ca="1" si="91"/>
        <v>564824</v>
      </c>
      <c r="E482">
        <f t="shared" ca="1" si="92"/>
        <v>1255816</v>
      </c>
      <c r="F482">
        <f t="shared" ca="1" si="93"/>
        <v>162833</v>
      </c>
      <c r="G482">
        <f t="shared" ca="1" si="94"/>
        <v>264592</v>
      </c>
      <c r="H482">
        <f ca="1">VLOOKUP(RANDBETWEEN(0,100),Calc!$D$2:$E$7,2,1)</f>
        <v>32000</v>
      </c>
      <c r="I482">
        <f t="shared" ca="1" si="95"/>
        <v>10399</v>
      </c>
      <c r="J482">
        <f t="shared" ca="1" si="96"/>
        <v>4093</v>
      </c>
      <c r="K482">
        <f t="shared" ca="1" si="97"/>
        <v>13925</v>
      </c>
      <c r="L482">
        <f t="shared" ca="1" si="98"/>
        <v>1960</v>
      </c>
      <c r="M482">
        <f t="shared" ca="1" si="99"/>
        <v>2351446</v>
      </c>
      <c r="N482">
        <f t="shared" ca="1" si="100"/>
        <v>107146</v>
      </c>
      <c r="O482">
        <f t="shared" ca="1" si="101"/>
        <v>74431</v>
      </c>
      <c r="P482">
        <f t="shared" ca="1" si="102"/>
        <v>72142</v>
      </c>
      <c r="Q482" s="4">
        <f t="shared" ca="1" si="103"/>
        <v>7.2141999999999998E-2</v>
      </c>
    </row>
    <row r="483" spans="1:17" x14ac:dyDescent="0.25">
      <c r="A483" t="str">
        <f ca="1">VLOOKUP(RANDBETWEEN(Calc!$A$2,Calc!$A$13),Calc!$A$1:$B$13,2,FALSE)</f>
        <v>Sep</v>
      </c>
      <c r="B483" t="str" cm="1">
        <f t="array" aca="1" ref="B483" ca="1">INDEX(Calc!$C$2:$C$9,RANDBETWEEN(1,3))</f>
        <v>Pediatria</v>
      </c>
      <c r="C483"/>
      <c r="D483">
        <f t="shared" ca="1" si="91"/>
        <v>180340</v>
      </c>
      <c r="E483">
        <f t="shared" ca="1" si="92"/>
        <v>2311400</v>
      </c>
      <c r="F483">
        <f t="shared" ca="1" si="93"/>
        <v>164294</v>
      </c>
      <c r="G483">
        <f t="shared" ca="1" si="94"/>
        <v>319557</v>
      </c>
      <c r="H483">
        <f ca="1">VLOOKUP(RANDBETWEEN(0,100),Calc!$D$2:$E$7,2,1)</f>
        <v>32000</v>
      </c>
      <c r="I483">
        <f t="shared" ca="1" si="95"/>
        <v>11479</v>
      </c>
      <c r="J483">
        <f t="shared" ca="1" si="96"/>
        <v>4175</v>
      </c>
      <c r="K483">
        <f t="shared" ca="1" si="97"/>
        <v>13278</v>
      </c>
      <c r="L483">
        <f t="shared" ca="1" si="98"/>
        <v>2502</v>
      </c>
      <c r="M483">
        <f t="shared" ca="1" si="99"/>
        <v>1422744</v>
      </c>
      <c r="N483">
        <f t="shared" ca="1" si="100"/>
        <v>49073</v>
      </c>
      <c r="O483">
        <f t="shared" ca="1" si="101"/>
        <v>61266</v>
      </c>
      <c r="P483">
        <f t="shared" ca="1" si="102"/>
        <v>269640</v>
      </c>
      <c r="Q483" s="4">
        <f t="shared" ca="1" si="103"/>
        <v>0.26963999999999999</v>
      </c>
    </row>
    <row r="484" spans="1:17" x14ac:dyDescent="0.25">
      <c r="A484" t="str">
        <f ca="1">VLOOKUP(RANDBETWEEN(Calc!$A$2,Calc!$A$13),Calc!$A$1:$B$13,2,FALSE)</f>
        <v>Jul</v>
      </c>
      <c r="B484" t="str" cm="1">
        <f t="array" aca="1" ref="B484" ca="1">INDEX(Calc!$C$2:$C$9,RANDBETWEEN(1,3))</f>
        <v>Cardiologia</v>
      </c>
      <c r="C484"/>
      <c r="D484">
        <f t="shared" ca="1" si="91"/>
        <v>509792</v>
      </c>
      <c r="E484">
        <f t="shared" ca="1" si="92"/>
        <v>2233869</v>
      </c>
      <c r="F484">
        <f t="shared" ca="1" si="93"/>
        <v>122698</v>
      </c>
      <c r="G484">
        <f t="shared" ca="1" si="94"/>
        <v>316633</v>
      </c>
      <c r="H484">
        <f ca="1">VLOOKUP(RANDBETWEEN(0,100),Calc!$D$2:$E$7,2,1)</f>
        <v>32000</v>
      </c>
      <c r="I484">
        <f t="shared" ca="1" si="95"/>
        <v>9115</v>
      </c>
      <c r="J484">
        <f t="shared" ca="1" si="96"/>
        <v>3828</v>
      </c>
      <c r="K484">
        <f t="shared" ca="1" si="97"/>
        <v>13462</v>
      </c>
      <c r="L484">
        <f t="shared" ca="1" si="98"/>
        <v>4350</v>
      </c>
      <c r="M484">
        <f t="shared" ca="1" si="99"/>
        <v>2328663</v>
      </c>
      <c r="N484">
        <f t="shared" ca="1" si="100"/>
        <v>81264</v>
      </c>
      <c r="O484">
        <f t="shared" ca="1" si="101"/>
        <v>82729</v>
      </c>
      <c r="P484">
        <f t="shared" ca="1" si="102"/>
        <v>225168</v>
      </c>
      <c r="Q484" s="4">
        <f t="shared" ca="1" si="103"/>
        <v>0.22516800000000001</v>
      </c>
    </row>
    <row r="485" spans="1:17" x14ac:dyDescent="0.25">
      <c r="A485" t="str">
        <f ca="1">VLOOKUP(RANDBETWEEN(Calc!$A$2,Calc!$A$13),Calc!$A$1:$B$13,2,FALSE)</f>
        <v>Sep</v>
      </c>
      <c r="B485" t="str" cm="1">
        <f t="array" aca="1" ref="B485" ca="1">INDEX(Calc!$C$2:$C$9,RANDBETWEEN(1,3))</f>
        <v>Traumatología</v>
      </c>
      <c r="C485"/>
      <c r="D485">
        <f t="shared" ca="1" si="91"/>
        <v>299539</v>
      </c>
      <c r="E485">
        <f t="shared" ca="1" si="92"/>
        <v>2260013</v>
      </c>
      <c r="F485">
        <f t="shared" ca="1" si="93"/>
        <v>107399</v>
      </c>
      <c r="G485">
        <f t="shared" ca="1" si="94"/>
        <v>168077</v>
      </c>
      <c r="H485">
        <f ca="1">VLOOKUP(RANDBETWEEN(0,100),Calc!$D$2:$E$7,2,1)</f>
        <v>25000</v>
      </c>
      <c r="I485">
        <f t="shared" ca="1" si="95"/>
        <v>10016</v>
      </c>
      <c r="J485">
        <f t="shared" ca="1" si="96"/>
        <v>4139</v>
      </c>
      <c r="K485">
        <f t="shared" ca="1" si="97"/>
        <v>11390</v>
      </c>
      <c r="L485">
        <f t="shared" ca="1" si="98"/>
        <v>3319</v>
      </c>
      <c r="M485">
        <f t="shared" ca="1" si="99"/>
        <v>2584182</v>
      </c>
      <c r="N485">
        <f t="shared" ca="1" si="100"/>
        <v>73804</v>
      </c>
      <c r="O485">
        <f t="shared" ca="1" si="101"/>
        <v>42741</v>
      </c>
      <c r="P485">
        <f t="shared" ca="1" si="102"/>
        <v>136200</v>
      </c>
      <c r="Q485" s="4">
        <f t="shared" ca="1" si="103"/>
        <v>0.13619999999999999</v>
      </c>
    </row>
    <row r="486" spans="1:17" x14ac:dyDescent="0.25">
      <c r="A486" t="str">
        <f ca="1">VLOOKUP(RANDBETWEEN(Calc!$A$2,Calc!$A$13),Calc!$A$1:$B$13,2,FALSE)</f>
        <v>Sep</v>
      </c>
      <c r="B486" t="str" cm="1">
        <f t="array" aca="1" ref="B486" ca="1">INDEX(Calc!$C$2:$C$9,RANDBETWEEN(1,3))</f>
        <v>Traumatología</v>
      </c>
      <c r="C486"/>
      <c r="D486">
        <f t="shared" ca="1" si="91"/>
        <v>664374</v>
      </c>
      <c r="E486">
        <f t="shared" ca="1" si="92"/>
        <v>2230973</v>
      </c>
      <c r="F486">
        <f t="shared" ca="1" si="93"/>
        <v>214941</v>
      </c>
      <c r="G486">
        <f t="shared" ca="1" si="94"/>
        <v>319555</v>
      </c>
      <c r="H486">
        <f ca="1">VLOOKUP(RANDBETWEEN(0,100),Calc!$D$2:$E$7,2,1)</f>
        <v>28000</v>
      </c>
      <c r="I486">
        <f t="shared" ca="1" si="95"/>
        <v>11805</v>
      </c>
      <c r="J486">
        <f t="shared" ca="1" si="96"/>
        <v>3188</v>
      </c>
      <c r="K486">
        <f t="shared" ca="1" si="97"/>
        <v>14533</v>
      </c>
      <c r="L486">
        <f t="shared" ca="1" si="98"/>
        <v>2626</v>
      </c>
      <c r="M486">
        <f t="shared" ca="1" si="99"/>
        <v>1385843</v>
      </c>
      <c r="N486">
        <f t="shared" ca="1" si="100"/>
        <v>72991</v>
      </c>
      <c r="O486">
        <f t="shared" ca="1" si="101"/>
        <v>86844</v>
      </c>
      <c r="P486">
        <f t="shared" ca="1" si="102"/>
        <v>72150</v>
      </c>
      <c r="Q486" s="4">
        <f t="shared" ca="1" si="103"/>
        <v>7.2150000000000006E-2</v>
      </c>
    </row>
    <row r="487" spans="1:17" x14ac:dyDescent="0.25">
      <c r="A487" t="str">
        <f ca="1">VLOOKUP(RANDBETWEEN(Calc!$A$2,Calc!$A$13),Calc!$A$1:$B$13,2,FALSE)</f>
        <v>Sep</v>
      </c>
      <c r="B487" t="str" cm="1">
        <f t="array" aca="1" ref="B487" ca="1">INDEX(Calc!$C$2:$C$9,RANDBETWEEN(1,3))</f>
        <v>Pediatria</v>
      </c>
      <c r="C487"/>
      <c r="D487">
        <f t="shared" ca="1" si="91"/>
        <v>273320</v>
      </c>
      <c r="E487">
        <f t="shared" ca="1" si="92"/>
        <v>1943674</v>
      </c>
      <c r="F487">
        <f t="shared" ca="1" si="93"/>
        <v>217834</v>
      </c>
      <c r="G487">
        <f t="shared" ca="1" si="94"/>
        <v>173703</v>
      </c>
      <c r="H487">
        <f ca="1">VLOOKUP(RANDBETWEEN(0,100),Calc!$D$2:$E$7,2,1)</f>
        <v>20000</v>
      </c>
      <c r="I487">
        <f t="shared" ca="1" si="95"/>
        <v>12613</v>
      </c>
      <c r="J487">
        <f t="shared" ca="1" si="96"/>
        <v>4025</v>
      </c>
      <c r="K487">
        <f t="shared" ca="1" si="97"/>
        <v>13117</v>
      </c>
      <c r="L487">
        <f t="shared" ca="1" si="98"/>
        <v>3934</v>
      </c>
      <c r="M487">
        <f t="shared" ca="1" si="99"/>
        <v>2396932</v>
      </c>
      <c r="N487">
        <f t="shared" ca="1" si="100"/>
        <v>72222</v>
      </c>
      <c r="O487">
        <f t="shared" ca="1" si="101"/>
        <v>61638</v>
      </c>
      <c r="P487">
        <f t="shared" ca="1" si="102"/>
        <v>136756</v>
      </c>
      <c r="Q487" s="4">
        <f t="shared" ca="1" si="103"/>
        <v>0.13675599999999999</v>
      </c>
    </row>
    <row r="488" spans="1:17" x14ac:dyDescent="0.25">
      <c r="A488" t="str">
        <f ca="1">VLOOKUP(RANDBETWEEN(Calc!$A$2,Calc!$A$13),Calc!$A$1:$B$13,2,FALSE)</f>
        <v>Dic</v>
      </c>
      <c r="B488" t="str" cm="1">
        <f t="array" aca="1" ref="B488" ca="1">INDEX(Calc!$C$2:$C$9,RANDBETWEEN(1,3))</f>
        <v>Traumatología</v>
      </c>
      <c r="C488"/>
      <c r="D488">
        <f t="shared" ca="1" si="91"/>
        <v>610348</v>
      </c>
      <c r="E488">
        <f t="shared" ca="1" si="92"/>
        <v>1177553</v>
      </c>
      <c r="F488">
        <f t="shared" ca="1" si="93"/>
        <v>200817</v>
      </c>
      <c r="G488">
        <f t="shared" ca="1" si="94"/>
        <v>190914</v>
      </c>
      <c r="H488">
        <f ca="1">VLOOKUP(RANDBETWEEN(0,100),Calc!$D$2:$E$7,2,1)</f>
        <v>32000</v>
      </c>
      <c r="I488">
        <f t="shared" ca="1" si="95"/>
        <v>12468</v>
      </c>
      <c r="J488">
        <f t="shared" ca="1" si="96"/>
        <v>4031</v>
      </c>
      <c r="K488">
        <f t="shared" ca="1" si="97"/>
        <v>13494</v>
      </c>
      <c r="L488">
        <f t="shared" ca="1" si="98"/>
        <v>4361</v>
      </c>
      <c r="M488">
        <f t="shared" ca="1" si="99"/>
        <v>2417898</v>
      </c>
      <c r="N488">
        <f t="shared" ca="1" si="100"/>
        <v>52390</v>
      </c>
      <c r="O488">
        <f t="shared" ca="1" si="101"/>
        <v>81436</v>
      </c>
      <c r="P488">
        <f t="shared" ca="1" si="102"/>
        <v>107224</v>
      </c>
      <c r="Q488" s="4">
        <f t="shared" ca="1" si="103"/>
        <v>0.107224</v>
      </c>
    </row>
    <row r="489" spans="1:17" x14ac:dyDescent="0.25">
      <c r="A489" t="str">
        <f ca="1">VLOOKUP(RANDBETWEEN(Calc!$A$2,Calc!$A$13),Calc!$A$1:$B$13,2,FALSE)</f>
        <v>Abr</v>
      </c>
      <c r="B489" t="str" cm="1">
        <f t="array" aca="1" ref="B489" ca="1">INDEX(Calc!$C$2:$C$9,RANDBETWEEN(1,3))</f>
        <v>Cardiologia</v>
      </c>
      <c r="C489"/>
      <c r="D489">
        <f t="shared" ca="1" si="91"/>
        <v>132867</v>
      </c>
      <c r="E489">
        <f t="shared" ca="1" si="92"/>
        <v>679063</v>
      </c>
      <c r="F489">
        <f t="shared" ca="1" si="93"/>
        <v>178251</v>
      </c>
      <c r="G489">
        <f t="shared" ca="1" si="94"/>
        <v>144173</v>
      </c>
      <c r="H489">
        <f ca="1">VLOOKUP(RANDBETWEEN(0,100),Calc!$D$2:$E$7,2,1)</f>
        <v>32000</v>
      </c>
      <c r="I489">
        <f t="shared" ca="1" si="95"/>
        <v>11240</v>
      </c>
      <c r="J489">
        <f t="shared" ca="1" si="96"/>
        <v>3696</v>
      </c>
      <c r="K489">
        <f t="shared" ca="1" si="97"/>
        <v>10206</v>
      </c>
      <c r="L489">
        <f t="shared" ca="1" si="98"/>
        <v>2480</v>
      </c>
      <c r="M489">
        <f t="shared" ca="1" si="99"/>
        <v>2817461</v>
      </c>
      <c r="N489">
        <f t="shared" ca="1" si="100"/>
        <v>48328</v>
      </c>
      <c r="O489">
        <f t="shared" ca="1" si="101"/>
        <v>68256</v>
      </c>
      <c r="P489">
        <f t="shared" ca="1" si="102"/>
        <v>116257</v>
      </c>
      <c r="Q489" s="4">
        <f t="shared" ca="1" si="103"/>
        <v>0.116257</v>
      </c>
    </row>
    <row r="490" spans="1:17" x14ac:dyDescent="0.25">
      <c r="A490" t="str">
        <f ca="1">VLOOKUP(RANDBETWEEN(Calc!$A$2,Calc!$A$13),Calc!$A$1:$B$13,2,FALSE)</f>
        <v>Nov</v>
      </c>
      <c r="B490" t="str" cm="1">
        <f t="array" aca="1" ref="B490" ca="1">INDEX(Calc!$C$2:$C$9,RANDBETWEEN(1,3))</f>
        <v>Pediatria</v>
      </c>
      <c r="C490"/>
      <c r="D490">
        <f t="shared" ca="1" si="91"/>
        <v>433669</v>
      </c>
      <c r="E490">
        <f t="shared" ca="1" si="92"/>
        <v>1787106</v>
      </c>
      <c r="F490">
        <f t="shared" ca="1" si="93"/>
        <v>124842</v>
      </c>
      <c r="G490">
        <f t="shared" ca="1" si="94"/>
        <v>187849</v>
      </c>
      <c r="H490">
        <f ca="1">VLOOKUP(RANDBETWEEN(0,100),Calc!$D$2:$E$7,2,1)</f>
        <v>32000</v>
      </c>
      <c r="I490">
        <f t="shared" ca="1" si="95"/>
        <v>12659</v>
      </c>
      <c r="J490">
        <f t="shared" ca="1" si="96"/>
        <v>3144</v>
      </c>
      <c r="K490">
        <f t="shared" ca="1" si="97"/>
        <v>14863</v>
      </c>
      <c r="L490">
        <f t="shared" ca="1" si="98"/>
        <v>3153</v>
      </c>
      <c r="M490">
        <f t="shared" ca="1" si="99"/>
        <v>998565</v>
      </c>
      <c r="N490">
        <f t="shared" ca="1" si="100"/>
        <v>109309</v>
      </c>
      <c r="O490">
        <f t="shared" ca="1" si="101"/>
        <v>41431</v>
      </c>
      <c r="P490">
        <f t="shared" ca="1" si="102"/>
        <v>184567</v>
      </c>
      <c r="Q490" s="4">
        <f t="shared" ca="1" si="103"/>
        <v>0.18456700000000001</v>
      </c>
    </row>
    <row r="491" spans="1:17" x14ac:dyDescent="0.25">
      <c r="A491" t="str">
        <f ca="1">VLOOKUP(RANDBETWEEN(Calc!$A$2,Calc!$A$13),Calc!$A$1:$B$13,2,FALSE)</f>
        <v>Nov</v>
      </c>
      <c r="B491" t="str" cm="1">
        <f t="array" aca="1" ref="B491" ca="1">INDEX(Calc!$C$2:$C$9,RANDBETWEEN(1,3))</f>
        <v>Pediatria</v>
      </c>
      <c r="C491"/>
      <c r="D491">
        <f t="shared" ca="1" si="91"/>
        <v>692639</v>
      </c>
      <c r="E491">
        <f t="shared" ca="1" si="92"/>
        <v>1225586</v>
      </c>
      <c r="F491">
        <f t="shared" ca="1" si="93"/>
        <v>198557</v>
      </c>
      <c r="G491">
        <f t="shared" ca="1" si="94"/>
        <v>319729</v>
      </c>
      <c r="H491">
        <f ca="1">VLOOKUP(RANDBETWEEN(0,100),Calc!$D$2:$E$7,2,1)</f>
        <v>32000</v>
      </c>
      <c r="I491">
        <f t="shared" ca="1" si="95"/>
        <v>9183</v>
      </c>
      <c r="J491">
        <f t="shared" ca="1" si="96"/>
        <v>3417</v>
      </c>
      <c r="K491">
        <f t="shared" ca="1" si="97"/>
        <v>13115</v>
      </c>
      <c r="L491">
        <f t="shared" ca="1" si="98"/>
        <v>4065</v>
      </c>
      <c r="M491">
        <f t="shared" ca="1" si="99"/>
        <v>1006794</v>
      </c>
      <c r="N491">
        <f t="shared" ca="1" si="100"/>
        <v>73208</v>
      </c>
      <c r="O491">
        <f t="shared" ca="1" si="101"/>
        <v>88026</v>
      </c>
      <c r="P491">
        <f t="shared" ca="1" si="102"/>
        <v>155237</v>
      </c>
      <c r="Q491" s="4">
        <f t="shared" ca="1" si="103"/>
        <v>0.15523700000000001</v>
      </c>
    </row>
    <row r="492" spans="1:17" x14ac:dyDescent="0.25">
      <c r="A492" t="str">
        <f ca="1">VLOOKUP(RANDBETWEEN(Calc!$A$2,Calc!$A$13),Calc!$A$1:$B$13,2,FALSE)</f>
        <v>Sep</v>
      </c>
      <c r="B492" t="str" cm="1">
        <f t="array" aca="1" ref="B492" ca="1">INDEX(Calc!$C$2:$C$9,RANDBETWEEN(1,3))</f>
        <v>Pediatria</v>
      </c>
      <c r="C492"/>
      <c r="D492">
        <f t="shared" ca="1" si="91"/>
        <v>723414</v>
      </c>
      <c r="E492">
        <f t="shared" ca="1" si="92"/>
        <v>2131436</v>
      </c>
      <c r="F492">
        <f t="shared" ca="1" si="93"/>
        <v>190041</v>
      </c>
      <c r="G492">
        <f t="shared" ca="1" si="94"/>
        <v>104203</v>
      </c>
      <c r="H492">
        <f ca="1">VLOOKUP(RANDBETWEEN(0,100),Calc!$D$2:$E$7,2,1)</f>
        <v>20000</v>
      </c>
      <c r="I492">
        <f t="shared" ca="1" si="95"/>
        <v>10095</v>
      </c>
      <c r="J492">
        <f t="shared" ca="1" si="96"/>
        <v>3388</v>
      </c>
      <c r="K492">
        <f t="shared" ca="1" si="97"/>
        <v>11953</v>
      </c>
      <c r="L492">
        <f t="shared" ca="1" si="98"/>
        <v>2288</v>
      </c>
      <c r="M492">
        <f t="shared" ca="1" si="99"/>
        <v>1019327</v>
      </c>
      <c r="N492">
        <f t="shared" ca="1" si="100"/>
        <v>88946</v>
      </c>
      <c r="O492">
        <f t="shared" ca="1" si="101"/>
        <v>50646</v>
      </c>
      <c r="P492">
        <f t="shared" ca="1" si="102"/>
        <v>326290</v>
      </c>
      <c r="Q492" s="4">
        <f t="shared" ca="1" si="103"/>
        <v>0.32629000000000002</v>
      </c>
    </row>
    <row r="493" spans="1:17" x14ac:dyDescent="0.25">
      <c r="A493" t="str">
        <f ca="1">VLOOKUP(RANDBETWEEN(Calc!$A$2,Calc!$A$13),Calc!$A$1:$B$13,2,FALSE)</f>
        <v>Mar</v>
      </c>
      <c r="B493" t="str" cm="1">
        <f t="array" aca="1" ref="B493" ca="1">INDEX(Calc!$C$2:$C$9,RANDBETWEEN(1,3))</f>
        <v>Traumatología</v>
      </c>
      <c r="C493"/>
      <c r="D493">
        <f t="shared" ca="1" si="91"/>
        <v>673769</v>
      </c>
      <c r="E493">
        <f t="shared" ca="1" si="92"/>
        <v>930281</v>
      </c>
      <c r="F493">
        <f t="shared" ca="1" si="93"/>
        <v>148910</v>
      </c>
      <c r="G493">
        <f t="shared" ca="1" si="94"/>
        <v>154320</v>
      </c>
      <c r="H493">
        <f ca="1">VLOOKUP(RANDBETWEEN(0,100),Calc!$D$2:$E$7,2,1)</f>
        <v>20000</v>
      </c>
      <c r="I493">
        <f t="shared" ca="1" si="95"/>
        <v>11908</v>
      </c>
      <c r="J493">
        <f t="shared" ca="1" si="96"/>
        <v>3078</v>
      </c>
      <c r="K493">
        <f t="shared" ca="1" si="97"/>
        <v>12241</v>
      </c>
      <c r="L493">
        <f t="shared" ca="1" si="98"/>
        <v>1777</v>
      </c>
      <c r="M493">
        <f t="shared" ca="1" si="99"/>
        <v>820999</v>
      </c>
      <c r="N493">
        <f t="shared" ca="1" si="100"/>
        <v>110567</v>
      </c>
      <c r="O493">
        <f t="shared" ca="1" si="101"/>
        <v>21742</v>
      </c>
      <c r="P493">
        <f t="shared" ca="1" si="102"/>
        <v>277462</v>
      </c>
      <c r="Q493" s="4">
        <f t="shared" ca="1" si="103"/>
        <v>0.27746199999999999</v>
      </c>
    </row>
    <row r="494" spans="1:17" x14ac:dyDescent="0.25">
      <c r="A494" t="str">
        <f ca="1">VLOOKUP(RANDBETWEEN(Calc!$A$2,Calc!$A$13),Calc!$A$1:$B$13,2,FALSE)</f>
        <v>May</v>
      </c>
      <c r="B494" t="str" cm="1">
        <f t="array" aca="1" ref="B494" ca="1">INDEX(Calc!$C$2:$C$9,RANDBETWEEN(1,3))</f>
        <v>Cardiologia</v>
      </c>
      <c r="C494"/>
      <c r="D494">
        <f t="shared" ca="1" si="91"/>
        <v>605617</v>
      </c>
      <c r="E494">
        <f t="shared" ca="1" si="92"/>
        <v>1391975</v>
      </c>
      <c r="F494">
        <f t="shared" ca="1" si="93"/>
        <v>146140</v>
      </c>
      <c r="G494">
        <f t="shared" ca="1" si="94"/>
        <v>214675</v>
      </c>
      <c r="H494">
        <f ca="1">VLOOKUP(RANDBETWEEN(0,100),Calc!$D$2:$E$7,2,1)</f>
        <v>32000</v>
      </c>
      <c r="I494">
        <f t="shared" ca="1" si="95"/>
        <v>9664</v>
      </c>
      <c r="J494">
        <f t="shared" ca="1" si="96"/>
        <v>3430</v>
      </c>
      <c r="K494">
        <f t="shared" ca="1" si="97"/>
        <v>12471</v>
      </c>
      <c r="L494">
        <f t="shared" ca="1" si="98"/>
        <v>3266</v>
      </c>
      <c r="M494">
        <f t="shared" ca="1" si="99"/>
        <v>1026708</v>
      </c>
      <c r="N494">
        <f t="shared" ca="1" si="100"/>
        <v>69714</v>
      </c>
      <c r="O494">
        <f t="shared" ca="1" si="101"/>
        <v>54033</v>
      </c>
      <c r="P494">
        <f t="shared" ca="1" si="102"/>
        <v>311731</v>
      </c>
      <c r="Q494" s="4">
        <f t="shared" ca="1" si="103"/>
        <v>0.31173099999999998</v>
      </c>
    </row>
    <row r="495" spans="1:17" x14ac:dyDescent="0.25">
      <c r="A495" t="str">
        <f ca="1">VLOOKUP(RANDBETWEEN(Calc!$A$2,Calc!$A$13),Calc!$A$1:$B$13,2,FALSE)</f>
        <v>Feb</v>
      </c>
      <c r="B495" t="str" cm="1">
        <f t="array" aca="1" ref="B495" ca="1">INDEX(Calc!$C$2:$C$9,RANDBETWEEN(1,3))</f>
        <v>Cardiologia</v>
      </c>
      <c r="C495"/>
      <c r="D495">
        <f t="shared" ca="1" si="91"/>
        <v>138156</v>
      </c>
      <c r="E495">
        <f t="shared" ca="1" si="92"/>
        <v>1629486</v>
      </c>
      <c r="F495">
        <f t="shared" ca="1" si="93"/>
        <v>130613</v>
      </c>
      <c r="G495">
        <f t="shared" ca="1" si="94"/>
        <v>300861</v>
      </c>
      <c r="H495">
        <f ca="1">VLOOKUP(RANDBETWEEN(0,100),Calc!$D$2:$E$7,2,1)</f>
        <v>25000</v>
      </c>
      <c r="I495">
        <f t="shared" ca="1" si="95"/>
        <v>12644</v>
      </c>
      <c r="J495">
        <f t="shared" ca="1" si="96"/>
        <v>3855</v>
      </c>
      <c r="K495">
        <f t="shared" ca="1" si="97"/>
        <v>12816</v>
      </c>
      <c r="L495">
        <f t="shared" ca="1" si="98"/>
        <v>2641</v>
      </c>
      <c r="M495">
        <f t="shared" ca="1" si="99"/>
        <v>3093146</v>
      </c>
      <c r="N495">
        <f t="shared" ca="1" si="100"/>
        <v>101838</v>
      </c>
      <c r="O495">
        <f t="shared" ca="1" si="101"/>
        <v>53961</v>
      </c>
      <c r="P495">
        <f t="shared" ca="1" si="102"/>
        <v>90928</v>
      </c>
      <c r="Q495" s="4">
        <f t="shared" ca="1" si="103"/>
        <v>9.0927999999999995E-2</v>
      </c>
    </row>
    <row r="496" spans="1:17" x14ac:dyDescent="0.25">
      <c r="A496" t="str">
        <f ca="1">VLOOKUP(RANDBETWEEN(Calc!$A$2,Calc!$A$13),Calc!$A$1:$B$13,2,FALSE)</f>
        <v>Feb</v>
      </c>
      <c r="B496" t="str" cm="1">
        <f t="array" aca="1" ref="B496" ca="1">INDEX(Calc!$C$2:$C$9,RANDBETWEEN(1,3))</f>
        <v>Pediatria</v>
      </c>
      <c r="C496"/>
      <c r="D496">
        <f t="shared" ca="1" si="91"/>
        <v>641825</v>
      </c>
      <c r="E496">
        <f t="shared" ca="1" si="92"/>
        <v>2159463</v>
      </c>
      <c r="F496">
        <f t="shared" ca="1" si="93"/>
        <v>148113</v>
      </c>
      <c r="G496">
        <f t="shared" ca="1" si="94"/>
        <v>271621</v>
      </c>
      <c r="H496">
        <f ca="1">VLOOKUP(RANDBETWEEN(0,100),Calc!$D$2:$E$7,2,1)</f>
        <v>28000</v>
      </c>
      <c r="I496">
        <f t="shared" ca="1" si="95"/>
        <v>10343</v>
      </c>
      <c r="J496">
        <f t="shared" ca="1" si="96"/>
        <v>3027</v>
      </c>
      <c r="K496">
        <f t="shared" ca="1" si="97"/>
        <v>12946</v>
      </c>
      <c r="L496">
        <f t="shared" ca="1" si="98"/>
        <v>1963</v>
      </c>
      <c r="M496">
        <f t="shared" ca="1" si="99"/>
        <v>1920445</v>
      </c>
      <c r="N496">
        <f t="shared" ca="1" si="100"/>
        <v>96807</v>
      </c>
      <c r="O496">
        <f t="shared" ca="1" si="101"/>
        <v>83485</v>
      </c>
      <c r="P496">
        <f t="shared" ca="1" si="102"/>
        <v>51288</v>
      </c>
      <c r="Q496" s="4">
        <f t="shared" ca="1" si="103"/>
        <v>5.1288E-2</v>
      </c>
    </row>
    <row r="497" spans="1:17" x14ac:dyDescent="0.25">
      <c r="A497" t="str">
        <f ca="1">VLOOKUP(RANDBETWEEN(Calc!$A$2,Calc!$A$13),Calc!$A$1:$B$13,2,FALSE)</f>
        <v>Nov</v>
      </c>
      <c r="B497" t="str" cm="1">
        <f t="array" aca="1" ref="B497" ca="1">INDEX(Calc!$C$2:$C$9,RANDBETWEEN(1,3))</f>
        <v>Cardiologia</v>
      </c>
      <c r="C497"/>
      <c r="D497">
        <f t="shared" ca="1" si="91"/>
        <v>226868</v>
      </c>
      <c r="E497">
        <f t="shared" ca="1" si="92"/>
        <v>1652645</v>
      </c>
      <c r="F497">
        <f t="shared" ca="1" si="93"/>
        <v>183422</v>
      </c>
      <c r="G497">
        <f t="shared" ca="1" si="94"/>
        <v>126760</v>
      </c>
      <c r="H497">
        <f ca="1">VLOOKUP(RANDBETWEEN(0,100),Calc!$D$2:$E$7,2,1)</f>
        <v>32000</v>
      </c>
      <c r="I497">
        <f t="shared" ca="1" si="95"/>
        <v>9993</v>
      </c>
      <c r="J497">
        <f t="shared" ca="1" si="96"/>
        <v>3762</v>
      </c>
      <c r="K497">
        <f t="shared" ca="1" si="97"/>
        <v>11486</v>
      </c>
      <c r="L497">
        <f t="shared" ca="1" si="98"/>
        <v>3659</v>
      </c>
      <c r="M497">
        <f t="shared" ca="1" si="99"/>
        <v>1175025</v>
      </c>
      <c r="N497">
        <f t="shared" ca="1" si="100"/>
        <v>83651</v>
      </c>
      <c r="O497">
        <f t="shared" ca="1" si="101"/>
        <v>30272</v>
      </c>
      <c r="P497">
        <f t="shared" ca="1" si="102"/>
        <v>205935</v>
      </c>
      <c r="Q497" s="4">
        <f t="shared" ca="1" si="103"/>
        <v>0.20593500000000001</v>
      </c>
    </row>
    <row r="498" spans="1:17" x14ac:dyDescent="0.25">
      <c r="A498" t="str">
        <f ca="1">VLOOKUP(RANDBETWEEN(Calc!$A$2,Calc!$A$13),Calc!$A$1:$B$13,2,FALSE)</f>
        <v>Sep</v>
      </c>
      <c r="B498" t="str" cm="1">
        <f t="array" aca="1" ref="B498" ca="1">INDEX(Calc!$C$2:$C$9,RANDBETWEEN(1,3))</f>
        <v>Cardiologia</v>
      </c>
      <c r="C498"/>
      <c r="D498">
        <f t="shared" ca="1" si="91"/>
        <v>331837</v>
      </c>
      <c r="E498">
        <f t="shared" ca="1" si="92"/>
        <v>1546370</v>
      </c>
      <c r="F498">
        <f t="shared" ca="1" si="93"/>
        <v>122288</v>
      </c>
      <c r="G498">
        <f t="shared" ca="1" si="94"/>
        <v>130942</v>
      </c>
      <c r="H498">
        <f ca="1">VLOOKUP(RANDBETWEEN(0,100),Calc!$D$2:$E$7,2,1)</f>
        <v>32000</v>
      </c>
      <c r="I498">
        <f t="shared" ca="1" si="95"/>
        <v>9018</v>
      </c>
      <c r="J498">
        <f t="shared" ca="1" si="96"/>
        <v>2867</v>
      </c>
      <c r="K498">
        <f t="shared" ca="1" si="97"/>
        <v>10922</v>
      </c>
      <c r="L498">
        <f t="shared" ca="1" si="98"/>
        <v>3673</v>
      </c>
      <c r="M498">
        <f t="shared" ca="1" si="99"/>
        <v>2039948</v>
      </c>
      <c r="N498">
        <f t="shared" ca="1" si="100"/>
        <v>60712</v>
      </c>
      <c r="O498">
        <f t="shared" ca="1" si="101"/>
        <v>76996</v>
      </c>
      <c r="P498">
        <f t="shared" ca="1" si="102"/>
        <v>104017</v>
      </c>
      <c r="Q498" s="4">
        <f t="shared" ca="1" si="103"/>
        <v>0.104017</v>
      </c>
    </row>
    <row r="499" spans="1:17" x14ac:dyDescent="0.25">
      <c r="A499" t="str">
        <f ca="1">VLOOKUP(RANDBETWEEN(Calc!$A$2,Calc!$A$13),Calc!$A$1:$B$13,2,FALSE)</f>
        <v>Mar</v>
      </c>
      <c r="B499" t="str" cm="1">
        <f t="array" aca="1" ref="B499" ca="1">INDEX(Calc!$C$2:$C$9,RANDBETWEEN(1,3))</f>
        <v>Pediatria</v>
      </c>
      <c r="C499"/>
      <c r="D499">
        <f t="shared" ca="1" si="91"/>
        <v>496563</v>
      </c>
      <c r="E499">
        <f t="shared" ca="1" si="92"/>
        <v>1894124</v>
      </c>
      <c r="F499">
        <f t="shared" ca="1" si="93"/>
        <v>193012</v>
      </c>
      <c r="G499">
        <f t="shared" ca="1" si="94"/>
        <v>303424</v>
      </c>
      <c r="H499">
        <f ca="1">VLOOKUP(RANDBETWEEN(0,100),Calc!$D$2:$E$7,2,1)</f>
        <v>32000</v>
      </c>
      <c r="I499">
        <f t="shared" ca="1" si="95"/>
        <v>11707</v>
      </c>
      <c r="J499">
        <f t="shared" ca="1" si="96"/>
        <v>3003</v>
      </c>
      <c r="K499">
        <f t="shared" ca="1" si="97"/>
        <v>14631</v>
      </c>
      <c r="L499">
        <f t="shared" ca="1" si="98"/>
        <v>1592</v>
      </c>
      <c r="M499">
        <f t="shared" ca="1" si="99"/>
        <v>1233383</v>
      </c>
      <c r="N499">
        <f t="shared" ca="1" si="100"/>
        <v>61472</v>
      </c>
      <c r="O499">
        <f t="shared" ca="1" si="101"/>
        <v>53712</v>
      </c>
      <c r="P499">
        <f t="shared" ca="1" si="102"/>
        <v>189809</v>
      </c>
      <c r="Q499" s="4">
        <f t="shared" ca="1" si="103"/>
        <v>0.18980900000000001</v>
      </c>
    </row>
    <row r="500" spans="1:17" x14ac:dyDescent="0.25">
      <c r="A500" t="str">
        <f ca="1">VLOOKUP(RANDBETWEEN(Calc!$A$2,Calc!$A$13),Calc!$A$1:$B$13,2,FALSE)</f>
        <v>Dic</v>
      </c>
      <c r="B500" t="str" cm="1">
        <f t="array" aca="1" ref="B500" ca="1">INDEX(Calc!$C$2:$C$9,RANDBETWEEN(1,3))</f>
        <v>Traumatología</v>
      </c>
      <c r="C500"/>
      <c r="D500">
        <f t="shared" ca="1" si="91"/>
        <v>419250</v>
      </c>
      <c r="E500">
        <f t="shared" ca="1" si="92"/>
        <v>1415600</v>
      </c>
      <c r="F500">
        <f t="shared" ca="1" si="93"/>
        <v>137020</v>
      </c>
      <c r="G500">
        <f t="shared" ca="1" si="94"/>
        <v>261372</v>
      </c>
      <c r="H500">
        <f ca="1">VLOOKUP(RANDBETWEEN(0,100),Calc!$D$2:$E$7,2,1)</f>
        <v>32000</v>
      </c>
      <c r="I500">
        <f t="shared" ca="1" si="95"/>
        <v>10292</v>
      </c>
      <c r="J500">
        <f t="shared" ca="1" si="96"/>
        <v>3516</v>
      </c>
      <c r="K500">
        <f t="shared" ca="1" si="97"/>
        <v>10314</v>
      </c>
      <c r="L500">
        <f t="shared" ca="1" si="98"/>
        <v>4324</v>
      </c>
      <c r="M500">
        <f t="shared" ca="1" si="99"/>
        <v>1620885</v>
      </c>
      <c r="N500">
        <f t="shared" ca="1" si="100"/>
        <v>115723</v>
      </c>
      <c r="O500">
        <f t="shared" ca="1" si="101"/>
        <v>51988</v>
      </c>
      <c r="P500">
        <f t="shared" ca="1" si="102"/>
        <v>221291</v>
      </c>
      <c r="Q500" s="4">
        <f t="shared" ca="1" si="103"/>
        <v>0.22129099999999999</v>
      </c>
    </row>
    <row r="501" spans="1:17" x14ac:dyDescent="0.25">
      <c r="A501" t="str">
        <f ca="1">VLOOKUP(RANDBETWEEN(Calc!$A$2,Calc!$A$13),Calc!$A$1:$B$13,2,FALSE)</f>
        <v>Sep</v>
      </c>
      <c r="B501" t="str" cm="1">
        <f t="array" aca="1" ref="B501" ca="1">INDEX(Calc!$C$2:$C$9,RANDBETWEEN(1,3))</f>
        <v>Pediatria</v>
      </c>
      <c r="C501"/>
      <c r="D501">
        <f t="shared" ca="1" si="91"/>
        <v>245355</v>
      </c>
      <c r="E501">
        <f t="shared" ca="1" si="92"/>
        <v>2293319</v>
      </c>
      <c r="F501">
        <f t="shared" ca="1" si="93"/>
        <v>196718</v>
      </c>
      <c r="G501">
        <f t="shared" ca="1" si="94"/>
        <v>229519</v>
      </c>
      <c r="H501">
        <f ca="1">VLOOKUP(RANDBETWEEN(0,100),Calc!$D$2:$E$7,2,1)</f>
        <v>32000</v>
      </c>
      <c r="I501">
        <f t="shared" ca="1" si="95"/>
        <v>10177</v>
      </c>
      <c r="J501">
        <f t="shared" ca="1" si="96"/>
        <v>3331</v>
      </c>
      <c r="K501">
        <f t="shared" ca="1" si="97"/>
        <v>12118</v>
      </c>
      <c r="L501">
        <f t="shared" ca="1" si="98"/>
        <v>2251</v>
      </c>
      <c r="M501">
        <f t="shared" ca="1" si="99"/>
        <v>2856375</v>
      </c>
      <c r="N501">
        <f t="shared" ca="1" si="100"/>
        <v>58165</v>
      </c>
      <c r="O501">
        <f t="shared" ca="1" si="101"/>
        <v>59746</v>
      </c>
      <c r="P501">
        <f t="shared" ca="1" si="102"/>
        <v>344445</v>
      </c>
      <c r="Q501" s="4">
        <f t="shared" ca="1" si="103"/>
        <v>0.344445</v>
      </c>
    </row>
    <row r="502" spans="1:17" x14ac:dyDescent="0.25">
      <c r="A502" t="str">
        <f ca="1">VLOOKUP(RANDBETWEEN(Calc!$A$2,Calc!$A$13),Calc!$A$1:$B$13,2,FALSE)</f>
        <v>Abr</v>
      </c>
      <c r="B502" t="str" cm="1">
        <f t="array" aca="1" ref="B502" ca="1">INDEX(Calc!$C$2:$C$9,RANDBETWEEN(1,3))</f>
        <v>Pediatria</v>
      </c>
      <c r="C502"/>
      <c r="D502">
        <f t="shared" ca="1" si="91"/>
        <v>546746</v>
      </c>
      <c r="E502">
        <f t="shared" ca="1" si="92"/>
        <v>1176294</v>
      </c>
      <c r="F502">
        <f t="shared" ca="1" si="93"/>
        <v>131620</v>
      </c>
      <c r="G502">
        <f t="shared" ca="1" si="94"/>
        <v>191176</v>
      </c>
      <c r="H502">
        <f ca="1">VLOOKUP(RANDBETWEEN(0,100),Calc!$D$2:$E$7,2,1)</f>
        <v>32000</v>
      </c>
      <c r="I502">
        <f t="shared" ca="1" si="95"/>
        <v>12061</v>
      </c>
      <c r="J502">
        <f t="shared" ca="1" si="96"/>
        <v>2951</v>
      </c>
      <c r="K502">
        <f t="shared" ca="1" si="97"/>
        <v>11531</v>
      </c>
      <c r="L502">
        <f t="shared" ca="1" si="98"/>
        <v>3047</v>
      </c>
      <c r="M502">
        <f t="shared" ca="1" si="99"/>
        <v>2034160</v>
      </c>
      <c r="N502">
        <f t="shared" ca="1" si="100"/>
        <v>46020</v>
      </c>
      <c r="O502">
        <f t="shared" ca="1" si="101"/>
        <v>32139</v>
      </c>
      <c r="P502">
        <f t="shared" ca="1" si="102"/>
        <v>222008</v>
      </c>
      <c r="Q502" s="4">
        <f t="shared" ca="1" si="103"/>
        <v>0.22200800000000001</v>
      </c>
    </row>
    <row r="503" spans="1:17" x14ac:dyDescent="0.25">
      <c r="A503" t="str">
        <f ca="1">VLOOKUP(RANDBETWEEN(Calc!$A$2,Calc!$A$13),Calc!$A$1:$B$13,2,FALSE)</f>
        <v>Abr</v>
      </c>
      <c r="B503" t="str" cm="1">
        <f t="array" aca="1" ref="B503" ca="1">INDEX(Calc!$C$2:$C$9,RANDBETWEEN(1,3))</f>
        <v>Cardiologia</v>
      </c>
      <c r="C503"/>
      <c r="D503">
        <f t="shared" ca="1" si="91"/>
        <v>579555</v>
      </c>
      <c r="E503">
        <f t="shared" ca="1" si="92"/>
        <v>836915</v>
      </c>
      <c r="F503">
        <f t="shared" ca="1" si="93"/>
        <v>138188</v>
      </c>
      <c r="G503">
        <f t="shared" ca="1" si="94"/>
        <v>307848</v>
      </c>
      <c r="H503">
        <f ca="1">VLOOKUP(RANDBETWEEN(0,100),Calc!$D$2:$E$7,2,1)</f>
        <v>32000</v>
      </c>
      <c r="I503">
        <f t="shared" ca="1" si="95"/>
        <v>9697</v>
      </c>
      <c r="J503">
        <f t="shared" ca="1" si="96"/>
        <v>3642</v>
      </c>
      <c r="K503">
        <f t="shared" ca="1" si="97"/>
        <v>10949</v>
      </c>
      <c r="L503">
        <f t="shared" ca="1" si="98"/>
        <v>2032</v>
      </c>
      <c r="M503">
        <f t="shared" ca="1" si="99"/>
        <v>2959301</v>
      </c>
      <c r="N503">
        <f t="shared" ca="1" si="100"/>
        <v>127161</v>
      </c>
      <c r="O503">
        <f t="shared" ca="1" si="101"/>
        <v>77668</v>
      </c>
      <c r="P503">
        <f t="shared" ca="1" si="102"/>
        <v>288184</v>
      </c>
      <c r="Q503" s="4">
        <f t="shared" ca="1" si="103"/>
        <v>0.288184</v>
      </c>
    </row>
    <row r="504" spans="1:17" x14ac:dyDescent="0.25">
      <c r="A504" t="str">
        <f ca="1">VLOOKUP(RANDBETWEEN(Calc!$A$2,Calc!$A$13),Calc!$A$1:$B$13,2,FALSE)</f>
        <v>Oct</v>
      </c>
      <c r="B504" t="str" cm="1">
        <f t="array" aca="1" ref="B504" ca="1">INDEX(Calc!$C$2:$C$9,RANDBETWEEN(1,3))</f>
        <v>Cardiologia</v>
      </c>
      <c r="C504"/>
      <c r="D504">
        <f t="shared" ca="1" si="91"/>
        <v>371294</v>
      </c>
      <c r="E504">
        <f t="shared" ca="1" si="92"/>
        <v>2152586</v>
      </c>
      <c r="F504">
        <f t="shared" ca="1" si="93"/>
        <v>103385</v>
      </c>
      <c r="G504">
        <f t="shared" ca="1" si="94"/>
        <v>154711</v>
      </c>
      <c r="H504">
        <f ca="1">VLOOKUP(RANDBETWEEN(0,100),Calc!$D$2:$E$7,2,1)</f>
        <v>32000</v>
      </c>
      <c r="I504">
        <f t="shared" ca="1" si="95"/>
        <v>10766</v>
      </c>
      <c r="J504">
        <f t="shared" ca="1" si="96"/>
        <v>3694</v>
      </c>
      <c r="K504">
        <f t="shared" ca="1" si="97"/>
        <v>11025</v>
      </c>
      <c r="L504">
        <f t="shared" ca="1" si="98"/>
        <v>4375</v>
      </c>
      <c r="M504">
        <f t="shared" ca="1" si="99"/>
        <v>1041929</v>
      </c>
      <c r="N504">
        <f t="shared" ca="1" si="100"/>
        <v>50039</v>
      </c>
      <c r="O504">
        <f t="shared" ca="1" si="101"/>
        <v>68513</v>
      </c>
      <c r="P504">
        <f t="shared" ca="1" si="102"/>
        <v>132269</v>
      </c>
      <c r="Q504" s="4">
        <f t="shared" ca="1" si="103"/>
        <v>0.132269</v>
      </c>
    </row>
    <row r="505" spans="1:17" x14ac:dyDescent="0.25">
      <c r="A505" t="str">
        <f ca="1">VLOOKUP(RANDBETWEEN(Calc!$A$2,Calc!$A$13),Calc!$A$1:$B$13,2,FALSE)</f>
        <v>Mar</v>
      </c>
      <c r="B505" t="str" cm="1">
        <f t="array" aca="1" ref="B505" ca="1">INDEX(Calc!$C$2:$C$9,RANDBETWEEN(1,3))</f>
        <v>Cardiologia</v>
      </c>
      <c r="C505"/>
      <c r="D505">
        <f t="shared" ca="1" si="91"/>
        <v>198504</v>
      </c>
      <c r="E505">
        <f t="shared" ca="1" si="92"/>
        <v>2015013</v>
      </c>
      <c r="F505">
        <f t="shared" ca="1" si="93"/>
        <v>174077</v>
      </c>
      <c r="G505">
        <f t="shared" ca="1" si="94"/>
        <v>156232</v>
      </c>
      <c r="H505">
        <f ca="1">VLOOKUP(RANDBETWEEN(0,100),Calc!$D$2:$E$7,2,1)</f>
        <v>28000</v>
      </c>
      <c r="I505">
        <f t="shared" ca="1" si="95"/>
        <v>12118</v>
      </c>
      <c r="J505">
        <f t="shared" ca="1" si="96"/>
        <v>3254</v>
      </c>
      <c r="K505">
        <f t="shared" ca="1" si="97"/>
        <v>12634</v>
      </c>
      <c r="L505">
        <f t="shared" ca="1" si="98"/>
        <v>2322</v>
      </c>
      <c r="M505">
        <f t="shared" ca="1" si="99"/>
        <v>2886618</v>
      </c>
      <c r="N505">
        <f t="shared" ca="1" si="100"/>
        <v>56665</v>
      </c>
      <c r="O505">
        <f t="shared" ca="1" si="101"/>
        <v>66034</v>
      </c>
      <c r="P505">
        <f t="shared" ca="1" si="102"/>
        <v>335340</v>
      </c>
      <c r="Q505" s="4">
        <f t="shared" ca="1" si="103"/>
        <v>0.33534000000000003</v>
      </c>
    </row>
    <row r="506" spans="1:17" x14ac:dyDescent="0.25">
      <c r="A506" t="str">
        <f ca="1">VLOOKUP(RANDBETWEEN(Calc!$A$2,Calc!$A$13),Calc!$A$1:$B$13,2,FALSE)</f>
        <v>Jul</v>
      </c>
      <c r="B506" t="str" cm="1">
        <f t="array" aca="1" ref="B506" ca="1">INDEX(Calc!$C$2:$C$9,RANDBETWEEN(1,3))</f>
        <v>Pediatria</v>
      </c>
      <c r="C506"/>
      <c r="D506">
        <f t="shared" ca="1" si="91"/>
        <v>360433</v>
      </c>
      <c r="E506">
        <f t="shared" ca="1" si="92"/>
        <v>1050242</v>
      </c>
      <c r="F506">
        <f t="shared" ca="1" si="93"/>
        <v>217815</v>
      </c>
      <c r="G506">
        <f t="shared" ca="1" si="94"/>
        <v>272153</v>
      </c>
      <c r="H506">
        <f ca="1">VLOOKUP(RANDBETWEEN(0,100),Calc!$D$2:$E$7,2,1)</f>
        <v>32000</v>
      </c>
      <c r="I506">
        <f t="shared" ca="1" si="95"/>
        <v>12470</v>
      </c>
      <c r="J506">
        <f t="shared" ca="1" si="96"/>
        <v>3291</v>
      </c>
      <c r="K506">
        <f t="shared" ca="1" si="97"/>
        <v>13996</v>
      </c>
      <c r="L506">
        <f t="shared" ca="1" si="98"/>
        <v>1791</v>
      </c>
      <c r="M506">
        <f t="shared" ca="1" si="99"/>
        <v>2302037</v>
      </c>
      <c r="N506">
        <f t="shared" ca="1" si="100"/>
        <v>57943</v>
      </c>
      <c r="O506">
        <f t="shared" ca="1" si="101"/>
        <v>74853</v>
      </c>
      <c r="P506">
        <f t="shared" ca="1" si="102"/>
        <v>243035</v>
      </c>
      <c r="Q506" s="4">
        <f t="shared" ca="1" si="103"/>
        <v>0.243035</v>
      </c>
    </row>
    <row r="507" spans="1:17" x14ac:dyDescent="0.25">
      <c r="A507" t="str">
        <f ca="1">VLOOKUP(RANDBETWEEN(Calc!$A$2,Calc!$A$13),Calc!$A$1:$B$13,2,FALSE)</f>
        <v>Ago</v>
      </c>
      <c r="B507" t="str" cm="1">
        <f t="array" aca="1" ref="B507" ca="1">INDEX(Calc!$C$2:$C$9,RANDBETWEEN(1,3))</f>
        <v>Cardiologia</v>
      </c>
      <c r="C507"/>
      <c r="D507">
        <f t="shared" ca="1" si="91"/>
        <v>524951</v>
      </c>
      <c r="E507">
        <f t="shared" ca="1" si="92"/>
        <v>1692050</v>
      </c>
      <c r="F507">
        <f t="shared" ca="1" si="93"/>
        <v>106408</v>
      </c>
      <c r="G507">
        <f t="shared" ca="1" si="94"/>
        <v>240524</v>
      </c>
      <c r="H507">
        <f ca="1">VLOOKUP(RANDBETWEEN(0,100),Calc!$D$2:$E$7,2,1)</f>
        <v>32000</v>
      </c>
      <c r="I507">
        <f t="shared" ca="1" si="95"/>
        <v>12080</v>
      </c>
      <c r="J507">
        <f t="shared" ca="1" si="96"/>
        <v>3650</v>
      </c>
      <c r="K507">
        <f t="shared" ca="1" si="97"/>
        <v>12395</v>
      </c>
      <c r="L507">
        <f t="shared" ca="1" si="98"/>
        <v>1522</v>
      </c>
      <c r="M507">
        <f t="shared" ca="1" si="99"/>
        <v>2411465</v>
      </c>
      <c r="N507">
        <f t="shared" ca="1" si="100"/>
        <v>105092</v>
      </c>
      <c r="O507">
        <f t="shared" ca="1" si="101"/>
        <v>24376</v>
      </c>
      <c r="P507">
        <f t="shared" ca="1" si="102"/>
        <v>53600</v>
      </c>
      <c r="Q507" s="4">
        <f t="shared" ca="1" si="103"/>
        <v>5.3600000000000002E-2</v>
      </c>
    </row>
    <row r="508" spans="1:17" x14ac:dyDescent="0.25">
      <c r="A508" t="str">
        <f ca="1">VLOOKUP(RANDBETWEEN(Calc!$A$2,Calc!$A$13),Calc!$A$1:$B$13,2,FALSE)</f>
        <v>Ene</v>
      </c>
      <c r="B508" t="str" cm="1">
        <f t="array" aca="1" ref="B508" ca="1">INDEX(Calc!$C$2:$C$9,RANDBETWEEN(1,3))</f>
        <v>Pediatria</v>
      </c>
      <c r="C508"/>
      <c r="D508">
        <f t="shared" ca="1" si="91"/>
        <v>254825</v>
      </c>
      <c r="E508">
        <f t="shared" ca="1" si="92"/>
        <v>1306255</v>
      </c>
      <c r="F508">
        <f t="shared" ca="1" si="93"/>
        <v>169997</v>
      </c>
      <c r="G508">
        <f t="shared" ca="1" si="94"/>
        <v>86161</v>
      </c>
      <c r="H508">
        <f ca="1">VLOOKUP(RANDBETWEEN(0,100),Calc!$D$2:$E$7,2,1)</f>
        <v>32000</v>
      </c>
      <c r="I508">
        <f t="shared" ca="1" si="95"/>
        <v>9948</v>
      </c>
      <c r="J508">
        <f t="shared" ca="1" si="96"/>
        <v>3533</v>
      </c>
      <c r="K508">
        <f t="shared" ca="1" si="97"/>
        <v>14858</v>
      </c>
      <c r="L508">
        <f t="shared" ca="1" si="98"/>
        <v>1413</v>
      </c>
      <c r="M508">
        <f t="shared" ca="1" si="99"/>
        <v>1612235</v>
      </c>
      <c r="N508">
        <f t="shared" ca="1" si="100"/>
        <v>54562</v>
      </c>
      <c r="O508">
        <f t="shared" ca="1" si="101"/>
        <v>75146</v>
      </c>
      <c r="P508">
        <f t="shared" ca="1" si="102"/>
        <v>122618</v>
      </c>
      <c r="Q508" s="4">
        <f t="shared" ca="1" si="103"/>
        <v>0.122618</v>
      </c>
    </row>
    <row r="509" spans="1:17" x14ac:dyDescent="0.25">
      <c r="A509" t="str">
        <f ca="1">VLOOKUP(RANDBETWEEN(Calc!$A$2,Calc!$A$13),Calc!$A$1:$B$13,2,FALSE)</f>
        <v>Mar</v>
      </c>
      <c r="B509" t="str" cm="1">
        <f t="array" aca="1" ref="B509" ca="1">INDEX(Calc!$C$2:$C$9,RANDBETWEEN(1,3))</f>
        <v>Traumatología</v>
      </c>
      <c r="C509"/>
      <c r="D509">
        <f t="shared" ca="1" si="91"/>
        <v>287728</v>
      </c>
      <c r="E509">
        <f t="shared" ca="1" si="92"/>
        <v>1111167</v>
      </c>
      <c r="F509">
        <f t="shared" ca="1" si="93"/>
        <v>179151</v>
      </c>
      <c r="G509">
        <f t="shared" ca="1" si="94"/>
        <v>170294</v>
      </c>
      <c r="H509">
        <f ca="1">VLOOKUP(RANDBETWEEN(0,100),Calc!$D$2:$E$7,2,1)</f>
        <v>32000</v>
      </c>
      <c r="I509">
        <f t="shared" ca="1" si="95"/>
        <v>11120</v>
      </c>
      <c r="J509">
        <f t="shared" ca="1" si="96"/>
        <v>3154</v>
      </c>
      <c r="K509">
        <f t="shared" ca="1" si="97"/>
        <v>12414</v>
      </c>
      <c r="L509">
        <f t="shared" ca="1" si="98"/>
        <v>1829</v>
      </c>
      <c r="M509">
        <f t="shared" ca="1" si="99"/>
        <v>2193433</v>
      </c>
      <c r="N509">
        <f t="shared" ca="1" si="100"/>
        <v>96729</v>
      </c>
      <c r="O509">
        <f t="shared" ca="1" si="101"/>
        <v>55580</v>
      </c>
      <c r="P509">
        <f t="shared" ca="1" si="102"/>
        <v>117666</v>
      </c>
      <c r="Q509" s="4">
        <f t="shared" ca="1" si="103"/>
        <v>0.11766600000000001</v>
      </c>
    </row>
    <row r="510" spans="1:17" x14ac:dyDescent="0.25">
      <c r="A510" t="str">
        <f ca="1">VLOOKUP(RANDBETWEEN(Calc!$A$2,Calc!$A$13),Calc!$A$1:$B$13,2,FALSE)</f>
        <v>Ene</v>
      </c>
      <c r="B510" t="str" cm="1">
        <f t="array" aca="1" ref="B510" ca="1">INDEX(Calc!$C$2:$C$9,RANDBETWEEN(1,3))</f>
        <v>Cardiologia</v>
      </c>
      <c r="C510"/>
      <c r="D510">
        <f t="shared" ca="1" si="91"/>
        <v>717366</v>
      </c>
      <c r="E510">
        <f t="shared" ca="1" si="92"/>
        <v>2351947</v>
      </c>
      <c r="F510">
        <f t="shared" ca="1" si="93"/>
        <v>147847</v>
      </c>
      <c r="G510">
        <f t="shared" ca="1" si="94"/>
        <v>183780</v>
      </c>
      <c r="H510">
        <f ca="1">VLOOKUP(RANDBETWEEN(0,100),Calc!$D$2:$E$7,2,1)</f>
        <v>20000</v>
      </c>
      <c r="I510">
        <f t="shared" ca="1" si="95"/>
        <v>12526</v>
      </c>
      <c r="J510">
        <f t="shared" ca="1" si="96"/>
        <v>4058</v>
      </c>
      <c r="K510">
        <f t="shared" ca="1" si="97"/>
        <v>11376</v>
      </c>
      <c r="L510">
        <f t="shared" ca="1" si="98"/>
        <v>3538</v>
      </c>
      <c r="M510">
        <f t="shared" ca="1" si="99"/>
        <v>2087478</v>
      </c>
      <c r="N510">
        <f t="shared" ca="1" si="100"/>
        <v>109861</v>
      </c>
      <c r="O510">
        <f t="shared" ca="1" si="101"/>
        <v>25826</v>
      </c>
      <c r="P510">
        <f t="shared" ca="1" si="102"/>
        <v>220980</v>
      </c>
      <c r="Q510" s="4">
        <f t="shared" ca="1" si="103"/>
        <v>0.22098000000000001</v>
      </c>
    </row>
    <row r="511" spans="1:17" x14ac:dyDescent="0.25">
      <c r="A511" t="str">
        <f ca="1">VLOOKUP(RANDBETWEEN(Calc!$A$2,Calc!$A$13),Calc!$A$1:$B$13,2,FALSE)</f>
        <v>Jul</v>
      </c>
      <c r="B511" t="str" cm="1">
        <f t="array" aca="1" ref="B511" ca="1">INDEX(Calc!$C$2:$C$9,RANDBETWEEN(1,3))</f>
        <v>Cardiologia</v>
      </c>
      <c r="C511"/>
      <c r="D511">
        <f t="shared" ca="1" si="91"/>
        <v>201078</v>
      </c>
      <c r="E511">
        <f t="shared" ca="1" si="92"/>
        <v>1981557</v>
      </c>
      <c r="F511">
        <f t="shared" ca="1" si="93"/>
        <v>96800</v>
      </c>
      <c r="G511">
        <f t="shared" ca="1" si="94"/>
        <v>308264</v>
      </c>
      <c r="H511">
        <f ca="1">VLOOKUP(RANDBETWEEN(0,100),Calc!$D$2:$E$7,2,1)</f>
        <v>20000</v>
      </c>
      <c r="I511">
        <f t="shared" ca="1" si="95"/>
        <v>10397</v>
      </c>
      <c r="J511">
        <f t="shared" ca="1" si="96"/>
        <v>3877</v>
      </c>
      <c r="K511">
        <f t="shared" ca="1" si="97"/>
        <v>11219</v>
      </c>
      <c r="L511">
        <f t="shared" ca="1" si="98"/>
        <v>4123</v>
      </c>
      <c r="M511">
        <f t="shared" ca="1" si="99"/>
        <v>2873207</v>
      </c>
      <c r="N511">
        <f t="shared" ca="1" si="100"/>
        <v>53562</v>
      </c>
      <c r="O511">
        <f t="shared" ca="1" si="101"/>
        <v>31795</v>
      </c>
      <c r="P511">
        <f t="shared" ca="1" si="102"/>
        <v>62532</v>
      </c>
      <c r="Q511" s="4">
        <f t="shared" ca="1" si="103"/>
        <v>6.2532000000000004E-2</v>
      </c>
    </row>
    <row r="512" spans="1:17" x14ac:dyDescent="0.25">
      <c r="A512" t="str">
        <f ca="1">VLOOKUP(RANDBETWEEN(Calc!$A$2,Calc!$A$13),Calc!$A$1:$B$13,2,FALSE)</f>
        <v>Mar</v>
      </c>
      <c r="B512" t="str" cm="1">
        <f t="array" aca="1" ref="B512" ca="1">INDEX(Calc!$C$2:$C$9,RANDBETWEEN(1,3))</f>
        <v>Pediatria</v>
      </c>
      <c r="C512"/>
      <c r="D512">
        <f t="shared" ca="1" si="91"/>
        <v>625254</v>
      </c>
      <c r="E512">
        <f t="shared" ca="1" si="92"/>
        <v>1930684</v>
      </c>
      <c r="F512">
        <f t="shared" ca="1" si="93"/>
        <v>98170</v>
      </c>
      <c r="G512">
        <f t="shared" ca="1" si="94"/>
        <v>185003</v>
      </c>
      <c r="H512">
        <f ca="1">VLOOKUP(RANDBETWEEN(0,100),Calc!$D$2:$E$7,2,1)</f>
        <v>32000</v>
      </c>
      <c r="I512">
        <f t="shared" ca="1" si="95"/>
        <v>11935</v>
      </c>
      <c r="J512">
        <f t="shared" ca="1" si="96"/>
        <v>3828</v>
      </c>
      <c r="K512">
        <f t="shared" ca="1" si="97"/>
        <v>13884</v>
      </c>
      <c r="L512">
        <f t="shared" ca="1" si="98"/>
        <v>4041</v>
      </c>
      <c r="M512">
        <f t="shared" ca="1" si="99"/>
        <v>1836884</v>
      </c>
      <c r="N512">
        <f t="shared" ca="1" si="100"/>
        <v>116964</v>
      </c>
      <c r="O512">
        <f t="shared" ca="1" si="101"/>
        <v>45383</v>
      </c>
      <c r="P512">
        <f t="shared" ca="1" si="102"/>
        <v>332745</v>
      </c>
      <c r="Q512" s="4">
        <f t="shared" ca="1" si="103"/>
        <v>0.33274500000000001</v>
      </c>
    </row>
    <row r="513" spans="1:17" x14ac:dyDescent="0.25">
      <c r="A513" t="str">
        <f ca="1">VLOOKUP(RANDBETWEEN(Calc!$A$2,Calc!$A$13),Calc!$A$1:$B$13,2,FALSE)</f>
        <v>Jun</v>
      </c>
      <c r="B513" t="str" cm="1">
        <f t="array" aca="1" ref="B513" ca="1">INDEX(Calc!$C$2:$C$9,RANDBETWEEN(1,3))</f>
        <v>Cardiologia</v>
      </c>
      <c r="C513"/>
      <c r="D513">
        <f t="shared" ca="1" si="91"/>
        <v>433605</v>
      </c>
      <c r="E513">
        <f t="shared" ca="1" si="92"/>
        <v>2244417</v>
      </c>
      <c r="F513">
        <f t="shared" ca="1" si="93"/>
        <v>110088</v>
      </c>
      <c r="G513">
        <f t="shared" ca="1" si="94"/>
        <v>174537</v>
      </c>
      <c r="H513">
        <f ca="1">VLOOKUP(RANDBETWEEN(0,100),Calc!$D$2:$E$7,2,1)</f>
        <v>25000</v>
      </c>
      <c r="I513">
        <f t="shared" ca="1" si="95"/>
        <v>9030</v>
      </c>
      <c r="J513">
        <f t="shared" ca="1" si="96"/>
        <v>4073</v>
      </c>
      <c r="K513">
        <f t="shared" ca="1" si="97"/>
        <v>14530</v>
      </c>
      <c r="L513">
        <f t="shared" ca="1" si="98"/>
        <v>3304</v>
      </c>
      <c r="M513">
        <f t="shared" ca="1" si="99"/>
        <v>2176546</v>
      </c>
      <c r="N513">
        <f t="shared" ca="1" si="100"/>
        <v>66682</v>
      </c>
      <c r="O513">
        <f t="shared" ca="1" si="101"/>
        <v>74878</v>
      </c>
      <c r="P513">
        <f t="shared" ca="1" si="102"/>
        <v>58718</v>
      </c>
      <c r="Q513" s="4">
        <f t="shared" ca="1" si="103"/>
        <v>5.8717999999999999E-2</v>
      </c>
    </row>
    <row r="514" spans="1:17" x14ac:dyDescent="0.25">
      <c r="A514" t="str">
        <f ca="1">VLOOKUP(RANDBETWEEN(Calc!$A$2,Calc!$A$13),Calc!$A$1:$B$13,2,FALSE)</f>
        <v>Jul</v>
      </c>
      <c r="B514" t="str" cm="1">
        <f t="array" aca="1" ref="B514" ca="1">INDEX(Calc!$C$2:$C$9,RANDBETWEEN(1,3))</f>
        <v>Traumatología</v>
      </c>
      <c r="C514"/>
      <c r="D514">
        <f t="shared" ca="1" si="91"/>
        <v>720134</v>
      </c>
      <c r="E514">
        <f t="shared" ca="1" si="92"/>
        <v>1473016</v>
      </c>
      <c r="F514">
        <f t="shared" ca="1" si="93"/>
        <v>115445</v>
      </c>
      <c r="G514">
        <f t="shared" ca="1" si="94"/>
        <v>168845</v>
      </c>
      <c r="H514">
        <f ca="1">VLOOKUP(RANDBETWEEN(0,100),Calc!$D$2:$E$7,2,1)</f>
        <v>20000</v>
      </c>
      <c r="I514">
        <f t="shared" ca="1" si="95"/>
        <v>9641</v>
      </c>
      <c r="J514">
        <f t="shared" ca="1" si="96"/>
        <v>4063</v>
      </c>
      <c r="K514">
        <f t="shared" ca="1" si="97"/>
        <v>12915</v>
      </c>
      <c r="L514">
        <f t="shared" ca="1" si="98"/>
        <v>4321</v>
      </c>
      <c r="M514">
        <f t="shared" ca="1" si="99"/>
        <v>2349392</v>
      </c>
      <c r="N514">
        <f t="shared" ca="1" si="100"/>
        <v>120123</v>
      </c>
      <c r="O514">
        <f t="shared" ca="1" si="101"/>
        <v>86055</v>
      </c>
      <c r="P514">
        <f t="shared" ca="1" si="102"/>
        <v>335054</v>
      </c>
      <c r="Q514" s="4">
        <f t="shared" ca="1" si="103"/>
        <v>0.33505400000000002</v>
      </c>
    </row>
    <row r="515" spans="1:17" x14ac:dyDescent="0.25">
      <c r="A515" t="str">
        <f ca="1">VLOOKUP(RANDBETWEEN(Calc!$A$2,Calc!$A$13),Calc!$A$1:$B$13,2,FALSE)</f>
        <v>Nov</v>
      </c>
      <c r="B515" t="str" cm="1">
        <f t="array" aca="1" ref="B515" ca="1">INDEX(Calc!$C$2:$C$9,RANDBETWEEN(1,3))</f>
        <v>Traumatología</v>
      </c>
      <c r="C515"/>
      <c r="D515">
        <f t="shared" ref="D515:D578" ca="1" si="104">RANDBETWEEN(118000,746439)</f>
        <v>303264</v>
      </c>
      <c r="E515">
        <f t="shared" ref="E515:E578" ca="1" si="105">RANDBETWEEN(654318,2372921)</f>
        <v>1153410</v>
      </c>
      <c r="F515">
        <f t="shared" ref="F515:F578" ca="1" si="106">RANDBETWEEN(92146,218476)</f>
        <v>155182</v>
      </c>
      <c r="G515">
        <f t="shared" ref="G515:G578" ca="1" si="107">RANDBETWEEN(72432,327955)</f>
        <v>155980</v>
      </c>
      <c r="H515">
        <f ca="1">VLOOKUP(RANDBETWEEN(0,100),Calc!$D$2:$E$7,2,1)</f>
        <v>25000</v>
      </c>
      <c r="I515">
        <f t="shared" ref="I515:I578" ca="1" si="108">RANDBETWEEN(8900,12700)</f>
        <v>10061</v>
      </c>
      <c r="J515">
        <f t="shared" ref="J515:J578" ca="1" si="109">RANDBETWEEN(2800,4200)</f>
        <v>2837</v>
      </c>
      <c r="K515">
        <f t="shared" ref="K515:K578" ca="1" si="110">RANDBETWEEN(10000,15000)</f>
        <v>12830</v>
      </c>
      <c r="L515">
        <f t="shared" ref="L515:L578" ca="1" si="111">RANDBETWEEN(1200,4500)</f>
        <v>1457</v>
      </c>
      <c r="M515">
        <f t="shared" ref="M515:M578" ca="1" si="112">RANDBETWEEN(820000,3117045)</f>
        <v>3065696</v>
      </c>
      <c r="N515">
        <f t="shared" ref="N515:N578" ca="1" si="113">RANDBETWEEN(43000,129000)</f>
        <v>76778</v>
      </c>
      <c r="O515">
        <f t="shared" ref="O515:O578" ca="1" si="114">RANDBETWEEN(21000,90000)</f>
        <v>62491</v>
      </c>
      <c r="P515">
        <f t="shared" ref="P515:P578" ca="1" si="115">RANDBETWEEN(38000,345000)</f>
        <v>297003</v>
      </c>
      <c r="Q515" s="4">
        <f t="shared" ref="Q515:Q578" ca="1" si="116">P515/1000000</f>
        <v>0.29700300000000002</v>
      </c>
    </row>
    <row r="516" spans="1:17" x14ac:dyDescent="0.25">
      <c r="A516" t="str">
        <f ca="1">VLOOKUP(RANDBETWEEN(Calc!$A$2,Calc!$A$13),Calc!$A$1:$B$13,2,FALSE)</f>
        <v>Nov</v>
      </c>
      <c r="B516" t="str" cm="1">
        <f t="array" aca="1" ref="B516" ca="1">INDEX(Calc!$C$2:$C$9,RANDBETWEEN(1,3))</f>
        <v>Cardiologia</v>
      </c>
      <c r="C516"/>
      <c r="D516">
        <f t="shared" ca="1" si="104"/>
        <v>393705</v>
      </c>
      <c r="E516">
        <f t="shared" ca="1" si="105"/>
        <v>2220090</v>
      </c>
      <c r="F516">
        <f t="shared" ca="1" si="106"/>
        <v>208986</v>
      </c>
      <c r="G516">
        <f t="shared" ca="1" si="107"/>
        <v>157380</v>
      </c>
      <c r="H516">
        <f ca="1">VLOOKUP(RANDBETWEEN(0,100),Calc!$D$2:$E$7,2,1)</f>
        <v>32000</v>
      </c>
      <c r="I516">
        <f t="shared" ca="1" si="108"/>
        <v>11224</v>
      </c>
      <c r="J516">
        <f t="shared" ca="1" si="109"/>
        <v>3162</v>
      </c>
      <c r="K516">
        <f t="shared" ca="1" si="110"/>
        <v>12442</v>
      </c>
      <c r="L516">
        <f t="shared" ca="1" si="111"/>
        <v>4473</v>
      </c>
      <c r="M516">
        <f t="shared" ca="1" si="112"/>
        <v>2882472</v>
      </c>
      <c r="N516">
        <f t="shared" ca="1" si="113"/>
        <v>106952</v>
      </c>
      <c r="O516">
        <f t="shared" ca="1" si="114"/>
        <v>73076</v>
      </c>
      <c r="P516">
        <f t="shared" ca="1" si="115"/>
        <v>226814</v>
      </c>
      <c r="Q516" s="4">
        <f t="shared" ca="1" si="116"/>
        <v>0.22681399999999999</v>
      </c>
    </row>
    <row r="517" spans="1:17" x14ac:dyDescent="0.25">
      <c r="A517" t="str">
        <f ca="1">VLOOKUP(RANDBETWEEN(Calc!$A$2,Calc!$A$13),Calc!$A$1:$B$13,2,FALSE)</f>
        <v>Oct</v>
      </c>
      <c r="B517" t="str" cm="1">
        <f t="array" aca="1" ref="B517" ca="1">INDEX(Calc!$C$2:$C$9,RANDBETWEEN(1,3))</f>
        <v>Cardiologia</v>
      </c>
      <c r="C517"/>
      <c r="D517">
        <f t="shared" ca="1" si="104"/>
        <v>181545</v>
      </c>
      <c r="E517">
        <f t="shared" ca="1" si="105"/>
        <v>1328381</v>
      </c>
      <c r="F517">
        <f t="shared" ca="1" si="106"/>
        <v>129982</v>
      </c>
      <c r="G517">
        <f t="shared" ca="1" si="107"/>
        <v>170575</v>
      </c>
      <c r="H517">
        <f ca="1">VLOOKUP(RANDBETWEEN(0,100),Calc!$D$2:$E$7,2,1)</f>
        <v>28000</v>
      </c>
      <c r="I517">
        <f t="shared" ca="1" si="108"/>
        <v>11976</v>
      </c>
      <c r="J517">
        <f t="shared" ca="1" si="109"/>
        <v>3429</v>
      </c>
      <c r="K517">
        <f t="shared" ca="1" si="110"/>
        <v>11436</v>
      </c>
      <c r="L517">
        <f t="shared" ca="1" si="111"/>
        <v>1801</v>
      </c>
      <c r="M517">
        <f t="shared" ca="1" si="112"/>
        <v>1957111</v>
      </c>
      <c r="N517">
        <f t="shared" ca="1" si="113"/>
        <v>66981</v>
      </c>
      <c r="O517">
        <f t="shared" ca="1" si="114"/>
        <v>67727</v>
      </c>
      <c r="P517">
        <f t="shared" ca="1" si="115"/>
        <v>55479</v>
      </c>
      <c r="Q517" s="4">
        <f t="shared" ca="1" si="116"/>
        <v>5.5479000000000001E-2</v>
      </c>
    </row>
    <row r="518" spans="1:17" x14ac:dyDescent="0.25">
      <c r="A518" t="str">
        <f ca="1">VLOOKUP(RANDBETWEEN(Calc!$A$2,Calc!$A$13),Calc!$A$1:$B$13,2,FALSE)</f>
        <v>Ago</v>
      </c>
      <c r="B518" t="str" cm="1">
        <f t="array" aca="1" ref="B518" ca="1">INDEX(Calc!$C$2:$C$9,RANDBETWEEN(1,3))</f>
        <v>Cardiologia</v>
      </c>
      <c r="C518"/>
      <c r="D518">
        <f t="shared" ca="1" si="104"/>
        <v>418590</v>
      </c>
      <c r="E518">
        <f t="shared" ca="1" si="105"/>
        <v>1709386</v>
      </c>
      <c r="F518">
        <f t="shared" ca="1" si="106"/>
        <v>214110</v>
      </c>
      <c r="G518">
        <f t="shared" ca="1" si="107"/>
        <v>324964</v>
      </c>
      <c r="H518">
        <f ca="1">VLOOKUP(RANDBETWEEN(0,100),Calc!$D$2:$E$7,2,1)</f>
        <v>32000</v>
      </c>
      <c r="I518">
        <f t="shared" ca="1" si="108"/>
        <v>12185</v>
      </c>
      <c r="J518">
        <f t="shared" ca="1" si="109"/>
        <v>2968</v>
      </c>
      <c r="K518">
        <f t="shared" ca="1" si="110"/>
        <v>10966</v>
      </c>
      <c r="L518">
        <f t="shared" ca="1" si="111"/>
        <v>1452</v>
      </c>
      <c r="M518">
        <f t="shared" ca="1" si="112"/>
        <v>2719748</v>
      </c>
      <c r="N518">
        <f t="shared" ca="1" si="113"/>
        <v>105219</v>
      </c>
      <c r="O518">
        <f t="shared" ca="1" si="114"/>
        <v>57099</v>
      </c>
      <c r="P518">
        <f t="shared" ca="1" si="115"/>
        <v>111565</v>
      </c>
      <c r="Q518" s="4">
        <f t="shared" ca="1" si="116"/>
        <v>0.111565</v>
      </c>
    </row>
    <row r="519" spans="1:17" x14ac:dyDescent="0.25">
      <c r="A519" t="str">
        <f ca="1">VLOOKUP(RANDBETWEEN(Calc!$A$2,Calc!$A$13),Calc!$A$1:$B$13,2,FALSE)</f>
        <v>Sep</v>
      </c>
      <c r="B519" t="str" cm="1">
        <f t="array" aca="1" ref="B519" ca="1">INDEX(Calc!$C$2:$C$9,RANDBETWEEN(1,3))</f>
        <v>Traumatología</v>
      </c>
      <c r="C519"/>
      <c r="D519">
        <f t="shared" ca="1" si="104"/>
        <v>177127</v>
      </c>
      <c r="E519">
        <f t="shared" ca="1" si="105"/>
        <v>1805445</v>
      </c>
      <c r="F519">
        <f t="shared" ca="1" si="106"/>
        <v>159055</v>
      </c>
      <c r="G519">
        <f t="shared" ca="1" si="107"/>
        <v>311902</v>
      </c>
      <c r="H519">
        <f ca="1">VLOOKUP(RANDBETWEEN(0,100),Calc!$D$2:$E$7,2,1)</f>
        <v>20000</v>
      </c>
      <c r="I519">
        <f t="shared" ca="1" si="108"/>
        <v>9013</v>
      </c>
      <c r="J519">
        <f t="shared" ca="1" si="109"/>
        <v>3924</v>
      </c>
      <c r="K519">
        <f t="shared" ca="1" si="110"/>
        <v>12213</v>
      </c>
      <c r="L519">
        <f t="shared" ca="1" si="111"/>
        <v>3427</v>
      </c>
      <c r="M519">
        <f t="shared" ca="1" si="112"/>
        <v>2720851</v>
      </c>
      <c r="N519">
        <f t="shared" ca="1" si="113"/>
        <v>116361</v>
      </c>
      <c r="O519">
        <f t="shared" ca="1" si="114"/>
        <v>26318</v>
      </c>
      <c r="P519">
        <f t="shared" ca="1" si="115"/>
        <v>50758</v>
      </c>
      <c r="Q519" s="4">
        <f t="shared" ca="1" si="116"/>
        <v>5.0757999999999998E-2</v>
      </c>
    </row>
    <row r="520" spans="1:17" x14ac:dyDescent="0.25">
      <c r="A520" t="str">
        <f ca="1">VLOOKUP(RANDBETWEEN(Calc!$A$2,Calc!$A$13),Calc!$A$1:$B$13,2,FALSE)</f>
        <v>Dic</v>
      </c>
      <c r="B520" t="str" cm="1">
        <f t="array" aca="1" ref="B520" ca="1">INDEX(Calc!$C$2:$C$9,RANDBETWEEN(1,3))</f>
        <v>Pediatria</v>
      </c>
      <c r="C520"/>
      <c r="D520">
        <f t="shared" ca="1" si="104"/>
        <v>350749</v>
      </c>
      <c r="E520">
        <f t="shared" ca="1" si="105"/>
        <v>2268641</v>
      </c>
      <c r="F520">
        <f t="shared" ca="1" si="106"/>
        <v>116655</v>
      </c>
      <c r="G520">
        <f t="shared" ca="1" si="107"/>
        <v>105300</v>
      </c>
      <c r="H520">
        <f ca="1">VLOOKUP(RANDBETWEEN(0,100),Calc!$D$2:$E$7,2,1)</f>
        <v>32000</v>
      </c>
      <c r="I520">
        <f t="shared" ca="1" si="108"/>
        <v>10880</v>
      </c>
      <c r="J520">
        <f t="shared" ca="1" si="109"/>
        <v>3822</v>
      </c>
      <c r="K520">
        <f t="shared" ca="1" si="110"/>
        <v>14370</v>
      </c>
      <c r="L520">
        <f t="shared" ca="1" si="111"/>
        <v>2938</v>
      </c>
      <c r="M520">
        <f t="shared" ca="1" si="112"/>
        <v>2372025</v>
      </c>
      <c r="N520">
        <f t="shared" ca="1" si="113"/>
        <v>76491</v>
      </c>
      <c r="O520">
        <f t="shared" ca="1" si="114"/>
        <v>89810</v>
      </c>
      <c r="P520">
        <f t="shared" ca="1" si="115"/>
        <v>253690</v>
      </c>
      <c r="Q520" s="4">
        <f t="shared" ca="1" si="116"/>
        <v>0.25369000000000003</v>
      </c>
    </row>
    <row r="521" spans="1:17" x14ac:dyDescent="0.25">
      <c r="A521" t="str">
        <f ca="1">VLOOKUP(RANDBETWEEN(Calc!$A$2,Calc!$A$13),Calc!$A$1:$B$13,2,FALSE)</f>
        <v>Ago</v>
      </c>
      <c r="B521" t="str" cm="1">
        <f t="array" aca="1" ref="B521" ca="1">INDEX(Calc!$C$2:$C$9,RANDBETWEEN(1,3))</f>
        <v>Pediatria</v>
      </c>
      <c r="C521"/>
      <c r="D521">
        <f t="shared" ca="1" si="104"/>
        <v>531667</v>
      </c>
      <c r="E521">
        <f t="shared" ca="1" si="105"/>
        <v>1502209</v>
      </c>
      <c r="F521">
        <f t="shared" ca="1" si="106"/>
        <v>171050</v>
      </c>
      <c r="G521">
        <f t="shared" ca="1" si="107"/>
        <v>243883</v>
      </c>
      <c r="H521">
        <f ca="1">VLOOKUP(RANDBETWEEN(0,100),Calc!$D$2:$E$7,2,1)</f>
        <v>32000</v>
      </c>
      <c r="I521">
        <f t="shared" ca="1" si="108"/>
        <v>11633</v>
      </c>
      <c r="J521">
        <f t="shared" ca="1" si="109"/>
        <v>4173</v>
      </c>
      <c r="K521">
        <f t="shared" ca="1" si="110"/>
        <v>14776</v>
      </c>
      <c r="L521">
        <f t="shared" ca="1" si="111"/>
        <v>1534</v>
      </c>
      <c r="M521">
        <f t="shared" ca="1" si="112"/>
        <v>1739869</v>
      </c>
      <c r="N521">
        <f t="shared" ca="1" si="113"/>
        <v>62355</v>
      </c>
      <c r="O521">
        <f t="shared" ca="1" si="114"/>
        <v>63632</v>
      </c>
      <c r="P521">
        <f t="shared" ca="1" si="115"/>
        <v>291628</v>
      </c>
      <c r="Q521" s="4">
        <f t="shared" ca="1" si="116"/>
        <v>0.291628</v>
      </c>
    </row>
    <row r="522" spans="1:17" x14ac:dyDescent="0.25">
      <c r="A522" t="str">
        <f ca="1">VLOOKUP(RANDBETWEEN(Calc!$A$2,Calc!$A$13),Calc!$A$1:$B$13,2,FALSE)</f>
        <v>Mar</v>
      </c>
      <c r="B522" t="str" cm="1">
        <f t="array" aca="1" ref="B522" ca="1">INDEX(Calc!$C$2:$C$9,RANDBETWEEN(1,3))</f>
        <v>Pediatria</v>
      </c>
      <c r="C522"/>
      <c r="D522">
        <f t="shared" ca="1" si="104"/>
        <v>366914</v>
      </c>
      <c r="E522">
        <f t="shared" ca="1" si="105"/>
        <v>1964954</v>
      </c>
      <c r="F522">
        <f t="shared" ca="1" si="106"/>
        <v>144003</v>
      </c>
      <c r="G522">
        <f t="shared" ca="1" si="107"/>
        <v>223779</v>
      </c>
      <c r="H522">
        <f ca="1">VLOOKUP(RANDBETWEEN(0,100),Calc!$D$2:$E$7,2,1)</f>
        <v>32000</v>
      </c>
      <c r="I522">
        <f t="shared" ca="1" si="108"/>
        <v>12057</v>
      </c>
      <c r="J522">
        <f t="shared" ca="1" si="109"/>
        <v>3546</v>
      </c>
      <c r="K522">
        <f t="shared" ca="1" si="110"/>
        <v>12271</v>
      </c>
      <c r="L522">
        <f t="shared" ca="1" si="111"/>
        <v>2410</v>
      </c>
      <c r="M522">
        <f t="shared" ca="1" si="112"/>
        <v>2467654</v>
      </c>
      <c r="N522">
        <f t="shared" ca="1" si="113"/>
        <v>99713</v>
      </c>
      <c r="O522">
        <f t="shared" ca="1" si="114"/>
        <v>56415</v>
      </c>
      <c r="P522">
        <f t="shared" ca="1" si="115"/>
        <v>47732</v>
      </c>
      <c r="Q522" s="4">
        <f t="shared" ca="1" si="116"/>
        <v>4.7731999999999997E-2</v>
      </c>
    </row>
    <row r="523" spans="1:17" x14ac:dyDescent="0.25">
      <c r="A523" t="str">
        <f ca="1">VLOOKUP(RANDBETWEEN(Calc!$A$2,Calc!$A$13),Calc!$A$1:$B$13,2,FALSE)</f>
        <v>Jun</v>
      </c>
      <c r="B523" t="str" cm="1">
        <f t="array" aca="1" ref="B523" ca="1">INDEX(Calc!$C$2:$C$9,RANDBETWEEN(1,3))</f>
        <v>Traumatología</v>
      </c>
      <c r="C523"/>
      <c r="D523">
        <f t="shared" ca="1" si="104"/>
        <v>635770</v>
      </c>
      <c r="E523">
        <f t="shared" ca="1" si="105"/>
        <v>802102</v>
      </c>
      <c r="F523">
        <f t="shared" ca="1" si="106"/>
        <v>158783</v>
      </c>
      <c r="G523">
        <f t="shared" ca="1" si="107"/>
        <v>143551</v>
      </c>
      <c r="H523">
        <f ca="1">VLOOKUP(RANDBETWEEN(0,100),Calc!$D$2:$E$7,2,1)</f>
        <v>32000</v>
      </c>
      <c r="I523">
        <f t="shared" ca="1" si="108"/>
        <v>11601</v>
      </c>
      <c r="J523">
        <f t="shared" ca="1" si="109"/>
        <v>3901</v>
      </c>
      <c r="K523">
        <f t="shared" ca="1" si="110"/>
        <v>10414</v>
      </c>
      <c r="L523">
        <f t="shared" ca="1" si="111"/>
        <v>2669</v>
      </c>
      <c r="M523">
        <f t="shared" ca="1" si="112"/>
        <v>1372541</v>
      </c>
      <c r="N523">
        <f t="shared" ca="1" si="113"/>
        <v>114501</v>
      </c>
      <c r="O523">
        <f t="shared" ca="1" si="114"/>
        <v>68395</v>
      </c>
      <c r="P523">
        <f t="shared" ca="1" si="115"/>
        <v>74888</v>
      </c>
      <c r="Q523" s="4">
        <f t="shared" ca="1" si="116"/>
        <v>7.4887999999999996E-2</v>
      </c>
    </row>
    <row r="524" spans="1:17" x14ac:dyDescent="0.25">
      <c r="A524" t="str">
        <f ca="1">VLOOKUP(RANDBETWEEN(Calc!$A$2,Calc!$A$13),Calc!$A$1:$B$13,2,FALSE)</f>
        <v>Ene</v>
      </c>
      <c r="B524" t="str" cm="1">
        <f t="array" aca="1" ref="B524" ca="1">INDEX(Calc!$C$2:$C$9,RANDBETWEEN(1,3))</f>
        <v>Cardiologia</v>
      </c>
      <c r="C524"/>
      <c r="D524">
        <f t="shared" ca="1" si="104"/>
        <v>512155</v>
      </c>
      <c r="E524">
        <f t="shared" ca="1" si="105"/>
        <v>850412</v>
      </c>
      <c r="F524">
        <f t="shared" ca="1" si="106"/>
        <v>181745</v>
      </c>
      <c r="G524">
        <f t="shared" ca="1" si="107"/>
        <v>100548</v>
      </c>
      <c r="H524">
        <f ca="1">VLOOKUP(RANDBETWEEN(0,100),Calc!$D$2:$E$7,2,1)</f>
        <v>32000</v>
      </c>
      <c r="I524">
        <f t="shared" ca="1" si="108"/>
        <v>12518</v>
      </c>
      <c r="J524">
        <f t="shared" ca="1" si="109"/>
        <v>3261</v>
      </c>
      <c r="K524">
        <f t="shared" ca="1" si="110"/>
        <v>14874</v>
      </c>
      <c r="L524">
        <f t="shared" ca="1" si="111"/>
        <v>2184</v>
      </c>
      <c r="M524">
        <f t="shared" ca="1" si="112"/>
        <v>840817</v>
      </c>
      <c r="N524">
        <f t="shared" ca="1" si="113"/>
        <v>99812</v>
      </c>
      <c r="O524">
        <f t="shared" ca="1" si="114"/>
        <v>59811</v>
      </c>
      <c r="P524">
        <f t="shared" ca="1" si="115"/>
        <v>90566</v>
      </c>
      <c r="Q524" s="4">
        <f t="shared" ca="1" si="116"/>
        <v>9.0565999999999994E-2</v>
      </c>
    </row>
    <row r="525" spans="1:17" x14ac:dyDescent="0.25">
      <c r="A525" t="str">
        <f ca="1">VLOOKUP(RANDBETWEEN(Calc!$A$2,Calc!$A$13),Calc!$A$1:$B$13,2,FALSE)</f>
        <v>Sep</v>
      </c>
      <c r="B525" t="str" cm="1">
        <f t="array" aca="1" ref="B525" ca="1">INDEX(Calc!$C$2:$C$9,RANDBETWEEN(1,3))</f>
        <v>Traumatología</v>
      </c>
      <c r="C525"/>
      <c r="D525">
        <f t="shared" ca="1" si="104"/>
        <v>126074</v>
      </c>
      <c r="E525">
        <f t="shared" ca="1" si="105"/>
        <v>1452012</v>
      </c>
      <c r="F525">
        <f t="shared" ca="1" si="106"/>
        <v>142591</v>
      </c>
      <c r="G525">
        <f t="shared" ca="1" si="107"/>
        <v>77704</v>
      </c>
      <c r="H525">
        <f ca="1">VLOOKUP(RANDBETWEEN(0,100),Calc!$D$2:$E$7,2,1)</f>
        <v>32000</v>
      </c>
      <c r="I525">
        <f t="shared" ca="1" si="108"/>
        <v>8935</v>
      </c>
      <c r="J525">
        <f t="shared" ca="1" si="109"/>
        <v>4111</v>
      </c>
      <c r="K525">
        <f t="shared" ca="1" si="110"/>
        <v>14894</v>
      </c>
      <c r="L525">
        <f t="shared" ca="1" si="111"/>
        <v>1527</v>
      </c>
      <c r="M525">
        <f t="shared" ca="1" si="112"/>
        <v>2739684</v>
      </c>
      <c r="N525">
        <f t="shared" ca="1" si="113"/>
        <v>70679</v>
      </c>
      <c r="O525">
        <f t="shared" ca="1" si="114"/>
        <v>83505</v>
      </c>
      <c r="P525">
        <f t="shared" ca="1" si="115"/>
        <v>85414</v>
      </c>
      <c r="Q525" s="4">
        <f t="shared" ca="1" si="116"/>
        <v>8.5414000000000004E-2</v>
      </c>
    </row>
    <row r="526" spans="1:17" x14ac:dyDescent="0.25">
      <c r="A526" t="str">
        <f ca="1">VLOOKUP(RANDBETWEEN(Calc!$A$2,Calc!$A$13),Calc!$A$1:$B$13,2,FALSE)</f>
        <v>Dic</v>
      </c>
      <c r="B526" t="str" cm="1">
        <f t="array" aca="1" ref="B526" ca="1">INDEX(Calc!$C$2:$C$9,RANDBETWEEN(1,3))</f>
        <v>Pediatria</v>
      </c>
      <c r="C526"/>
      <c r="D526">
        <f t="shared" ca="1" si="104"/>
        <v>239094</v>
      </c>
      <c r="E526">
        <f t="shared" ca="1" si="105"/>
        <v>2005121</v>
      </c>
      <c r="F526">
        <f t="shared" ca="1" si="106"/>
        <v>157361</v>
      </c>
      <c r="G526">
        <f t="shared" ca="1" si="107"/>
        <v>138900</v>
      </c>
      <c r="H526">
        <f ca="1">VLOOKUP(RANDBETWEEN(0,100),Calc!$D$2:$E$7,2,1)</f>
        <v>32000</v>
      </c>
      <c r="I526">
        <f t="shared" ca="1" si="108"/>
        <v>11368</v>
      </c>
      <c r="J526">
        <f t="shared" ca="1" si="109"/>
        <v>4131</v>
      </c>
      <c r="K526">
        <f t="shared" ca="1" si="110"/>
        <v>12125</v>
      </c>
      <c r="L526">
        <f t="shared" ca="1" si="111"/>
        <v>3138</v>
      </c>
      <c r="M526">
        <f t="shared" ca="1" si="112"/>
        <v>903739</v>
      </c>
      <c r="N526">
        <f t="shared" ca="1" si="113"/>
        <v>119530</v>
      </c>
      <c r="O526">
        <f t="shared" ca="1" si="114"/>
        <v>66161</v>
      </c>
      <c r="P526">
        <f t="shared" ca="1" si="115"/>
        <v>54928</v>
      </c>
      <c r="Q526" s="4">
        <f t="shared" ca="1" si="116"/>
        <v>5.4927999999999998E-2</v>
      </c>
    </row>
    <row r="527" spans="1:17" x14ac:dyDescent="0.25">
      <c r="A527" t="str">
        <f ca="1">VLOOKUP(RANDBETWEEN(Calc!$A$2,Calc!$A$13),Calc!$A$1:$B$13,2,FALSE)</f>
        <v>Sep</v>
      </c>
      <c r="B527" t="str" cm="1">
        <f t="array" aca="1" ref="B527" ca="1">INDEX(Calc!$C$2:$C$9,RANDBETWEEN(1,3))</f>
        <v>Pediatria</v>
      </c>
      <c r="C527"/>
      <c r="D527">
        <f t="shared" ca="1" si="104"/>
        <v>207786</v>
      </c>
      <c r="E527">
        <f t="shared" ca="1" si="105"/>
        <v>2169809</v>
      </c>
      <c r="F527">
        <f t="shared" ca="1" si="106"/>
        <v>216983</v>
      </c>
      <c r="G527">
        <f t="shared" ca="1" si="107"/>
        <v>214168</v>
      </c>
      <c r="H527">
        <f ca="1">VLOOKUP(RANDBETWEEN(0,100),Calc!$D$2:$E$7,2,1)</f>
        <v>32000</v>
      </c>
      <c r="I527">
        <f t="shared" ca="1" si="108"/>
        <v>10773</v>
      </c>
      <c r="J527">
        <f t="shared" ca="1" si="109"/>
        <v>2831</v>
      </c>
      <c r="K527">
        <f t="shared" ca="1" si="110"/>
        <v>14490</v>
      </c>
      <c r="L527">
        <f t="shared" ca="1" si="111"/>
        <v>2551</v>
      </c>
      <c r="M527">
        <f t="shared" ca="1" si="112"/>
        <v>3060427</v>
      </c>
      <c r="N527">
        <f t="shared" ca="1" si="113"/>
        <v>80052</v>
      </c>
      <c r="O527">
        <f t="shared" ca="1" si="114"/>
        <v>64104</v>
      </c>
      <c r="P527">
        <f t="shared" ca="1" si="115"/>
        <v>261862</v>
      </c>
      <c r="Q527" s="4">
        <f t="shared" ca="1" si="116"/>
        <v>0.26186199999999998</v>
      </c>
    </row>
    <row r="528" spans="1:17" x14ac:dyDescent="0.25">
      <c r="A528" t="str">
        <f ca="1">VLOOKUP(RANDBETWEEN(Calc!$A$2,Calc!$A$13),Calc!$A$1:$B$13,2,FALSE)</f>
        <v>Sep</v>
      </c>
      <c r="B528" t="str" cm="1">
        <f t="array" aca="1" ref="B528" ca="1">INDEX(Calc!$C$2:$C$9,RANDBETWEEN(1,3))</f>
        <v>Traumatología</v>
      </c>
      <c r="C528"/>
      <c r="D528">
        <f t="shared" ca="1" si="104"/>
        <v>720090</v>
      </c>
      <c r="E528">
        <f t="shared" ca="1" si="105"/>
        <v>1676323</v>
      </c>
      <c r="F528">
        <f t="shared" ca="1" si="106"/>
        <v>106470</v>
      </c>
      <c r="G528">
        <f t="shared" ca="1" si="107"/>
        <v>248226</v>
      </c>
      <c r="H528">
        <f ca="1">VLOOKUP(RANDBETWEEN(0,100),Calc!$D$2:$E$7,2,1)</f>
        <v>32000</v>
      </c>
      <c r="I528">
        <f t="shared" ca="1" si="108"/>
        <v>12677</v>
      </c>
      <c r="J528">
        <f t="shared" ca="1" si="109"/>
        <v>2852</v>
      </c>
      <c r="K528">
        <f t="shared" ca="1" si="110"/>
        <v>14611</v>
      </c>
      <c r="L528">
        <f t="shared" ca="1" si="111"/>
        <v>3238</v>
      </c>
      <c r="M528">
        <f t="shared" ca="1" si="112"/>
        <v>1675746</v>
      </c>
      <c r="N528">
        <f t="shared" ca="1" si="113"/>
        <v>101825</v>
      </c>
      <c r="O528">
        <f t="shared" ca="1" si="114"/>
        <v>26397</v>
      </c>
      <c r="P528">
        <f t="shared" ca="1" si="115"/>
        <v>221290</v>
      </c>
      <c r="Q528" s="4">
        <f t="shared" ca="1" si="116"/>
        <v>0.22128999999999999</v>
      </c>
    </row>
    <row r="529" spans="1:17" x14ac:dyDescent="0.25">
      <c r="A529" t="str">
        <f ca="1">VLOOKUP(RANDBETWEEN(Calc!$A$2,Calc!$A$13),Calc!$A$1:$B$13,2,FALSE)</f>
        <v>Ene</v>
      </c>
      <c r="B529" t="str" cm="1">
        <f t="array" aca="1" ref="B529" ca="1">INDEX(Calc!$C$2:$C$9,RANDBETWEEN(1,3))</f>
        <v>Cardiologia</v>
      </c>
      <c r="C529"/>
      <c r="D529">
        <f t="shared" ca="1" si="104"/>
        <v>551587</v>
      </c>
      <c r="E529">
        <f t="shared" ca="1" si="105"/>
        <v>2261982</v>
      </c>
      <c r="F529">
        <f t="shared" ca="1" si="106"/>
        <v>171795</v>
      </c>
      <c r="G529">
        <f t="shared" ca="1" si="107"/>
        <v>172042</v>
      </c>
      <c r="H529">
        <f ca="1">VLOOKUP(RANDBETWEEN(0,100),Calc!$D$2:$E$7,2,1)</f>
        <v>32000</v>
      </c>
      <c r="I529">
        <f t="shared" ca="1" si="108"/>
        <v>12651</v>
      </c>
      <c r="J529">
        <f t="shared" ca="1" si="109"/>
        <v>3346</v>
      </c>
      <c r="K529">
        <f t="shared" ca="1" si="110"/>
        <v>10151</v>
      </c>
      <c r="L529">
        <f t="shared" ca="1" si="111"/>
        <v>2124</v>
      </c>
      <c r="M529">
        <f t="shared" ca="1" si="112"/>
        <v>1839036</v>
      </c>
      <c r="N529">
        <f t="shared" ca="1" si="113"/>
        <v>118074</v>
      </c>
      <c r="O529">
        <f t="shared" ca="1" si="114"/>
        <v>70769</v>
      </c>
      <c r="P529">
        <f t="shared" ca="1" si="115"/>
        <v>130690</v>
      </c>
      <c r="Q529" s="4">
        <f t="shared" ca="1" si="116"/>
        <v>0.13069</v>
      </c>
    </row>
    <row r="530" spans="1:17" x14ac:dyDescent="0.25">
      <c r="A530" t="str">
        <f ca="1">VLOOKUP(RANDBETWEEN(Calc!$A$2,Calc!$A$13),Calc!$A$1:$B$13,2,FALSE)</f>
        <v>Dic</v>
      </c>
      <c r="B530" t="str" cm="1">
        <f t="array" aca="1" ref="B530" ca="1">INDEX(Calc!$C$2:$C$9,RANDBETWEEN(1,3))</f>
        <v>Traumatología</v>
      </c>
      <c r="C530"/>
      <c r="D530">
        <f t="shared" ca="1" si="104"/>
        <v>199887</v>
      </c>
      <c r="E530">
        <f t="shared" ca="1" si="105"/>
        <v>901259</v>
      </c>
      <c r="F530">
        <f t="shared" ca="1" si="106"/>
        <v>159362</v>
      </c>
      <c r="G530">
        <f t="shared" ca="1" si="107"/>
        <v>166317</v>
      </c>
      <c r="H530">
        <f ca="1">VLOOKUP(RANDBETWEEN(0,100),Calc!$D$2:$E$7,2,1)</f>
        <v>25000</v>
      </c>
      <c r="I530">
        <f t="shared" ca="1" si="108"/>
        <v>9621</v>
      </c>
      <c r="J530">
        <f t="shared" ca="1" si="109"/>
        <v>3835</v>
      </c>
      <c r="K530">
        <f t="shared" ca="1" si="110"/>
        <v>12584</v>
      </c>
      <c r="L530">
        <f t="shared" ca="1" si="111"/>
        <v>3815</v>
      </c>
      <c r="M530">
        <f t="shared" ca="1" si="112"/>
        <v>2593648</v>
      </c>
      <c r="N530">
        <f t="shared" ca="1" si="113"/>
        <v>87242</v>
      </c>
      <c r="O530">
        <f t="shared" ca="1" si="114"/>
        <v>62097</v>
      </c>
      <c r="P530">
        <f t="shared" ca="1" si="115"/>
        <v>117232</v>
      </c>
      <c r="Q530" s="4">
        <f t="shared" ca="1" si="116"/>
        <v>0.117232</v>
      </c>
    </row>
    <row r="531" spans="1:17" x14ac:dyDescent="0.25">
      <c r="A531" t="str">
        <f ca="1">VLOOKUP(RANDBETWEEN(Calc!$A$2,Calc!$A$13),Calc!$A$1:$B$13,2,FALSE)</f>
        <v>Nov</v>
      </c>
      <c r="B531" t="str" cm="1">
        <f t="array" aca="1" ref="B531" ca="1">INDEX(Calc!$C$2:$C$9,RANDBETWEEN(1,3))</f>
        <v>Pediatria</v>
      </c>
      <c r="C531"/>
      <c r="D531">
        <f t="shared" ca="1" si="104"/>
        <v>602544</v>
      </c>
      <c r="E531">
        <f t="shared" ca="1" si="105"/>
        <v>1541879</v>
      </c>
      <c r="F531">
        <f t="shared" ca="1" si="106"/>
        <v>151058</v>
      </c>
      <c r="G531">
        <f t="shared" ca="1" si="107"/>
        <v>205122</v>
      </c>
      <c r="H531">
        <f ca="1">VLOOKUP(RANDBETWEEN(0,100),Calc!$D$2:$E$7,2,1)</f>
        <v>32000</v>
      </c>
      <c r="I531">
        <f t="shared" ca="1" si="108"/>
        <v>8977</v>
      </c>
      <c r="J531">
        <f t="shared" ca="1" si="109"/>
        <v>2908</v>
      </c>
      <c r="K531">
        <f t="shared" ca="1" si="110"/>
        <v>10276</v>
      </c>
      <c r="L531">
        <f t="shared" ca="1" si="111"/>
        <v>2924</v>
      </c>
      <c r="M531">
        <f t="shared" ca="1" si="112"/>
        <v>1076198</v>
      </c>
      <c r="N531">
        <f t="shared" ca="1" si="113"/>
        <v>48650</v>
      </c>
      <c r="O531">
        <f t="shared" ca="1" si="114"/>
        <v>45532</v>
      </c>
      <c r="P531">
        <f t="shared" ca="1" si="115"/>
        <v>286203</v>
      </c>
      <c r="Q531" s="4">
        <f t="shared" ca="1" si="116"/>
        <v>0.28620299999999999</v>
      </c>
    </row>
    <row r="532" spans="1:17" x14ac:dyDescent="0.25">
      <c r="A532" t="str">
        <f ca="1">VLOOKUP(RANDBETWEEN(Calc!$A$2,Calc!$A$13),Calc!$A$1:$B$13,2,FALSE)</f>
        <v>Ene</v>
      </c>
      <c r="B532" t="str" cm="1">
        <f t="array" aca="1" ref="B532" ca="1">INDEX(Calc!$C$2:$C$9,RANDBETWEEN(1,3))</f>
        <v>Pediatria</v>
      </c>
      <c r="C532"/>
      <c r="D532">
        <f t="shared" ca="1" si="104"/>
        <v>502864</v>
      </c>
      <c r="E532">
        <f t="shared" ca="1" si="105"/>
        <v>745600</v>
      </c>
      <c r="F532">
        <f t="shared" ca="1" si="106"/>
        <v>92489</v>
      </c>
      <c r="G532">
        <f t="shared" ca="1" si="107"/>
        <v>216067</v>
      </c>
      <c r="H532">
        <f ca="1">VLOOKUP(RANDBETWEEN(0,100),Calc!$D$2:$E$7,2,1)</f>
        <v>32000</v>
      </c>
      <c r="I532">
        <f t="shared" ca="1" si="108"/>
        <v>10135</v>
      </c>
      <c r="J532">
        <f t="shared" ca="1" si="109"/>
        <v>3778</v>
      </c>
      <c r="K532">
        <f t="shared" ca="1" si="110"/>
        <v>10194</v>
      </c>
      <c r="L532">
        <f t="shared" ca="1" si="111"/>
        <v>2938</v>
      </c>
      <c r="M532">
        <f t="shared" ca="1" si="112"/>
        <v>2512594</v>
      </c>
      <c r="N532">
        <f t="shared" ca="1" si="113"/>
        <v>43579</v>
      </c>
      <c r="O532">
        <f t="shared" ca="1" si="114"/>
        <v>45683</v>
      </c>
      <c r="P532">
        <f t="shared" ca="1" si="115"/>
        <v>242246</v>
      </c>
      <c r="Q532" s="4">
        <f t="shared" ca="1" si="116"/>
        <v>0.24224599999999999</v>
      </c>
    </row>
    <row r="533" spans="1:17" x14ac:dyDescent="0.25">
      <c r="A533" t="str">
        <f ca="1">VLOOKUP(RANDBETWEEN(Calc!$A$2,Calc!$A$13),Calc!$A$1:$B$13,2,FALSE)</f>
        <v>Nov</v>
      </c>
      <c r="B533" t="str" cm="1">
        <f t="array" aca="1" ref="B533" ca="1">INDEX(Calc!$C$2:$C$9,RANDBETWEEN(1,3))</f>
        <v>Pediatria</v>
      </c>
      <c r="C533"/>
      <c r="D533">
        <f t="shared" ca="1" si="104"/>
        <v>619098</v>
      </c>
      <c r="E533">
        <f t="shared" ca="1" si="105"/>
        <v>1183231</v>
      </c>
      <c r="F533">
        <f t="shared" ca="1" si="106"/>
        <v>200814</v>
      </c>
      <c r="G533">
        <f t="shared" ca="1" si="107"/>
        <v>240666</v>
      </c>
      <c r="H533">
        <f ca="1">VLOOKUP(RANDBETWEEN(0,100),Calc!$D$2:$E$7,2,1)</f>
        <v>32000</v>
      </c>
      <c r="I533">
        <f t="shared" ca="1" si="108"/>
        <v>11626</v>
      </c>
      <c r="J533">
        <f t="shared" ca="1" si="109"/>
        <v>3570</v>
      </c>
      <c r="K533">
        <f t="shared" ca="1" si="110"/>
        <v>14252</v>
      </c>
      <c r="L533">
        <f t="shared" ca="1" si="111"/>
        <v>3016</v>
      </c>
      <c r="M533">
        <f t="shared" ca="1" si="112"/>
        <v>2181734</v>
      </c>
      <c r="N533">
        <f t="shared" ca="1" si="113"/>
        <v>91460</v>
      </c>
      <c r="O533">
        <f t="shared" ca="1" si="114"/>
        <v>32723</v>
      </c>
      <c r="P533">
        <f t="shared" ca="1" si="115"/>
        <v>232169</v>
      </c>
      <c r="Q533" s="4">
        <f t="shared" ca="1" si="116"/>
        <v>0.23216899999999999</v>
      </c>
    </row>
    <row r="534" spans="1:17" x14ac:dyDescent="0.25">
      <c r="A534" t="str">
        <f ca="1">VLOOKUP(RANDBETWEEN(Calc!$A$2,Calc!$A$13),Calc!$A$1:$B$13,2,FALSE)</f>
        <v>Mar</v>
      </c>
      <c r="B534" t="str" cm="1">
        <f t="array" aca="1" ref="B534" ca="1">INDEX(Calc!$C$2:$C$9,RANDBETWEEN(1,3))</f>
        <v>Traumatología</v>
      </c>
      <c r="C534"/>
      <c r="D534">
        <f t="shared" ca="1" si="104"/>
        <v>348531</v>
      </c>
      <c r="E534">
        <f t="shared" ca="1" si="105"/>
        <v>1957503</v>
      </c>
      <c r="F534">
        <f t="shared" ca="1" si="106"/>
        <v>190602</v>
      </c>
      <c r="G534">
        <f t="shared" ca="1" si="107"/>
        <v>323565</v>
      </c>
      <c r="H534">
        <f ca="1">VLOOKUP(RANDBETWEEN(0,100),Calc!$D$2:$E$7,2,1)</f>
        <v>32000</v>
      </c>
      <c r="I534">
        <f t="shared" ca="1" si="108"/>
        <v>11099</v>
      </c>
      <c r="J534">
        <f t="shared" ca="1" si="109"/>
        <v>3967</v>
      </c>
      <c r="K534">
        <f t="shared" ca="1" si="110"/>
        <v>10968</v>
      </c>
      <c r="L534">
        <f t="shared" ca="1" si="111"/>
        <v>2658</v>
      </c>
      <c r="M534">
        <f t="shared" ca="1" si="112"/>
        <v>2871265</v>
      </c>
      <c r="N534">
        <f t="shared" ca="1" si="113"/>
        <v>79144</v>
      </c>
      <c r="O534">
        <f t="shared" ca="1" si="114"/>
        <v>61064</v>
      </c>
      <c r="P534">
        <f t="shared" ca="1" si="115"/>
        <v>244572</v>
      </c>
      <c r="Q534" s="4">
        <f t="shared" ca="1" si="116"/>
        <v>0.24457200000000001</v>
      </c>
    </row>
    <row r="535" spans="1:17" x14ac:dyDescent="0.25">
      <c r="A535" t="str">
        <f ca="1">VLOOKUP(RANDBETWEEN(Calc!$A$2,Calc!$A$13),Calc!$A$1:$B$13,2,FALSE)</f>
        <v>Ago</v>
      </c>
      <c r="B535" t="str" cm="1">
        <f t="array" aca="1" ref="B535" ca="1">INDEX(Calc!$C$2:$C$9,RANDBETWEEN(1,3))</f>
        <v>Cardiologia</v>
      </c>
      <c r="C535"/>
      <c r="D535">
        <f t="shared" ca="1" si="104"/>
        <v>149318</v>
      </c>
      <c r="E535">
        <f t="shared" ca="1" si="105"/>
        <v>1509404</v>
      </c>
      <c r="F535">
        <f t="shared" ca="1" si="106"/>
        <v>195516</v>
      </c>
      <c r="G535">
        <f t="shared" ca="1" si="107"/>
        <v>270437</v>
      </c>
      <c r="H535">
        <f ca="1">VLOOKUP(RANDBETWEEN(0,100),Calc!$D$2:$E$7,2,1)</f>
        <v>25000</v>
      </c>
      <c r="I535">
        <f t="shared" ca="1" si="108"/>
        <v>11561</v>
      </c>
      <c r="J535">
        <f t="shared" ca="1" si="109"/>
        <v>3011</v>
      </c>
      <c r="K535">
        <f t="shared" ca="1" si="110"/>
        <v>11980</v>
      </c>
      <c r="L535">
        <f t="shared" ca="1" si="111"/>
        <v>2335</v>
      </c>
      <c r="M535">
        <f t="shared" ca="1" si="112"/>
        <v>1930274</v>
      </c>
      <c r="N535">
        <f t="shared" ca="1" si="113"/>
        <v>115692</v>
      </c>
      <c r="O535">
        <f t="shared" ca="1" si="114"/>
        <v>78151</v>
      </c>
      <c r="P535">
        <f t="shared" ca="1" si="115"/>
        <v>90405</v>
      </c>
      <c r="Q535" s="4">
        <f t="shared" ca="1" si="116"/>
        <v>9.0404999999999999E-2</v>
      </c>
    </row>
    <row r="536" spans="1:17" x14ac:dyDescent="0.25">
      <c r="A536" t="str">
        <f ca="1">VLOOKUP(RANDBETWEEN(Calc!$A$2,Calc!$A$13),Calc!$A$1:$B$13,2,FALSE)</f>
        <v>Ago</v>
      </c>
      <c r="B536" t="str" cm="1">
        <f t="array" aca="1" ref="B536" ca="1">INDEX(Calc!$C$2:$C$9,RANDBETWEEN(1,3))</f>
        <v>Pediatria</v>
      </c>
      <c r="C536"/>
      <c r="D536">
        <f t="shared" ca="1" si="104"/>
        <v>154516</v>
      </c>
      <c r="E536">
        <f t="shared" ca="1" si="105"/>
        <v>1820026</v>
      </c>
      <c r="F536">
        <f t="shared" ca="1" si="106"/>
        <v>161861</v>
      </c>
      <c r="G536">
        <f t="shared" ca="1" si="107"/>
        <v>130622</v>
      </c>
      <c r="H536">
        <f ca="1">VLOOKUP(RANDBETWEEN(0,100),Calc!$D$2:$E$7,2,1)</f>
        <v>20000</v>
      </c>
      <c r="I536">
        <f t="shared" ca="1" si="108"/>
        <v>12496</v>
      </c>
      <c r="J536">
        <f t="shared" ca="1" si="109"/>
        <v>2867</v>
      </c>
      <c r="K536">
        <f t="shared" ca="1" si="110"/>
        <v>12094</v>
      </c>
      <c r="L536">
        <f t="shared" ca="1" si="111"/>
        <v>1682</v>
      </c>
      <c r="M536">
        <f t="shared" ca="1" si="112"/>
        <v>1884050</v>
      </c>
      <c r="N536">
        <f t="shared" ca="1" si="113"/>
        <v>51356</v>
      </c>
      <c r="O536">
        <f t="shared" ca="1" si="114"/>
        <v>22730</v>
      </c>
      <c r="P536">
        <f t="shared" ca="1" si="115"/>
        <v>82605</v>
      </c>
      <c r="Q536" s="4">
        <f t="shared" ca="1" si="116"/>
        <v>8.2604999999999998E-2</v>
      </c>
    </row>
    <row r="537" spans="1:17" x14ac:dyDescent="0.25">
      <c r="A537" t="str">
        <f ca="1">VLOOKUP(RANDBETWEEN(Calc!$A$2,Calc!$A$13),Calc!$A$1:$B$13,2,FALSE)</f>
        <v>Mar</v>
      </c>
      <c r="B537" t="str" cm="1">
        <f t="array" aca="1" ref="B537" ca="1">INDEX(Calc!$C$2:$C$9,RANDBETWEEN(1,3))</f>
        <v>Cardiologia</v>
      </c>
      <c r="C537"/>
      <c r="D537">
        <f t="shared" ca="1" si="104"/>
        <v>517349</v>
      </c>
      <c r="E537">
        <f t="shared" ca="1" si="105"/>
        <v>1639479</v>
      </c>
      <c r="F537">
        <f t="shared" ca="1" si="106"/>
        <v>157177</v>
      </c>
      <c r="G537">
        <f t="shared" ca="1" si="107"/>
        <v>314060</v>
      </c>
      <c r="H537">
        <f ca="1">VLOOKUP(RANDBETWEEN(0,100),Calc!$D$2:$E$7,2,1)</f>
        <v>32000</v>
      </c>
      <c r="I537">
        <f t="shared" ca="1" si="108"/>
        <v>10266</v>
      </c>
      <c r="J537">
        <f t="shared" ca="1" si="109"/>
        <v>3391</v>
      </c>
      <c r="K537">
        <f t="shared" ca="1" si="110"/>
        <v>14736</v>
      </c>
      <c r="L537">
        <f t="shared" ca="1" si="111"/>
        <v>3385</v>
      </c>
      <c r="M537">
        <f t="shared" ca="1" si="112"/>
        <v>1240751</v>
      </c>
      <c r="N537">
        <f t="shared" ca="1" si="113"/>
        <v>83163</v>
      </c>
      <c r="O537">
        <f t="shared" ca="1" si="114"/>
        <v>36891</v>
      </c>
      <c r="P537">
        <f t="shared" ca="1" si="115"/>
        <v>137741</v>
      </c>
      <c r="Q537" s="4">
        <f t="shared" ca="1" si="116"/>
        <v>0.137741</v>
      </c>
    </row>
    <row r="538" spans="1:17" x14ac:dyDescent="0.25">
      <c r="A538" t="str">
        <f ca="1">VLOOKUP(RANDBETWEEN(Calc!$A$2,Calc!$A$13),Calc!$A$1:$B$13,2,FALSE)</f>
        <v>Nov</v>
      </c>
      <c r="B538" t="str" cm="1">
        <f t="array" aca="1" ref="B538" ca="1">INDEX(Calc!$C$2:$C$9,RANDBETWEEN(1,3))</f>
        <v>Pediatria</v>
      </c>
      <c r="C538"/>
      <c r="D538">
        <f t="shared" ca="1" si="104"/>
        <v>298280</v>
      </c>
      <c r="E538">
        <f t="shared" ca="1" si="105"/>
        <v>1487699</v>
      </c>
      <c r="F538">
        <f t="shared" ca="1" si="106"/>
        <v>129534</v>
      </c>
      <c r="G538">
        <f t="shared" ca="1" si="107"/>
        <v>201779</v>
      </c>
      <c r="H538">
        <f ca="1">VLOOKUP(RANDBETWEEN(0,100),Calc!$D$2:$E$7,2,1)</f>
        <v>25000</v>
      </c>
      <c r="I538">
        <f t="shared" ca="1" si="108"/>
        <v>9577</v>
      </c>
      <c r="J538">
        <f t="shared" ca="1" si="109"/>
        <v>3279</v>
      </c>
      <c r="K538">
        <f t="shared" ca="1" si="110"/>
        <v>10386</v>
      </c>
      <c r="L538">
        <f t="shared" ca="1" si="111"/>
        <v>2382</v>
      </c>
      <c r="M538">
        <f t="shared" ca="1" si="112"/>
        <v>2401150</v>
      </c>
      <c r="N538">
        <f t="shared" ca="1" si="113"/>
        <v>123939</v>
      </c>
      <c r="O538">
        <f t="shared" ca="1" si="114"/>
        <v>25968</v>
      </c>
      <c r="P538">
        <f t="shared" ca="1" si="115"/>
        <v>114622</v>
      </c>
      <c r="Q538" s="4">
        <f t="shared" ca="1" si="116"/>
        <v>0.114622</v>
      </c>
    </row>
    <row r="539" spans="1:17" x14ac:dyDescent="0.25">
      <c r="A539" t="str">
        <f ca="1">VLOOKUP(RANDBETWEEN(Calc!$A$2,Calc!$A$13),Calc!$A$1:$B$13,2,FALSE)</f>
        <v>Ene</v>
      </c>
      <c r="B539" t="str" cm="1">
        <f t="array" aca="1" ref="B539" ca="1">INDEX(Calc!$C$2:$C$9,RANDBETWEEN(1,3))</f>
        <v>Cardiologia</v>
      </c>
      <c r="C539"/>
      <c r="D539">
        <f t="shared" ca="1" si="104"/>
        <v>421960</v>
      </c>
      <c r="E539">
        <f t="shared" ca="1" si="105"/>
        <v>2146809</v>
      </c>
      <c r="F539">
        <f t="shared" ca="1" si="106"/>
        <v>144959</v>
      </c>
      <c r="G539">
        <f t="shared" ca="1" si="107"/>
        <v>190149</v>
      </c>
      <c r="H539">
        <f ca="1">VLOOKUP(RANDBETWEEN(0,100),Calc!$D$2:$E$7,2,1)</f>
        <v>20000</v>
      </c>
      <c r="I539">
        <f t="shared" ca="1" si="108"/>
        <v>9945</v>
      </c>
      <c r="J539">
        <f t="shared" ca="1" si="109"/>
        <v>3968</v>
      </c>
      <c r="K539">
        <f t="shared" ca="1" si="110"/>
        <v>11806</v>
      </c>
      <c r="L539">
        <f t="shared" ca="1" si="111"/>
        <v>2349</v>
      </c>
      <c r="M539">
        <f t="shared" ca="1" si="112"/>
        <v>999310</v>
      </c>
      <c r="N539">
        <f t="shared" ca="1" si="113"/>
        <v>100152</v>
      </c>
      <c r="O539">
        <f t="shared" ca="1" si="114"/>
        <v>36643</v>
      </c>
      <c r="P539">
        <f t="shared" ca="1" si="115"/>
        <v>309775</v>
      </c>
      <c r="Q539" s="4">
        <f t="shared" ca="1" si="116"/>
        <v>0.30977500000000002</v>
      </c>
    </row>
    <row r="540" spans="1:17" x14ac:dyDescent="0.25">
      <c r="A540" t="str">
        <f ca="1">VLOOKUP(RANDBETWEEN(Calc!$A$2,Calc!$A$13),Calc!$A$1:$B$13,2,FALSE)</f>
        <v>Mar</v>
      </c>
      <c r="B540" t="str" cm="1">
        <f t="array" aca="1" ref="B540" ca="1">INDEX(Calc!$C$2:$C$9,RANDBETWEEN(1,3))</f>
        <v>Traumatología</v>
      </c>
      <c r="C540"/>
      <c r="D540">
        <f t="shared" ca="1" si="104"/>
        <v>125291</v>
      </c>
      <c r="E540">
        <f t="shared" ca="1" si="105"/>
        <v>1417648</v>
      </c>
      <c r="F540">
        <f t="shared" ca="1" si="106"/>
        <v>151173</v>
      </c>
      <c r="G540">
        <f t="shared" ca="1" si="107"/>
        <v>163757</v>
      </c>
      <c r="H540">
        <f ca="1">VLOOKUP(RANDBETWEEN(0,100),Calc!$D$2:$E$7,2,1)</f>
        <v>32000</v>
      </c>
      <c r="I540">
        <f t="shared" ca="1" si="108"/>
        <v>9829</v>
      </c>
      <c r="J540">
        <f t="shared" ca="1" si="109"/>
        <v>3306</v>
      </c>
      <c r="K540">
        <f t="shared" ca="1" si="110"/>
        <v>11503</v>
      </c>
      <c r="L540">
        <f t="shared" ca="1" si="111"/>
        <v>3918</v>
      </c>
      <c r="M540">
        <f t="shared" ca="1" si="112"/>
        <v>2104567</v>
      </c>
      <c r="N540">
        <f t="shared" ca="1" si="113"/>
        <v>77135</v>
      </c>
      <c r="O540">
        <f t="shared" ca="1" si="114"/>
        <v>56918</v>
      </c>
      <c r="P540">
        <f t="shared" ca="1" si="115"/>
        <v>80187</v>
      </c>
      <c r="Q540" s="4">
        <f t="shared" ca="1" si="116"/>
        <v>8.0186999999999994E-2</v>
      </c>
    </row>
    <row r="541" spans="1:17" x14ac:dyDescent="0.25">
      <c r="A541" t="str">
        <f ca="1">VLOOKUP(RANDBETWEEN(Calc!$A$2,Calc!$A$13),Calc!$A$1:$B$13,2,FALSE)</f>
        <v>May</v>
      </c>
      <c r="B541" t="str" cm="1">
        <f t="array" aca="1" ref="B541" ca="1">INDEX(Calc!$C$2:$C$9,RANDBETWEEN(1,3))</f>
        <v>Pediatria</v>
      </c>
      <c r="C541"/>
      <c r="D541">
        <f t="shared" ca="1" si="104"/>
        <v>450897</v>
      </c>
      <c r="E541">
        <f t="shared" ca="1" si="105"/>
        <v>1805261</v>
      </c>
      <c r="F541">
        <f t="shared" ca="1" si="106"/>
        <v>111004</v>
      </c>
      <c r="G541">
        <f t="shared" ca="1" si="107"/>
        <v>143241</v>
      </c>
      <c r="H541">
        <f ca="1">VLOOKUP(RANDBETWEEN(0,100),Calc!$D$2:$E$7,2,1)</f>
        <v>32000</v>
      </c>
      <c r="I541">
        <f t="shared" ca="1" si="108"/>
        <v>10012</v>
      </c>
      <c r="J541">
        <f t="shared" ca="1" si="109"/>
        <v>3614</v>
      </c>
      <c r="K541">
        <f t="shared" ca="1" si="110"/>
        <v>13273</v>
      </c>
      <c r="L541">
        <f t="shared" ca="1" si="111"/>
        <v>2543</v>
      </c>
      <c r="M541">
        <f t="shared" ca="1" si="112"/>
        <v>1688293</v>
      </c>
      <c r="N541">
        <f t="shared" ca="1" si="113"/>
        <v>59651</v>
      </c>
      <c r="O541">
        <f t="shared" ca="1" si="114"/>
        <v>42052</v>
      </c>
      <c r="P541">
        <f t="shared" ca="1" si="115"/>
        <v>204407</v>
      </c>
      <c r="Q541" s="4">
        <f t="shared" ca="1" si="116"/>
        <v>0.20440700000000001</v>
      </c>
    </row>
    <row r="542" spans="1:17" x14ac:dyDescent="0.25">
      <c r="A542" t="str">
        <f ca="1">VLOOKUP(RANDBETWEEN(Calc!$A$2,Calc!$A$13),Calc!$A$1:$B$13,2,FALSE)</f>
        <v>Feb</v>
      </c>
      <c r="B542" t="str" cm="1">
        <f t="array" aca="1" ref="B542" ca="1">INDEX(Calc!$C$2:$C$9,RANDBETWEEN(1,3))</f>
        <v>Traumatología</v>
      </c>
      <c r="C542"/>
      <c r="D542">
        <f t="shared" ca="1" si="104"/>
        <v>682818</v>
      </c>
      <c r="E542">
        <f t="shared" ca="1" si="105"/>
        <v>807953</v>
      </c>
      <c r="F542">
        <f t="shared" ca="1" si="106"/>
        <v>202678</v>
      </c>
      <c r="G542">
        <f t="shared" ca="1" si="107"/>
        <v>173792</v>
      </c>
      <c r="H542">
        <f ca="1">VLOOKUP(RANDBETWEEN(0,100),Calc!$D$2:$E$7,2,1)</f>
        <v>32000</v>
      </c>
      <c r="I542">
        <f t="shared" ca="1" si="108"/>
        <v>11953</v>
      </c>
      <c r="J542">
        <f t="shared" ca="1" si="109"/>
        <v>3776</v>
      </c>
      <c r="K542">
        <f t="shared" ca="1" si="110"/>
        <v>11925</v>
      </c>
      <c r="L542">
        <f t="shared" ca="1" si="111"/>
        <v>4353</v>
      </c>
      <c r="M542">
        <f t="shared" ca="1" si="112"/>
        <v>1946808</v>
      </c>
      <c r="N542">
        <f t="shared" ca="1" si="113"/>
        <v>87541</v>
      </c>
      <c r="O542">
        <f t="shared" ca="1" si="114"/>
        <v>74993</v>
      </c>
      <c r="P542">
        <f t="shared" ca="1" si="115"/>
        <v>210653</v>
      </c>
      <c r="Q542" s="4">
        <f t="shared" ca="1" si="116"/>
        <v>0.21065300000000001</v>
      </c>
    </row>
    <row r="543" spans="1:17" x14ac:dyDescent="0.25">
      <c r="A543" t="str">
        <f ca="1">VLOOKUP(RANDBETWEEN(Calc!$A$2,Calc!$A$13),Calc!$A$1:$B$13,2,FALSE)</f>
        <v>Nov</v>
      </c>
      <c r="B543" t="str" cm="1">
        <f t="array" aca="1" ref="B543" ca="1">INDEX(Calc!$C$2:$C$9,RANDBETWEEN(1,3))</f>
        <v>Traumatología</v>
      </c>
      <c r="C543"/>
      <c r="D543">
        <f t="shared" ca="1" si="104"/>
        <v>557999</v>
      </c>
      <c r="E543">
        <f t="shared" ca="1" si="105"/>
        <v>1631520</v>
      </c>
      <c r="F543">
        <f t="shared" ca="1" si="106"/>
        <v>133240</v>
      </c>
      <c r="G543">
        <f t="shared" ca="1" si="107"/>
        <v>276468</v>
      </c>
      <c r="H543">
        <f ca="1">VLOOKUP(RANDBETWEEN(0,100),Calc!$D$2:$E$7,2,1)</f>
        <v>32000</v>
      </c>
      <c r="I543">
        <f t="shared" ca="1" si="108"/>
        <v>12104</v>
      </c>
      <c r="J543">
        <f t="shared" ca="1" si="109"/>
        <v>3109</v>
      </c>
      <c r="K543">
        <f t="shared" ca="1" si="110"/>
        <v>14623</v>
      </c>
      <c r="L543">
        <f t="shared" ca="1" si="111"/>
        <v>4037</v>
      </c>
      <c r="M543">
        <f t="shared" ca="1" si="112"/>
        <v>2173273</v>
      </c>
      <c r="N543">
        <f t="shared" ca="1" si="113"/>
        <v>45940</v>
      </c>
      <c r="O543">
        <f t="shared" ca="1" si="114"/>
        <v>67829</v>
      </c>
      <c r="P543">
        <f t="shared" ca="1" si="115"/>
        <v>313762</v>
      </c>
      <c r="Q543" s="4">
        <f t="shared" ca="1" si="116"/>
        <v>0.31376199999999999</v>
      </c>
    </row>
    <row r="544" spans="1:17" x14ac:dyDescent="0.25">
      <c r="A544" t="str">
        <f ca="1">VLOOKUP(RANDBETWEEN(Calc!$A$2,Calc!$A$13),Calc!$A$1:$B$13,2,FALSE)</f>
        <v>Oct</v>
      </c>
      <c r="B544" t="str" cm="1">
        <f t="array" aca="1" ref="B544" ca="1">INDEX(Calc!$C$2:$C$9,RANDBETWEEN(1,3))</f>
        <v>Pediatria</v>
      </c>
      <c r="C544"/>
      <c r="D544">
        <f t="shared" ca="1" si="104"/>
        <v>298341</v>
      </c>
      <c r="E544">
        <f t="shared" ca="1" si="105"/>
        <v>738376</v>
      </c>
      <c r="F544">
        <f t="shared" ca="1" si="106"/>
        <v>186807</v>
      </c>
      <c r="G544">
        <f t="shared" ca="1" si="107"/>
        <v>113754</v>
      </c>
      <c r="H544">
        <f ca="1">VLOOKUP(RANDBETWEEN(0,100),Calc!$D$2:$E$7,2,1)</f>
        <v>32000</v>
      </c>
      <c r="I544">
        <f t="shared" ca="1" si="108"/>
        <v>12266</v>
      </c>
      <c r="J544">
        <f t="shared" ca="1" si="109"/>
        <v>3661</v>
      </c>
      <c r="K544">
        <f t="shared" ca="1" si="110"/>
        <v>13185</v>
      </c>
      <c r="L544">
        <f t="shared" ca="1" si="111"/>
        <v>4222</v>
      </c>
      <c r="M544">
        <f t="shared" ca="1" si="112"/>
        <v>2614696</v>
      </c>
      <c r="N544">
        <f t="shared" ca="1" si="113"/>
        <v>117828</v>
      </c>
      <c r="O544">
        <f t="shared" ca="1" si="114"/>
        <v>65745</v>
      </c>
      <c r="P544">
        <f t="shared" ca="1" si="115"/>
        <v>232447</v>
      </c>
      <c r="Q544" s="4">
        <f t="shared" ca="1" si="116"/>
        <v>0.23244699999999999</v>
      </c>
    </row>
    <row r="545" spans="1:17" x14ac:dyDescent="0.25">
      <c r="A545" t="str">
        <f ca="1">VLOOKUP(RANDBETWEEN(Calc!$A$2,Calc!$A$13),Calc!$A$1:$B$13,2,FALSE)</f>
        <v>Feb</v>
      </c>
      <c r="B545" t="str" cm="1">
        <f t="array" aca="1" ref="B545" ca="1">INDEX(Calc!$C$2:$C$9,RANDBETWEEN(1,3))</f>
        <v>Traumatología</v>
      </c>
      <c r="C545"/>
      <c r="D545">
        <f t="shared" ca="1" si="104"/>
        <v>696452</v>
      </c>
      <c r="E545">
        <f t="shared" ca="1" si="105"/>
        <v>963805</v>
      </c>
      <c r="F545">
        <f t="shared" ca="1" si="106"/>
        <v>172897</v>
      </c>
      <c r="G545">
        <f t="shared" ca="1" si="107"/>
        <v>269519</v>
      </c>
      <c r="H545">
        <f ca="1">VLOOKUP(RANDBETWEEN(0,100),Calc!$D$2:$E$7,2,1)</f>
        <v>32000</v>
      </c>
      <c r="I545">
        <f t="shared" ca="1" si="108"/>
        <v>11729</v>
      </c>
      <c r="J545">
        <f t="shared" ca="1" si="109"/>
        <v>4158</v>
      </c>
      <c r="K545">
        <f t="shared" ca="1" si="110"/>
        <v>14428</v>
      </c>
      <c r="L545">
        <f t="shared" ca="1" si="111"/>
        <v>2248</v>
      </c>
      <c r="M545">
        <f t="shared" ca="1" si="112"/>
        <v>974285</v>
      </c>
      <c r="N545">
        <f t="shared" ca="1" si="113"/>
        <v>96438</v>
      </c>
      <c r="O545">
        <f t="shared" ca="1" si="114"/>
        <v>42694</v>
      </c>
      <c r="P545">
        <f t="shared" ca="1" si="115"/>
        <v>306950</v>
      </c>
      <c r="Q545" s="4">
        <f t="shared" ca="1" si="116"/>
        <v>0.30695</v>
      </c>
    </row>
    <row r="546" spans="1:17" x14ac:dyDescent="0.25">
      <c r="A546" t="str">
        <f ca="1">VLOOKUP(RANDBETWEEN(Calc!$A$2,Calc!$A$13),Calc!$A$1:$B$13,2,FALSE)</f>
        <v>Nov</v>
      </c>
      <c r="B546" t="str" cm="1">
        <f t="array" aca="1" ref="B546" ca="1">INDEX(Calc!$C$2:$C$9,RANDBETWEEN(1,3))</f>
        <v>Cardiologia</v>
      </c>
      <c r="C546"/>
      <c r="D546">
        <f t="shared" ca="1" si="104"/>
        <v>207539</v>
      </c>
      <c r="E546">
        <f t="shared" ca="1" si="105"/>
        <v>1875995</v>
      </c>
      <c r="F546">
        <f t="shared" ca="1" si="106"/>
        <v>145948</v>
      </c>
      <c r="G546">
        <f t="shared" ca="1" si="107"/>
        <v>85923</v>
      </c>
      <c r="H546">
        <f ca="1">VLOOKUP(RANDBETWEEN(0,100),Calc!$D$2:$E$7,2,1)</f>
        <v>32000</v>
      </c>
      <c r="I546">
        <f t="shared" ca="1" si="108"/>
        <v>11787</v>
      </c>
      <c r="J546">
        <f t="shared" ca="1" si="109"/>
        <v>3477</v>
      </c>
      <c r="K546">
        <f t="shared" ca="1" si="110"/>
        <v>14566</v>
      </c>
      <c r="L546">
        <f t="shared" ca="1" si="111"/>
        <v>1897</v>
      </c>
      <c r="M546">
        <f t="shared" ca="1" si="112"/>
        <v>2635382</v>
      </c>
      <c r="N546">
        <f t="shared" ca="1" si="113"/>
        <v>126320</v>
      </c>
      <c r="O546">
        <f t="shared" ca="1" si="114"/>
        <v>79528</v>
      </c>
      <c r="P546">
        <f t="shared" ca="1" si="115"/>
        <v>130989</v>
      </c>
      <c r="Q546" s="4">
        <f t="shared" ca="1" si="116"/>
        <v>0.13098899999999999</v>
      </c>
    </row>
    <row r="547" spans="1:17" x14ac:dyDescent="0.25">
      <c r="A547" t="str">
        <f ca="1">VLOOKUP(RANDBETWEEN(Calc!$A$2,Calc!$A$13),Calc!$A$1:$B$13,2,FALSE)</f>
        <v>Ago</v>
      </c>
      <c r="B547" t="str" cm="1">
        <f t="array" aca="1" ref="B547" ca="1">INDEX(Calc!$C$2:$C$9,RANDBETWEEN(1,3))</f>
        <v>Traumatología</v>
      </c>
      <c r="C547"/>
      <c r="D547">
        <f t="shared" ca="1" si="104"/>
        <v>340197</v>
      </c>
      <c r="E547">
        <f t="shared" ca="1" si="105"/>
        <v>770711</v>
      </c>
      <c r="F547">
        <f t="shared" ca="1" si="106"/>
        <v>119236</v>
      </c>
      <c r="G547">
        <f t="shared" ca="1" si="107"/>
        <v>208937</v>
      </c>
      <c r="H547">
        <f ca="1">VLOOKUP(RANDBETWEEN(0,100),Calc!$D$2:$E$7,2,1)</f>
        <v>20000</v>
      </c>
      <c r="I547">
        <f t="shared" ca="1" si="108"/>
        <v>9779</v>
      </c>
      <c r="J547">
        <f t="shared" ca="1" si="109"/>
        <v>3610</v>
      </c>
      <c r="K547">
        <f t="shared" ca="1" si="110"/>
        <v>14998</v>
      </c>
      <c r="L547">
        <f t="shared" ca="1" si="111"/>
        <v>1267</v>
      </c>
      <c r="M547">
        <f t="shared" ca="1" si="112"/>
        <v>1829802</v>
      </c>
      <c r="N547">
        <f t="shared" ca="1" si="113"/>
        <v>93729</v>
      </c>
      <c r="O547">
        <f t="shared" ca="1" si="114"/>
        <v>78641</v>
      </c>
      <c r="P547">
        <f t="shared" ca="1" si="115"/>
        <v>83658</v>
      </c>
      <c r="Q547" s="4">
        <f t="shared" ca="1" si="116"/>
        <v>8.3657999999999996E-2</v>
      </c>
    </row>
    <row r="548" spans="1:17" x14ac:dyDescent="0.25">
      <c r="A548" t="str">
        <f ca="1">VLOOKUP(RANDBETWEEN(Calc!$A$2,Calc!$A$13),Calc!$A$1:$B$13,2,FALSE)</f>
        <v>Abr</v>
      </c>
      <c r="B548" t="str" cm="1">
        <f t="array" aca="1" ref="B548" ca="1">INDEX(Calc!$C$2:$C$9,RANDBETWEEN(1,3))</f>
        <v>Pediatria</v>
      </c>
      <c r="C548"/>
      <c r="D548">
        <f t="shared" ca="1" si="104"/>
        <v>196874</v>
      </c>
      <c r="E548">
        <f t="shared" ca="1" si="105"/>
        <v>1622361</v>
      </c>
      <c r="F548">
        <f t="shared" ca="1" si="106"/>
        <v>120247</v>
      </c>
      <c r="G548">
        <f t="shared" ca="1" si="107"/>
        <v>221678</v>
      </c>
      <c r="H548">
        <f ca="1">VLOOKUP(RANDBETWEEN(0,100),Calc!$D$2:$E$7,2,1)</f>
        <v>20000</v>
      </c>
      <c r="I548">
        <f t="shared" ca="1" si="108"/>
        <v>11549</v>
      </c>
      <c r="J548">
        <f t="shared" ca="1" si="109"/>
        <v>4195</v>
      </c>
      <c r="K548">
        <f t="shared" ca="1" si="110"/>
        <v>14223</v>
      </c>
      <c r="L548">
        <f t="shared" ca="1" si="111"/>
        <v>1352</v>
      </c>
      <c r="M548">
        <f t="shared" ca="1" si="112"/>
        <v>2809756</v>
      </c>
      <c r="N548">
        <f t="shared" ca="1" si="113"/>
        <v>98397</v>
      </c>
      <c r="O548">
        <f t="shared" ca="1" si="114"/>
        <v>57490</v>
      </c>
      <c r="P548">
        <f t="shared" ca="1" si="115"/>
        <v>109860</v>
      </c>
      <c r="Q548" s="4">
        <f t="shared" ca="1" si="116"/>
        <v>0.10986</v>
      </c>
    </row>
    <row r="549" spans="1:17" x14ac:dyDescent="0.25">
      <c r="A549" t="str">
        <f ca="1">VLOOKUP(RANDBETWEEN(Calc!$A$2,Calc!$A$13),Calc!$A$1:$B$13,2,FALSE)</f>
        <v>Jun</v>
      </c>
      <c r="B549" t="str" cm="1">
        <f t="array" aca="1" ref="B549" ca="1">INDEX(Calc!$C$2:$C$9,RANDBETWEEN(1,3))</f>
        <v>Cardiologia</v>
      </c>
      <c r="C549"/>
      <c r="D549">
        <f t="shared" ca="1" si="104"/>
        <v>634210</v>
      </c>
      <c r="E549">
        <f t="shared" ca="1" si="105"/>
        <v>1847147</v>
      </c>
      <c r="F549">
        <f t="shared" ca="1" si="106"/>
        <v>209346</v>
      </c>
      <c r="G549">
        <f t="shared" ca="1" si="107"/>
        <v>209629</v>
      </c>
      <c r="H549">
        <f ca="1">VLOOKUP(RANDBETWEEN(0,100),Calc!$D$2:$E$7,2,1)</f>
        <v>32000</v>
      </c>
      <c r="I549">
        <f t="shared" ca="1" si="108"/>
        <v>11760</v>
      </c>
      <c r="J549">
        <f t="shared" ca="1" si="109"/>
        <v>3117</v>
      </c>
      <c r="K549">
        <f t="shared" ca="1" si="110"/>
        <v>11268</v>
      </c>
      <c r="L549">
        <f t="shared" ca="1" si="111"/>
        <v>1213</v>
      </c>
      <c r="M549">
        <f t="shared" ca="1" si="112"/>
        <v>2515286</v>
      </c>
      <c r="N549">
        <f t="shared" ca="1" si="113"/>
        <v>117555</v>
      </c>
      <c r="O549">
        <f t="shared" ca="1" si="114"/>
        <v>23140</v>
      </c>
      <c r="P549">
        <f t="shared" ca="1" si="115"/>
        <v>280823</v>
      </c>
      <c r="Q549" s="4">
        <f t="shared" ca="1" si="116"/>
        <v>0.28082299999999999</v>
      </c>
    </row>
    <row r="550" spans="1:17" x14ac:dyDescent="0.25">
      <c r="A550" t="str">
        <f ca="1">VLOOKUP(RANDBETWEEN(Calc!$A$2,Calc!$A$13),Calc!$A$1:$B$13,2,FALSE)</f>
        <v>May</v>
      </c>
      <c r="B550" t="str" cm="1">
        <f t="array" aca="1" ref="B550" ca="1">INDEX(Calc!$C$2:$C$9,RANDBETWEEN(1,3))</f>
        <v>Traumatología</v>
      </c>
      <c r="C550"/>
      <c r="D550">
        <f t="shared" ca="1" si="104"/>
        <v>430942</v>
      </c>
      <c r="E550">
        <f t="shared" ca="1" si="105"/>
        <v>777666</v>
      </c>
      <c r="F550">
        <f t="shared" ca="1" si="106"/>
        <v>150709</v>
      </c>
      <c r="G550">
        <f t="shared" ca="1" si="107"/>
        <v>209965</v>
      </c>
      <c r="H550">
        <f ca="1">VLOOKUP(RANDBETWEEN(0,100),Calc!$D$2:$E$7,2,1)</f>
        <v>32000</v>
      </c>
      <c r="I550">
        <f t="shared" ca="1" si="108"/>
        <v>11129</v>
      </c>
      <c r="J550">
        <f t="shared" ca="1" si="109"/>
        <v>3820</v>
      </c>
      <c r="K550">
        <f t="shared" ca="1" si="110"/>
        <v>13769</v>
      </c>
      <c r="L550">
        <f t="shared" ca="1" si="111"/>
        <v>2123</v>
      </c>
      <c r="M550">
        <f t="shared" ca="1" si="112"/>
        <v>1009880</v>
      </c>
      <c r="N550">
        <f t="shared" ca="1" si="113"/>
        <v>93662</v>
      </c>
      <c r="O550">
        <f t="shared" ca="1" si="114"/>
        <v>65828</v>
      </c>
      <c r="P550">
        <f t="shared" ca="1" si="115"/>
        <v>171792</v>
      </c>
      <c r="Q550" s="4">
        <f t="shared" ca="1" si="116"/>
        <v>0.171792</v>
      </c>
    </row>
    <row r="551" spans="1:17" x14ac:dyDescent="0.25">
      <c r="A551" t="str">
        <f ca="1">VLOOKUP(RANDBETWEEN(Calc!$A$2,Calc!$A$13),Calc!$A$1:$B$13,2,FALSE)</f>
        <v>Jul</v>
      </c>
      <c r="B551" t="str" cm="1">
        <f t="array" aca="1" ref="B551" ca="1">INDEX(Calc!$C$2:$C$9,RANDBETWEEN(1,3))</f>
        <v>Traumatología</v>
      </c>
      <c r="C551"/>
      <c r="D551">
        <f t="shared" ca="1" si="104"/>
        <v>267859</v>
      </c>
      <c r="E551">
        <f t="shared" ca="1" si="105"/>
        <v>2181003</v>
      </c>
      <c r="F551">
        <f t="shared" ca="1" si="106"/>
        <v>97147</v>
      </c>
      <c r="G551">
        <f t="shared" ca="1" si="107"/>
        <v>214150</v>
      </c>
      <c r="H551">
        <f ca="1">VLOOKUP(RANDBETWEEN(0,100),Calc!$D$2:$E$7,2,1)</f>
        <v>32000</v>
      </c>
      <c r="I551">
        <f t="shared" ca="1" si="108"/>
        <v>11502</v>
      </c>
      <c r="J551">
        <f t="shared" ca="1" si="109"/>
        <v>3426</v>
      </c>
      <c r="K551">
        <f t="shared" ca="1" si="110"/>
        <v>12796</v>
      </c>
      <c r="L551">
        <f t="shared" ca="1" si="111"/>
        <v>3326</v>
      </c>
      <c r="M551">
        <f t="shared" ca="1" si="112"/>
        <v>914912</v>
      </c>
      <c r="N551">
        <f t="shared" ca="1" si="113"/>
        <v>47494</v>
      </c>
      <c r="O551">
        <f t="shared" ca="1" si="114"/>
        <v>76563</v>
      </c>
      <c r="P551">
        <f t="shared" ca="1" si="115"/>
        <v>199116</v>
      </c>
      <c r="Q551" s="4">
        <f t="shared" ca="1" si="116"/>
        <v>0.19911599999999999</v>
      </c>
    </row>
    <row r="552" spans="1:17" x14ac:dyDescent="0.25">
      <c r="A552" t="str">
        <f ca="1">VLOOKUP(RANDBETWEEN(Calc!$A$2,Calc!$A$13),Calc!$A$1:$B$13,2,FALSE)</f>
        <v>Abr</v>
      </c>
      <c r="B552" t="str" cm="1">
        <f t="array" aca="1" ref="B552" ca="1">INDEX(Calc!$C$2:$C$9,RANDBETWEEN(1,3))</f>
        <v>Cardiologia</v>
      </c>
      <c r="C552"/>
      <c r="D552">
        <f t="shared" ca="1" si="104"/>
        <v>193883</v>
      </c>
      <c r="E552">
        <f t="shared" ca="1" si="105"/>
        <v>1585723</v>
      </c>
      <c r="F552">
        <f t="shared" ca="1" si="106"/>
        <v>105672</v>
      </c>
      <c r="G552">
        <f t="shared" ca="1" si="107"/>
        <v>322394</v>
      </c>
      <c r="H552">
        <f ca="1">VLOOKUP(RANDBETWEEN(0,100),Calc!$D$2:$E$7,2,1)</f>
        <v>25000</v>
      </c>
      <c r="I552">
        <f t="shared" ca="1" si="108"/>
        <v>11934</v>
      </c>
      <c r="J552">
        <f t="shared" ca="1" si="109"/>
        <v>3315</v>
      </c>
      <c r="K552">
        <f t="shared" ca="1" si="110"/>
        <v>11847</v>
      </c>
      <c r="L552">
        <f t="shared" ca="1" si="111"/>
        <v>1757</v>
      </c>
      <c r="M552">
        <f t="shared" ca="1" si="112"/>
        <v>1110519</v>
      </c>
      <c r="N552">
        <f t="shared" ca="1" si="113"/>
        <v>82018</v>
      </c>
      <c r="O552">
        <f t="shared" ca="1" si="114"/>
        <v>73588</v>
      </c>
      <c r="P552">
        <f t="shared" ca="1" si="115"/>
        <v>320688</v>
      </c>
      <c r="Q552" s="4">
        <f t="shared" ca="1" si="116"/>
        <v>0.32068799999999997</v>
      </c>
    </row>
    <row r="553" spans="1:17" x14ac:dyDescent="0.25">
      <c r="A553" t="str">
        <f ca="1">VLOOKUP(RANDBETWEEN(Calc!$A$2,Calc!$A$13),Calc!$A$1:$B$13,2,FALSE)</f>
        <v>Jul</v>
      </c>
      <c r="B553" t="str" cm="1">
        <f t="array" aca="1" ref="B553" ca="1">INDEX(Calc!$C$2:$C$9,RANDBETWEEN(1,3))</f>
        <v>Traumatología</v>
      </c>
      <c r="C553"/>
      <c r="D553">
        <f t="shared" ca="1" si="104"/>
        <v>489768</v>
      </c>
      <c r="E553">
        <f t="shared" ca="1" si="105"/>
        <v>1735286</v>
      </c>
      <c r="F553">
        <f t="shared" ca="1" si="106"/>
        <v>182835</v>
      </c>
      <c r="G553">
        <f t="shared" ca="1" si="107"/>
        <v>162030</v>
      </c>
      <c r="H553">
        <f ca="1">VLOOKUP(RANDBETWEEN(0,100),Calc!$D$2:$E$7,2,1)</f>
        <v>20000</v>
      </c>
      <c r="I553">
        <f t="shared" ca="1" si="108"/>
        <v>9124</v>
      </c>
      <c r="J553">
        <f t="shared" ca="1" si="109"/>
        <v>4105</v>
      </c>
      <c r="K553">
        <f t="shared" ca="1" si="110"/>
        <v>10256</v>
      </c>
      <c r="L553">
        <f t="shared" ca="1" si="111"/>
        <v>3541</v>
      </c>
      <c r="M553">
        <f t="shared" ca="1" si="112"/>
        <v>1275519</v>
      </c>
      <c r="N553">
        <f t="shared" ca="1" si="113"/>
        <v>127199</v>
      </c>
      <c r="O553">
        <f t="shared" ca="1" si="114"/>
        <v>74524</v>
      </c>
      <c r="P553">
        <f t="shared" ca="1" si="115"/>
        <v>53034</v>
      </c>
      <c r="Q553" s="4">
        <f t="shared" ca="1" si="116"/>
        <v>5.3033999999999998E-2</v>
      </c>
    </row>
    <row r="554" spans="1:17" x14ac:dyDescent="0.25">
      <c r="A554" t="str">
        <f ca="1">VLOOKUP(RANDBETWEEN(Calc!$A$2,Calc!$A$13),Calc!$A$1:$B$13,2,FALSE)</f>
        <v>Ago</v>
      </c>
      <c r="B554" t="str" cm="1">
        <f t="array" aca="1" ref="B554" ca="1">INDEX(Calc!$C$2:$C$9,RANDBETWEEN(1,3))</f>
        <v>Traumatología</v>
      </c>
      <c r="C554"/>
      <c r="D554">
        <f t="shared" ca="1" si="104"/>
        <v>390925</v>
      </c>
      <c r="E554">
        <f t="shared" ca="1" si="105"/>
        <v>825366</v>
      </c>
      <c r="F554">
        <f t="shared" ca="1" si="106"/>
        <v>144732</v>
      </c>
      <c r="G554">
        <f t="shared" ca="1" si="107"/>
        <v>228018</v>
      </c>
      <c r="H554">
        <f ca="1">VLOOKUP(RANDBETWEEN(0,100),Calc!$D$2:$E$7,2,1)</f>
        <v>32000</v>
      </c>
      <c r="I554">
        <f t="shared" ca="1" si="108"/>
        <v>10704</v>
      </c>
      <c r="J554">
        <f t="shared" ca="1" si="109"/>
        <v>3154</v>
      </c>
      <c r="K554">
        <f t="shared" ca="1" si="110"/>
        <v>14268</v>
      </c>
      <c r="L554">
        <f t="shared" ca="1" si="111"/>
        <v>2946</v>
      </c>
      <c r="M554">
        <f t="shared" ca="1" si="112"/>
        <v>2511897</v>
      </c>
      <c r="N554">
        <f t="shared" ca="1" si="113"/>
        <v>101117</v>
      </c>
      <c r="O554">
        <f t="shared" ca="1" si="114"/>
        <v>51896</v>
      </c>
      <c r="P554">
        <f t="shared" ca="1" si="115"/>
        <v>166530</v>
      </c>
      <c r="Q554" s="4">
        <f t="shared" ca="1" si="116"/>
        <v>0.16653000000000001</v>
      </c>
    </row>
    <row r="555" spans="1:17" x14ac:dyDescent="0.25">
      <c r="A555" t="str">
        <f ca="1">VLOOKUP(RANDBETWEEN(Calc!$A$2,Calc!$A$13),Calc!$A$1:$B$13,2,FALSE)</f>
        <v>Ene</v>
      </c>
      <c r="B555" t="str" cm="1">
        <f t="array" aca="1" ref="B555" ca="1">INDEX(Calc!$C$2:$C$9,RANDBETWEEN(1,3))</f>
        <v>Traumatología</v>
      </c>
      <c r="C555"/>
      <c r="D555">
        <f t="shared" ca="1" si="104"/>
        <v>200083</v>
      </c>
      <c r="E555">
        <f t="shared" ca="1" si="105"/>
        <v>1856056</v>
      </c>
      <c r="F555">
        <f t="shared" ca="1" si="106"/>
        <v>162941</v>
      </c>
      <c r="G555">
        <f t="shared" ca="1" si="107"/>
        <v>213980</v>
      </c>
      <c r="H555">
        <f ca="1">VLOOKUP(RANDBETWEEN(0,100),Calc!$D$2:$E$7,2,1)</f>
        <v>32000</v>
      </c>
      <c r="I555">
        <f t="shared" ca="1" si="108"/>
        <v>9770</v>
      </c>
      <c r="J555">
        <f t="shared" ca="1" si="109"/>
        <v>3840</v>
      </c>
      <c r="K555">
        <f t="shared" ca="1" si="110"/>
        <v>13195</v>
      </c>
      <c r="L555">
        <f t="shared" ca="1" si="111"/>
        <v>3653</v>
      </c>
      <c r="M555">
        <f t="shared" ca="1" si="112"/>
        <v>2452145</v>
      </c>
      <c r="N555">
        <f t="shared" ca="1" si="113"/>
        <v>63437</v>
      </c>
      <c r="O555">
        <f t="shared" ca="1" si="114"/>
        <v>24039</v>
      </c>
      <c r="P555">
        <f t="shared" ca="1" si="115"/>
        <v>306745</v>
      </c>
      <c r="Q555" s="4">
        <f t="shared" ca="1" si="116"/>
        <v>0.30674499999999999</v>
      </c>
    </row>
    <row r="556" spans="1:17" x14ac:dyDescent="0.25">
      <c r="A556" t="str">
        <f ca="1">VLOOKUP(RANDBETWEEN(Calc!$A$2,Calc!$A$13),Calc!$A$1:$B$13,2,FALSE)</f>
        <v>Feb</v>
      </c>
      <c r="B556" t="str" cm="1">
        <f t="array" aca="1" ref="B556" ca="1">INDEX(Calc!$C$2:$C$9,RANDBETWEEN(1,3))</f>
        <v>Pediatria</v>
      </c>
      <c r="C556"/>
      <c r="D556">
        <f t="shared" ca="1" si="104"/>
        <v>244763</v>
      </c>
      <c r="E556">
        <f t="shared" ca="1" si="105"/>
        <v>1881669</v>
      </c>
      <c r="F556">
        <f t="shared" ca="1" si="106"/>
        <v>148901</v>
      </c>
      <c r="G556">
        <f t="shared" ca="1" si="107"/>
        <v>157552</v>
      </c>
      <c r="H556">
        <f ca="1">VLOOKUP(RANDBETWEEN(0,100),Calc!$D$2:$E$7,2,1)</f>
        <v>32000</v>
      </c>
      <c r="I556">
        <f t="shared" ca="1" si="108"/>
        <v>11844</v>
      </c>
      <c r="J556">
        <f t="shared" ca="1" si="109"/>
        <v>3334</v>
      </c>
      <c r="K556">
        <f t="shared" ca="1" si="110"/>
        <v>11499</v>
      </c>
      <c r="L556">
        <f t="shared" ca="1" si="111"/>
        <v>2105</v>
      </c>
      <c r="M556">
        <f t="shared" ca="1" si="112"/>
        <v>1410491</v>
      </c>
      <c r="N556">
        <f t="shared" ca="1" si="113"/>
        <v>57540</v>
      </c>
      <c r="O556">
        <f t="shared" ca="1" si="114"/>
        <v>38366</v>
      </c>
      <c r="P556">
        <f t="shared" ca="1" si="115"/>
        <v>283902</v>
      </c>
      <c r="Q556" s="4">
        <f t="shared" ca="1" si="116"/>
        <v>0.28390199999999999</v>
      </c>
    </row>
    <row r="557" spans="1:17" x14ac:dyDescent="0.25">
      <c r="A557" t="str">
        <f ca="1">VLOOKUP(RANDBETWEEN(Calc!$A$2,Calc!$A$13),Calc!$A$1:$B$13,2,FALSE)</f>
        <v>Abr</v>
      </c>
      <c r="B557" t="str" cm="1">
        <f t="array" aca="1" ref="B557" ca="1">INDEX(Calc!$C$2:$C$9,RANDBETWEEN(1,3))</f>
        <v>Pediatria</v>
      </c>
      <c r="C557"/>
      <c r="D557">
        <f t="shared" ca="1" si="104"/>
        <v>744807</v>
      </c>
      <c r="E557">
        <f t="shared" ca="1" si="105"/>
        <v>1724493</v>
      </c>
      <c r="F557">
        <f t="shared" ca="1" si="106"/>
        <v>182740</v>
      </c>
      <c r="G557">
        <f t="shared" ca="1" si="107"/>
        <v>224187</v>
      </c>
      <c r="H557">
        <f ca="1">VLOOKUP(RANDBETWEEN(0,100),Calc!$D$2:$E$7,2,1)</f>
        <v>32000</v>
      </c>
      <c r="I557">
        <f t="shared" ca="1" si="108"/>
        <v>12178</v>
      </c>
      <c r="J557">
        <f t="shared" ca="1" si="109"/>
        <v>3369</v>
      </c>
      <c r="K557">
        <f t="shared" ca="1" si="110"/>
        <v>11464</v>
      </c>
      <c r="L557">
        <f t="shared" ca="1" si="111"/>
        <v>1753</v>
      </c>
      <c r="M557">
        <f t="shared" ca="1" si="112"/>
        <v>1445256</v>
      </c>
      <c r="N557">
        <f t="shared" ca="1" si="113"/>
        <v>83547</v>
      </c>
      <c r="O557">
        <f t="shared" ca="1" si="114"/>
        <v>83056</v>
      </c>
      <c r="P557">
        <f t="shared" ca="1" si="115"/>
        <v>116032</v>
      </c>
      <c r="Q557" s="4">
        <f t="shared" ca="1" si="116"/>
        <v>0.116032</v>
      </c>
    </row>
    <row r="558" spans="1:17" x14ac:dyDescent="0.25">
      <c r="A558" t="str">
        <f ca="1">VLOOKUP(RANDBETWEEN(Calc!$A$2,Calc!$A$13),Calc!$A$1:$B$13,2,FALSE)</f>
        <v>Dic</v>
      </c>
      <c r="B558" t="str" cm="1">
        <f t="array" aca="1" ref="B558" ca="1">INDEX(Calc!$C$2:$C$9,RANDBETWEEN(1,3))</f>
        <v>Traumatología</v>
      </c>
      <c r="C558"/>
      <c r="D558">
        <f t="shared" ca="1" si="104"/>
        <v>487889</v>
      </c>
      <c r="E558">
        <f t="shared" ca="1" si="105"/>
        <v>2130690</v>
      </c>
      <c r="F558">
        <f t="shared" ca="1" si="106"/>
        <v>129307</v>
      </c>
      <c r="G558">
        <f t="shared" ca="1" si="107"/>
        <v>125899</v>
      </c>
      <c r="H558">
        <f ca="1">VLOOKUP(RANDBETWEEN(0,100),Calc!$D$2:$E$7,2,1)</f>
        <v>20000</v>
      </c>
      <c r="I558">
        <f t="shared" ca="1" si="108"/>
        <v>12006</v>
      </c>
      <c r="J558">
        <f t="shared" ca="1" si="109"/>
        <v>4067</v>
      </c>
      <c r="K558">
        <f t="shared" ca="1" si="110"/>
        <v>13379</v>
      </c>
      <c r="L558">
        <f t="shared" ca="1" si="111"/>
        <v>3219</v>
      </c>
      <c r="M558">
        <f t="shared" ca="1" si="112"/>
        <v>2105082</v>
      </c>
      <c r="N558">
        <f t="shared" ca="1" si="113"/>
        <v>50026</v>
      </c>
      <c r="O558">
        <f t="shared" ca="1" si="114"/>
        <v>77028</v>
      </c>
      <c r="P558">
        <f t="shared" ca="1" si="115"/>
        <v>312904</v>
      </c>
      <c r="Q558" s="4">
        <f t="shared" ca="1" si="116"/>
        <v>0.31290400000000002</v>
      </c>
    </row>
    <row r="559" spans="1:17" x14ac:dyDescent="0.25">
      <c r="A559" t="str">
        <f ca="1">VLOOKUP(RANDBETWEEN(Calc!$A$2,Calc!$A$13),Calc!$A$1:$B$13,2,FALSE)</f>
        <v>Jul</v>
      </c>
      <c r="B559" t="str" cm="1">
        <f t="array" aca="1" ref="B559" ca="1">INDEX(Calc!$C$2:$C$9,RANDBETWEEN(1,3))</f>
        <v>Pediatria</v>
      </c>
      <c r="C559"/>
      <c r="D559">
        <f t="shared" ca="1" si="104"/>
        <v>145305</v>
      </c>
      <c r="E559">
        <f t="shared" ca="1" si="105"/>
        <v>1469936</v>
      </c>
      <c r="F559">
        <f t="shared" ca="1" si="106"/>
        <v>158860</v>
      </c>
      <c r="G559">
        <f t="shared" ca="1" si="107"/>
        <v>282399</v>
      </c>
      <c r="H559">
        <f ca="1">VLOOKUP(RANDBETWEEN(0,100),Calc!$D$2:$E$7,2,1)</f>
        <v>32000</v>
      </c>
      <c r="I559">
        <f t="shared" ca="1" si="108"/>
        <v>9180</v>
      </c>
      <c r="J559">
        <f t="shared" ca="1" si="109"/>
        <v>2808</v>
      </c>
      <c r="K559">
        <f t="shared" ca="1" si="110"/>
        <v>13043</v>
      </c>
      <c r="L559">
        <f t="shared" ca="1" si="111"/>
        <v>3315</v>
      </c>
      <c r="M559">
        <f t="shared" ca="1" si="112"/>
        <v>2754697</v>
      </c>
      <c r="N559">
        <f t="shared" ca="1" si="113"/>
        <v>70298</v>
      </c>
      <c r="O559">
        <f t="shared" ca="1" si="114"/>
        <v>32286</v>
      </c>
      <c r="P559">
        <f t="shared" ca="1" si="115"/>
        <v>70899</v>
      </c>
      <c r="Q559" s="4">
        <f t="shared" ca="1" si="116"/>
        <v>7.0899000000000004E-2</v>
      </c>
    </row>
    <row r="560" spans="1:17" x14ac:dyDescent="0.25">
      <c r="A560" t="str">
        <f ca="1">VLOOKUP(RANDBETWEEN(Calc!$A$2,Calc!$A$13),Calc!$A$1:$B$13,2,FALSE)</f>
        <v>Mar</v>
      </c>
      <c r="B560" t="str" cm="1">
        <f t="array" aca="1" ref="B560" ca="1">INDEX(Calc!$C$2:$C$9,RANDBETWEEN(1,3))</f>
        <v>Cardiologia</v>
      </c>
      <c r="C560"/>
      <c r="D560">
        <f t="shared" ca="1" si="104"/>
        <v>716972</v>
      </c>
      <c r="E560">
        <f t="shared" ca="1" si="105"/>
        <v>856664</v>
      </c>
      <c r="F560">
        <f t="shared" ca="1" si="106"/>
        <v>212318</v>
      </c>
      <c r="G560">
        <f t="shared" ca="1" si="107"/>
        <v>100150</v>
      </c>
      <c r="H560">
        <f ca="1">VLOOKUP(RANDBETWEEN(0,100),Calc!$D$2:$E$7,2,1)</f>
        <v>32000</v>
      </c>
      <c r="I560">
        <f t="shared" ca="1" si="108"/>
        <v>11326</v>
      </c>
      <c r="J560">
        <f t="shared" ca="1" si="109"/>
        <v>3044</v>
      </c>
      <c r="K560">
        <f t="shared" ca="1" si="110"/>
        <v>14064</v>
      </c>
      <c r="L560">
        <f t="shared" ca="1" si="111"/>
        <v>1582</v>
      </c>
      <c r="M560">
        <f t="shared" ca="1" si="112"/>
        <v>2272278</v>
      </c>
      <c r="N560">
        <f t="shared" ca="1" si="113"/>
        <v>64540</v>
      </c>
      <c r="O560">
        <f t="shared" ca="1" si="114"/>
        <v>21911</v>
      </c>
      <c r="P560">
        <f t="shared" ca="1" si="115"/>
        <v>222687</v>
      </c>
      <c r="Q560" s="4">
        <f t="shared" ca="1" si="116"/>
        <v>0.222687</v>
      </c>
    </row>
    <row r="561" spans="1:17" x14ac:dyDescent="0.25">
      <c r="A561" t="str">
        <f ca="1">VLOOKUP(RANDBETWEEN(Calc!$A$2,Calc!$A$13),Calc!$A$1:$B$13,2,FALSE)</f>
        <v>May</v>
      </c>
      <c r="B561" t="str" cm="1">
        <f t="array" aca="1" ref="B561" ca="1">INDEX(Calc!$C$2:$C$9,RANDBETWEEN(1,3))</f>
        <v>Cardiologia</v>
      </c>
      <c r="C561"/>
      <c r="D561">
        <f t="shared" ca="1" si="104"/>
        <v>672867</v>
      </c>
      <c r="E561">
        <f t="shared" ca="1" si="105"/>
        <v>1707016</v>
      </c>
      <c r="F561">
        <f t="shared" ca="1" si="106"/>
        <v>130077</v>
      </c>
      <c r="G561">
        <f t="shared" ca="1" si="107"/>
        <v>248040</v>
      </c>
      <c r="H561">
        <f ca="1">VLOOKUP(RANDBETWEEN(0,100),Calc!$D$2:$E$7,2,1)</f>
        <v>32000</v>
      </c>
      <c r="I561">
        <f t="shared" ca="1" si="108"/>
        <v>9800</v>
      </c>
      <c r="J561">
        <f t="shared" ca="1" si="109"/>
        <v>3122</v>
      </c>
      <c r="K561">
        <f t="shared" ca="1" si="110"/>
        <v>12230</v>
      </c>
      <c r="L561">
        <f t="shared" ca="1" si="111"/>
        <v>2454</v>
      </c>
      <c r="M561">
        <f t="shared" ca="1" si="112"/>
        <v>1824142</v>
      </c>
      <c r="N561">
        <f t="shared" ca="1" si="113"/>
        <v>107350</v>
      </c>
      <c r="O561">
        <f t="shared" ca="1" si="114"/>
        <v>33099</v>
      </c>
      <c r="P561">
        <f t="shared" ca="1" si="115"/>
        <v>182429</v>
      </c>
      <c r="Q561" s="4">
        <f t="shared" ca="1" si="116"/>
        <v>0.18242900000000001</v>
      </c>
    </row>
    <row r="562" spans="1:17" x14ac:dyDescent="0.25">
      <c r="A562" t="str">
        <f ca="1">VLOOKUP(RANDBETWEEN(Calc!$A$2,Calc!$A$13),Calc!$A$1:$B$13,2,FALSE)</f>
        <v>Jun</v>
      </c>
      <c r="B562" t="str" cm="1">
        <f t="array" aca="1" ref="B562" ca="1">INDEX(Calc!$C$2:$C$9,RANDBETWEEN(1,3))</f>
        <v>Cardiologia</v>
      </c>
      <c r="C562"/>
      <c r="D562">
        <f t="shared" ca="1" si="104"/>
        <v>303652</v>
      </c>
      <c r="E562">
        <f t="shared" ca="1" si="105"/>
        <v>1965332</v>
      </c>
      <c r="F562">
        <f t="shared" ca="1" si="106"/>
        <v>98824</v>
      </c>
      <c r="G562">
        <f t="shared" ca="1" si="107"/>
        <v>253437</v>
      </c>
      <c r="H562">
        <f ca="1">VLOOKUP(RANDBETWEEN(0,100),Calc!$D$2:$E$7,2,1)</f>
        <v>20000</v>
      </c>
      <c r="I562">
        <f t="shared" ca="1" si="108"/>
        <v>9251</v>
      </c>
      <c r="J562">
        <f t="shared" ca="1" si="109"/>
        <v>4165</v>
      </c>
      <c r="K562">
        <f t="shared" ca="1" si="110"/>
        <v>10745</v>
      </c>
      <c r="L562">
        <f t="shared" ca="1" si="111"/>
        <v>3284</v>
      </c>
      <c r="M562">
        <f t="shared" ca="1" si="112"/>
        <v>1654250</v>
      </c>
      <c r="N562">
        <f t="shared" ca="1" si="113"/>
        <v>117481</v>
      </c>
      <c r="O562">
        <f t="shared" ca="1" si="114"/>
        <v>59540</v>
      </c>
      <c r="P562">
        <f t="shared" ca="1" si="115"/>
        <v>213888</v>
      </c>
      <c r="Q562" s="4">
        <f t="shared" ca="1" si="116"/>
        <v>0.21388799999999999</v>
      </c>
    </row>
    <row r="563" spans="1:17" x14ac:dyDescent="0.25">
      <c r="A563" t="str">
        <f ca="1">VLOOKUP(RANDBETWEEN(Calc!$A$2,Calc!$A$13),Calc!$A$1:$B$13,2,FALSE)</f>
        <v>May</v>
      </c>
      <c r="B563" t="str" cm="1">
        <f t="array" aca="1" ref="B563" ca="1">INDEX(Calc!$C$2:$C$9,RANDBETWEEN(1,3))</f>
        <v>Pediatria</v>
      </c>
      <c r="C563"/>
      <c r="D563">
        <f t="shared" ca="1" si="104"/>
        <v>287682</v>
      </c>
      <c r="E563">
        <f t="shared" ca="1" si="105"/>
        <v>1983116</v>
      </c>
      <c r="F563">
        <f t="shared" ca="1" si="106"/>
        <v>125730</v>
      </c>
      <c r="G563">
        <f t="shared" ca="1" si="107"/>
        <v>221391</v>
      </c>
      <c r="H563">
        <f ca="1">VLOOKUP(RANDBETWEEN(0,100),Calc!$D$2:$E$7,2,1)</f>
        <v>32000</v>
      </c>
      <c r="I563">
        <f t="shared" ca="1" si="108"/>
        <v>10285</v>
      </c>
      <c r="J563">
        <f t="shared" ca="1" si="109"/>
        <v>3863</v>
      </c>
      <c r="K563">
        <f t="shared" ca="1" si="110"/>
        <v>11624</v>
      </c>
      <c r="L563">
        <f t="shared" ca="1" si="111"/>
        <v>2194</v>
      </c>
      <c r="M563">
        <f t="shared" ca="1" si="112"/>
        <v>2102205</v>
      </c>
      <c r="N563">
        <f t="shared" ca="1" si="113"/>
        <v>110248</v>
      </c>
      <c r="O563">
        <f t="shared" ca="1" si="114"/>
        <v>23850</v>
      </c>
      <c r="P563">
        <f t="shared" ca="1" si="115"/>
        <v>143241</v>
      </c>
      <c r="Q563" s="4">
        <f t="shared" ca="1" si="116"/>
        <v>0.14324100000000001</v>
      </c>
    </row>
    <row r="564" spans="1:17" x14ac:dyDescent="0.25">
      <c r="A564" t="str">
        <f ca="1">VLOOKUP(RANDBETWEEN(Calc!$A$2,Calc!$A$13),Calc!$A$1:$B$13,2,FALSE)</f>
        <v>Jun</v>
      </c>
      <c r="B564" t="str" cm="1">
        <f t="array" aca="1" ref="B564" ca="1">INDEX(Calc!$C$2:$C$9,RANDBETWEEN(1,3))</f>
        <v>Pediatria</v>
      </c>
      <c r="C564"/>
      <c r="D564">
        <f t="shared" ca="1" si="104"/>
        <v>589924</v>
      </c>
      <c r="E564">
        <f t="shared" ca="1" si="105"/>
        <v>2096936</v>
      </c>
      <c r="F564">
        <f t="shared" ca="1" si="106"/>
        <v>107717</v>
      </c>
      <c r="G564">
        <f t="shared" ca="1" si="107"/>
        <v>158612</v>
      </c>
      <c r="H564">
        <f ca="1">VLOOKUP(RANDBETWEEN(0,100),Calc!$D$2:$E$7,2,1)</f>
        <v>25000</v>
      </c>
      <c r="I564">
        <f t="shared" ca="1" si="108"/>
        <v>11777</v>
      </c>
      <c r="J564">
        <f t="shared" ca="1" si="109"/>
        <v>3176</v>
      </c>
      <c r="K564">
        <f t="shared" ca="1" si="110"/>
        <v>13994</v>
      </c>
      <c r="L564">
        <f t="shared" ca="1" si="111"/>
        <v>2686</v>
      </c>
      <c r="M564">
        <f t="shared" ca="1" si="112"/>
        <v>1214451</v>
      </c>
      <c r="N564">
        <f t="shared" ca="1" si="113"/>
        <v>69303</v>
      </c>
      <c r="O564">
        <f t="shared" ca="1" si="114"/>
        <v>25434</v>
      </c>
      <c r="P564">
        <f t="shared" ca="1" si="115"/>
        <v>294048</v>
      </c>
      <c r="Q564" s="4">
        <f t="shared" ca="1" si="116"/>
        <v>0.29404799999999998</v>
      </c>
    </row>
    <row r="565" spans="1:17" x14ac:dyDescent="0.25">
      <c r="A565" t="str">
        <f ca="1">VLOOKUP(RANDBETWEEN(Calc!$A$2,Calc!$A$13),Calc!$A$1:$B$13,2,FALSE)</f>
        <v>May</v>
      </c>
      <c r="B565" t="str" cm="1">
        <f t="array" aca="1" ref="B565" ca="1">INDEX(Calc!$C$2:$C$9,RANDBETWEEN(1,3))</f>
        <v>Cardiologia</v>
      </c>
      <c r="C565"/>
      <c r="D565">
        <f t="shared" ca="1" si="104"/>
        <v>586137</v>
      </c>
      <c r="E565">
        <f t="shared" ca="1" si="105"/>
        <v>1695056</v>
      </c>
      <c r="F565">
        <f t="shared" ca="1" si="106"/>
        <v>200752</v>
      </c>
      <c r="G565">
        <f t="shared" ca="1" si="107"/>
        <v>90187</v>
      </c>
      <c r="H565">
        <f ca="1">VLOOKUP(RANDBETWEEN(0,100),Calc!$D$2:$E$7,2,1)</f>
        <v>25000</v>
      </c>
      <c r="I565">
        <f t="shared" ca="1" si="108"/>
        <v>9685</v>
      </c>
      <c r="J565">
        <f t="shared" ca="1" si="109"/>
        <v>3499</v>
      </c>
      <c r="K565">
        <f t="shared" ca="1" si="110"/>
        <v>12678</v>
      </c>
      <c r="L565">
        <f t="shared" ca="1" si="111"/>
        <v>2621</v>
      </c>
      <c r="M565">
        <f t="shared" ca="1" si="112"/>
        <v>2432934</v>
      </c>
      <c r="N565">
        <f t="shared" ca="1" si="113"/>
        <v>74534</v>
      </c>
      <c r="O565">
        <f t="shared" ca="1" si="114"/>
        <v>42076</v>
      </c>
      <c r="P565">
        <f t="shared" ca="1" si="115"/>
        <v>148651</v>
      </c>
      <c r="Q565" s="4">
        <f t="shared" ca="1" si="116"/>
        <v>0.14865100000000001</v>
      </c>
    </row>
    <row r="566" spans="1:17" x14ac:dyDescent="0.25">
      <c r="A566" t="str">
        <f ca="1">VLOOKUP(RANDBETWEEN(Calc!$A$2,Calc!$A$13),Calc!$A$1:$B$13,2,FALSE)</f>
        <v>Oct</v>
      </c>
      <c r="B566" t="str" cm="1">
        <f t="array" aca="1" ref="B566" ca="1">INDEX(Calc!$C$2:$C$9,RANDBETWEEN(1,3))</f>
        <v>Traumatología</v>
      </c>
      <c r="C566"/>
      <c r="D566">
        <f t="shared" ca="1" si="104"/>
        <v>365034</v>
      </c>
      <c r="E566">
        <f t="shared" ca="1" si="105"/>
        <v>1730407</v>
      </c>
      <c r="F566">
        <f t="shared" ca="1" si="106"/>
        <v>164137</v>
      </c>
      <c r="G566">
        <f t="shared" ca="1" si="107"/>
        <v>239608</v>
      </c>
      <c r="H566">
        <f ca="1">VLOOKUP(RANDBETWEEN(0,100),Calc!$D$2:$E$7,2,1)</f>
        <v>32000</v>
      </c>
      <c r="I566">
        <f t="shared" ca="1" si="108"/>
        <v>11018</v>
      </c>
      <c r="J566">
        <f t="shared" ca="1" si="109"/>
        <v>3201</v>
      </c>
      <c r="K566">
        <f t="shared" ca="1" si="110"/>
        <v>14497</v>
      </c>
      <c r="L566">
        <f t="shared" ca="1" si="111"/>
        <v>3311</v>
      </c>
      <c r="M566">
        <f t="shared" ca="1" si="112"/>
        <v>1288406</v>
      </c>
      <c r="N566">
        <f t="shared" ca="1" si="113"/>
        <v>62925</v>
      </c>
      <c r="O566">
        <f t="shared" ca="1" si="114"/>
        <v>68515</v>
      </c>
      <c r="P566">
        <f t="shared" ca="1" si="115"/>
        <v>263703</v>
      </c>
      <c r="Q566" s="4">
        <f t="shared" ca="1" si="116"/>
        <v>0.26370300000000002</v>
      </c>
    </row>
    <row r="567" spans="1:17" x14ac:dyDescent="0.25">
      <c r="A567" t="str">
        <f ca="1">VLOOKUP(RANDBETWEEN(Calc!$A$2,Calc!$A$13),Calc!$A$1:$B$13,2,FALSE)</f>
        <v>Ago</v>
      </c>
      <c r="B567" t="str" cm="1">
        <f t="array" aca="1" ref="B567" ca="1">INDEX(Calc!$C$2:$C$9,RANDBETWEEN(1,3))</f>
        <v>Cardiologia</v>
      </c>
      <c r="C567"/>
      <c r="D567">
        <f t="shared" ca="1" si="104"/>
        <v>308382</v>
      </c>
      <c r="E567">
        <f t="shared" ca="1" si="105"/>
        <v>1317693</v>
      </c>
      <c r="F567">
        <f t="shared" ca="1" si="106"/>
        <v>174515</v>
      </c>
      <c r="G567">
        <f t="shared" ca="1" si="107"/>
        <v>199749</v>
      </c>
      <c r="H567">
        <f ca="1">VLOOKUP(RANDBETWEEN(0,100),Calc!$D$2:$E$7,2,1)</f>
        <v>32000</v>
      </c>
      <c r="I567">
        <f t="shared" ca="1" si="108"/>
        <v>11713</v>
      </c>
      <c r="J567">
        <f t="shared" ca="1" si="109"/>
        <v>3325</v>
      </c>
      <c r="K567">
        <f t="shared" ca="1" si="110"/>
        <v>12307</v>
      </c>
      <c r="L567">
        <f t="shared" ca="1" si="111"/>
        <v>4096</v>
      </c>
      <c r="M567">
        <f t="shared" ca="1" si="112"/>
        <v>1647185</v>
      </c>
      <c r="N567">
        <f t="shared" ca="1" si="113"/>
        <v>68816</v>
      </c>
      <c r="O567">
        <f t="shared" ca="1" si="114"/>
        <v>25129</v>
      </c>
      <c r="P567">
        <f t="shared" ca="1" si="115"/>
        <v>62090</v>
      </c>
      <c r="Q567" s="4">
        <f t="shared" ca="1" si="116"/>
        <v>6.2089999999999999E-2</v>
      </c>
    </row>
    <row r="568" spans="1:17" x14ac:dyDescent="0.25">
      <c r="A568" t="str">
        <f ca="1">VLOOKUP(RANDBETWEEN(Calc!$A$2,Calc!$A$13),Calc!$A$1:$B$13,2,FALSE)</f>
        <v>Dic</v>
      </c>
      <c r="B568" t="str" cm="1">
        <f t="array" aca="1" ref="B568" ca="1">INDEX(Calc!$C$2:$C$9,RANDBETWEEN(1,3))</f>
        <v>Traumatología</v>
      </c>
      <c r="C568"/>
      <c r="D568">
        <f t="shared" ca="1" si="104"/>
        <v>131017</v>
      </c>
      <c r="E568">
        <f t="shared" ca="1" si="105"/>
        <v>662838</v>
      </c>
      <c r="F568">
        <f t="shared" ca="1" si="106"/>
        <v>160113</v>
      </c>
      <c r="G568">
        <f t="shared" ca="1" si="107"/>
        <v>291918</v>
      </c>
      <c r="H568">
        <f ca="1">VLOOKUP(RANDBETWEEN(0,100),Calc!$D$2:$E$7,2,1)</f>
        <v>32000</v>
      </c>
      <c r="I568">
        <f t="shared" ca="1" si="108"/>
        <v>9438</v>
      </c>
      <c r="J568">
        <f t="shared" ca="1" si="109"/>
        <v>2815</v>
      </c>
      <c r="K568">
        <f t="shared" ca="1" si="110"/>
        <v>12387</v>
      </c>
      <c r="L568">
        <f t="shared" ca="1" si="111"/>
        <v>3625</v>
      </c>
      <c r="M568">
        <f t="shared" ca="1" si="112"/>
        <v>2550706</v>
      </c>
      <c r="N568">
        <f t="shared" ca="1" si="113"/>
        <v>114557</v>
      </c>
      <c r="O568">
        <f t="shared" ca="1" si="114"/>
        <v>37184</v>
      </c>
      <c r="P568">
        <f t="shared" ca="1" si="115"/>
        <v>57215</v>
      </c>
      <c r="Q568" s="4">
        <f t="shared" ca="1" si="116"/>
        <v>5.7215000000000002E-2</v>
      </c>
    </row>
    <row r="569" spans="1:17" x14ac:dyDescent="0.25">
      <c r="A569" t="str">
        <f ca="1">VLOOKUP(RANDBETWEEN(Calc!$A$2,Calc!$A$13),Calc!$A$1:$B$13,2,FALSE)</f>
        <v>Abr</v>
      </c>
      <c r="B569" t="str" cm="1">
        <f t="array" aca="1" ref="B569" ca="1">INDEX(Calc!$C$2:$C$9,RANDBETWEEN(1,3))</f>
        <v>Pediatria</v>
      </c>
      <c r="C569"/>
      <c r="D569">
        <f t="shared" ca="1" si="104"/>
        <v>287658</v>
      </c>
      <c r="E569">
        <f t="shared" ca="1" si="105"/>
        <v>1741448</v>
      </c>
      <c r="F569">
        <f t="shared" ca="1" si="106"/>
        <v>114386</v>
      </c>
      <c r="G569">
        <f t="shared" ca="1" si="107"/>
        <v>188537</v>
      </c>
      <c r="H569">
        <f ca="1">VLOOKUP(RANDBETWEEN(0,100),Calc!$D$2:$E$7,2,1)</f>
        <v>32000</v>
      </c>
      <c r="I569">
        <f t="shared" ca="1" si="108"/>
        <v>10386</v>
      </c>
      <c r="J569">
        <f t="shared" ca="1" si="109"/>
        <v>3371</v>
      </c>
      <c r="K569">
        <f t="shared" ca="1" si="110"/>
        <v>11878</v>
      </c>
      <c r="L569">
        <f t="shared" ca="1" si="111"/>
        <v>1627</v>
      </c>
      <c r="M569">
        <f t="shared" ca="1" si="112"/>
        <v>1197887</v>
      </c>
      <c r="N569">
        <f t="shared" ca="1" si="113"/>
        <v>71817</v>
      </c>
      <c r="O569">
        <f t="shared" ca="1" si="114"/>
        <v>27682</v>
      </c>
      <c r="P569">
        <f t="shared" ca="1" si="115"/>
        <v>92638</v>
      </c>
      <c r="Q569" s="4">
        <f t="shared" ca="1" si="116"/>
        <v>9.2637999999999998E-2</v>
      </c>
    </row>
    <row r="570" spans="1:17" x14ac:dyDescent="0.25">
      <c r="A570" t="str">
        <f ca="1">VLOOKUP(RANDBETWEEN(Calc!$A$2,Calc!$A$13),Calc!$A$1:$B$13,2,FALSE)</f>
        <v>Abr</v>
      </c>
      <c r="B570" t="str" cm="1">
        <f t="array" aca="1" ref="B570" ca="1">INDEX(Calc!$C$2:$C$9,RANDBETWEEN(1,3))</f>
        <v>Pediatria</v>
      </c>
      <c r="C570"/>
      <c r="D570">
        <f t="shared" ca="1" si="104"/>
        <v>548797</v>
      </c>
      <c r="E570">
        <f t="shared" ca="1" si="105"/>
        <v>2110064</v>
      </c>
      <c r="F570">
        <f t="shared" ca="1" si="106"/>
        <v>161619</v>
      </c>
      <c r="G570">
        <f t="shared" ca="1" si="107"/>
        <v>150604</v>
      </c>
      <c r="H570">
        <f ca="1">VLOOKUP(RANDBETWEEN(0,100),Calc!$D$2:$E$7,2,1)</f>
        <v>32000</v>
      </c>
      <c r="I570">
        <f t="shared" ca="1" si="108"/>
        <v>11359</v>
      </c>
      <c r="J570">
        <f t="shared" ca="1" si="109"/>
        <v>3491</v>
      </c>
      <c r="K570">
        <f t="shared" ca="1" si="110"/>
        <v>13793</v>
      </c>
      <c r="L570">
        <f t="shared" ca="1" si="111"/>
        <v>2212</v>
      </c>
      <c r="M570">
        <f t="shared" ca="1" si="112"/>
        <v>1089699</v>
      </c>
      <c r="N570">
        <f t="shared" ca="1" si="113"/>
        <v>79674</v>
      </c>
      <c r="O570">
        <f t="shared" ca="1" si="114"/>
        <v>38737</v>
      </c>
      <c r="P570">
        <f t="shared" ca="1" si="115"/>
        <v>175279</v>
      </c>
      <c r="Q570" s="4">
        <f t="shared" ca="1" si="116"/>
        <v>0.17527899999999999</v>
      </c>
    </row>
    <row r="571" spans="1:17" x14ac:dyDescent="0.25">
      <c r="A571" t="str">
        <f ca="1">VLOOKUP(RANDBETWEEN(Calc!$A$2,Calc!$A$13),Calc!$A$1:$B$13,2,FALSE)</f>
        <v>Ago</v>
      </c>
      <c r="B571" t="str" cm="1">
        <f t="array" aca="1" ref="B571" ca="1">INDEX(Calc!$C$2:$C$9,RANDBETWEEN(1,3))</f>
        <v>Traumatología</v>
      </c>
      <c r="C571"/>
      <c r="D571">
        <f t="shared" ca="1" si="104"/>
        <v>128760</v>
      </c>
      <c r="E571">
        <f t="shared" ca="1" si="105"/>
        <v>894062</v>
      </c>
      <c r="F571">
        <f t="shared" ca="1" si="106"/>
        <v>187292</v>
      </c>
      <c r="G571">
        <f t="shared" ca="1" si="107"/>
        <v>283222</v>
      </c>
      <c r="H571">
        <f ca="1">VLOOKUP(RANDBETWEEN(0,100),Calc!$D$2:$E$7,2,1)</f>
        <v>25000</v>
      </c>
      <c r="I571">
        <f t="shared" ca="1" si="108"/>
        <v>9444</v>
      </c>
      <c r="J571">
        <f t="shared" ca="1" si="109"/>
        <v>2914</v>
      </c>
      <c r="K571">
        <f t="shared" ca="1" si="110"/>
        <v>11887</v>
      </c>
      <c r="L571">
        <f t="shared" ca="1" si="111"/>
        <v>2101</v>
      </c>
      <c r="M571">
        <f t="shared" ca="1" si="112"/>
        <v>1585407</v>
      </c>
      <c r="N571">
        <f t="shared" ca="1" si="113"/>
        <v>126072</v>
      </c>
      <c r="O571">
        <f t="shared" ca="1" si="114"/>
        <v>41652</v>
      </c>
      <c r="P571">
        <f t="shared" ca="1" si="115"/>
        <v>202428</v>
      </c>
      <c r="Q571" s="4">
        <f t="shared" ca="1" si="116"/>
        <v>0.202428</v>
      </c>
    </row>
    <row r="572" spans="1:17" x14ac:dyDescent="0.25">
      <c r="A572" t="str">
        <f ca="1">VLOOKUP(RANDBETWEEN(Calc!$A$2,Calc!$A$13),Calc!$A$1:$B$13,2,FALSE)</f>
        <v>May</v>
      </c>
      <c r="B572" t="str" cm="1">
        <f t="array" aca="1" ref="B572" ca="1">INDEX(Calc!$C$2:$C$9,RANDBETWEEN(1,3))</f>
        <v>Cardiologia</v>
      </c>
      <c r="C572"/>
      <c r="D572">
        <f t="shared" ca="1" si="104"/>
        <v>221631</v>
      </c>
      <c r="E572">
        <f t="shared" ca="1" si="105"/>
        <v>1103017</v>
      </c>
      <c r="F572">
        <f t="shared" ca="1" si="106"/>
        <v>93145</v>
      </c>
      <c r="G572">
        <f t="shared" ca="1" si="107"/>
        <v>267901</v>
      </c>
      <c r="H572">
        <f ca="1">VLOOKUP(RANDBETWEEN(0,100),Calc!$D$2:$E$7,2,1)</f>
        <v>32000</v>
      </c>
      <c r="I572">
        <f t="shared" ca="1" si="108"/>
        <v>11351</v>
      </c>
      <c r="J572">
        <f t="shared" ca="1" si="109"/>
        <v>4104</v>
      </c>
      <c r="K572">
        <f t="shared" ca="1" si="110"/>
        <v>10812</v>
      </c>
      <c r="L572">
        <f t="shared" ca="1" si="111"/>
        <v>1367</v>
      </c>
      <c r="M572">
        <f t="shared" ca="1" si="112"/>
        <v>1106105</v>
      </c>
      <c r="N572">
        <f t="shared" ca="1" si="113"/>
        <v>74104</v>
      </c>
      <c r="O572">
        <f t="shared" ca="1" si="114"/>
        <v>53949</v>
      </c>
      <c r="P572">
        <f t="shared" ca="1" si="115"/>
        <v>154905</v>
      </c>
      <c r="Q572" s="4">
        <f t="shared" ca="1" si="116"/>
        <v>0.15490499999999999</v>
      </c>
    </row>
    <row r="573" spans="1:17" x14ac:dyDescent="0.25">
      <c r="A573" t="str">
        <f ca="1">VLOOKUP(RANDBETWEEN(Calc!$A$2,Calc!$A$13),Calc!$A$1:$B$13,2,FALSE)</f>
        <v>Ago</v>
      </c>
      <c r="B573" t="str" cm="1">
        <f t="array" aca="1" ref="B573" ca="1">INDEX(Calc!$C$2:$C$9,RANDBETWEEN(1,3))</f>
        <v>Cardiologia</v>
      </c>
      <c r="C573"/>
      <c r="D573">
        <f t="shared" ca="1" si="104"/>
        <v>644478</v>
      </c>
      <c r="E573">
        <f t="shared" ca="1" si="105"/>
        <v>1789469</v>
      </c>
      <c r="F573">
        <f t="shared" ca="1" si="106"/>
        <v>107323</v>
      </c>
      <c r="G573">
        <f t="shared" ca="1" si="107"/>
        <v>265541</v>
      </c>
      <c r="H573">
        <f ca="1">VLOOKUP(RANDBETWEEN(0,100),Calc!$D$2:$E$7,2,1)</f>
        <v>20000</v>
      </c>
      <c r="I573">
        <f t="shared" ca="1" si="108"/>
        <v>9572</v>
      </c>
      <c r="J573">
        <f t="shared" ca="1" si="109"/>
        <v>3382</v>
      </c>
      <c r="K573">
        <f t="shared" ca="1" si="110"/>
        <v>12979</v>
      </c>
      <c r="L573">
        <f t="shared" ca="1" si="111"/>
        <v>1515</v>
      </c>
      <c r="M573">
        <f t="shared" ca="1" si="112"/>
        <v>1174536</v>
      </c>
      <c r="N573">
        <f t="shared" ca="1" si="113"/>
        <v>43658</v>
      </c>
      <c r="O573">
        <f t="shared" ca="1" si="114"/>
        <v>64459</v>
      </c>
      <c r="P573">
        <f t="shared" ca="1" si="115"/>
        <v>96324</v>
      </c>
      <c r="Q573" s="4">
        <f t="shared" ca="1" si="116"/>
        <v>9.6324000000000007E-2</v>
      </c>
    </row>
    <row r="574" spans="1:17" x14ac:dyDescent="0.25">
      <c r="A574" t="str">
        <f ca="1">VLOOKUP(RANDBETWEEN(Calc!$A$2,Calc!$A$13),Calc!$A$1:$B$13,2,FALSE)</f>
        <v>Oct</v>
      </c>
      <c r="B574" t="str" cm="1">
        <f t="array" aca="1" ref="B574" ca="1">INDEX(Calc!$C$2:$C$9,RANDBETWEEN(1,3))</f>
        <v>Cardiologia</v>
      </c>
      <c r="C574"/>
      <c r="D574">
        <f t="shared" ca="1" si="104"/>
        <v>336969</v>
      </c>
      <c r="E574">
        <f t="shared" ca="1" si="105"/>
        <v>1996449</v>
      </c>
      <c r="F574">
        <f t="shared" ca="1" si="106"/>
        <v>108226</v>
      </c>
      <c r="G574">
        <f t="shared" ca="1" si="107"/>
        <v>307790</v>
      </c>
      <c r="H574">
        <f ca="1">VLOOKUP(RANDBETWEEN(0,100),Calc!$D$2:$E$7,2,1)</f>
        <v>32000</v>
      </c>
      <c r="I574">
        <f t="shared" ca="1" si="108"/>
        <v>10755</v>
      </c>
      <c r="J574">
        <f t="shared" ca="1" si="109"/>
        <v>3238</v>
      </c>
      <c r="K574">
        <f t="shared" ca="1" si="110"/>
        <v>11114</v>
      </c>
      <c r="L574">
        <f t="shared" ca="1" si="111"/>
        <v>4201</v>
      </c>
      <c r="M574">
        <f t="shared" ca="1" si="112"/>
        <v>1510034</v>
      </c>
      <c r="N574">
        <f t="shared" ca="1" si="113"/>
        <v>69013</v>
      </c>
      <c r="O574">
        <f t="shared" ca="1" si="114"/>
        <v>52307</v>
      </c>
      <c r="P574">
        <f t="shared" ca="1" si="115"/>
        <v>81305</v>
      </c>
      <c r="Q574" s="4">
        <f t="shared" ca="1" si="116"/>
        <v>8.1305000000000002E-2</v>
      </c>
    </row>
    <row r="575" spans="1:17" x14ac:dyDescent="0.25">
      <c r="A575" t="str">
        <f ca="1">VLOOKUP(RANDBETWEEN(Calc!$A$2,Calc!$A$13),Calc!$A$1:$B$13,2,FALSE)</f>
        <v>Jul</v>
      </c>
      <c r="B575" t="str" cm="1">
        <f t="array" aca="1" ref="B575" ca="1">INDEX(Calc!$C$2:$C$9,RANDBETWEEN(1,3))</f>
        <v>Cardiologia</v>
      </c>
      <c r="C575"/>
      <c r="D575">
        <f t="shared" ca="1" si="104"/>
        <v>395251</v>
      </c>
      <c r="E575">
        <f t="shared" ca="1" si="105"/>
        <v>987062</v>
      </c>
      <c r="F575">
        <f t="shared" ca="1" si="106"/>
        <v>164672</v>
      </c>
      <c r="G575">
        <f t="shared" ca="1" si="107"/>
        <v>264436</v>
      </c>
      <c r="H575">
        <f ca="1">VLOOKUP(RANDBETWEEN(0,100),Calc!$D$2:$E$7,2,1)</f>
        <v>32000</v>
      </c>
      <c r="I575">
        <f t="shared" ca="1" si="108"/>
        <v>10423</v>
      </c>
      <c r="J575">
        <f t="shared" ca="1" si="109"/>
        <v>3174</v>
      </c>
      <c r="K575">
        <f t="shared" ca="1" si="110"/>
        <v>12603</v>
      </c>
      <c r="L575">
        <f t="shared" ca="1" si="111"/>
        <v>3808</v>
      </c>
      <c r="M575">
        <f t="shared" ca="1" si="112"/>
        <v>1444928</v>
      </c>
      <c r="N575">
        <f t="shared" ca="1" si="113"/>
        <v>99286</v>
      </c>
      <c r="O575">
        <f t="shared" ca="1" si="114"/>
        <v>82173</v>
      </c>
      <c r="P575">
        <f t="shared" ca="1" si="115"/>
        <v>44355</v>
      </c>
      <c r="Q575" s="4">
        <f t="shared" ca="1" si="116"/>
        <v>4.4354999999999999E-2</v>
      </c>
    </row>
    <row r="576" spans="1:17" x14ac:dyDescent="0.25">
      <c r="A576" t="str">
        <f ca="1">VLOOKUP(RANDBETWEEN(Calc!$A$2,Calc!$A$13),Calc!$A$1:$B$13,2,FALSE)</f>
        <v>Jun</v>
      </c>
      <c r="B576" t="str" cm="1">
        <f t="array" aca="1" ref="B576" ca="1">INDEX(Calc!$C$2:$C$9,RANDBETWEEN(1,3))</f>
        <v>Traumatología</v>
      </c>
      <c r="C576"/>
      <c r="D576">
        <f t="shared" ca="1" si="104"/>
        <v>726695</v>
      </c>
      <c r="E576">
        <f t="shared" ca="1" si="105"/>
        <v>1075339</v>
      </c>
      <c r="F576">
        <f t="shared" ca="1" si="106"/>
        <v>196518</v>
      </c>
      <c r="G576">
        <f t="shared" ca="1" si="107"/>
        <v>109413</v>
      </c>
      <c r="H576">
        <f ca="1">VLOOKUP(RANDBETWEEN(0,100),Calc!$D$2:$E$7,2,1)</f>
        <v>25000</v>
      </c>
      <c r="I576">
        <f t="shared" ca="1" si="108"/>
        <v>10176</v>
      </c>
      <c r="J576">
        <f t="shared" ca="1" si="109"/>
        <v>3964</v>
      </c>
      <c r="K576">
        <f t="shared" ca="1" si="110"/>
        <v>12410</v>
      </c>
      <c r="L576">
        <f t="shared" ca="1" si="111"/>
        <v>3468</v>
      </c>
      <c r="M576">
        <f t="shared" ca="1" si="112"/>
        <v>1671570</v>
      </c>
      <c r="N576">
        <f t="shared" ca="1" si="113"/>
        <v>94974</v>
      </c>
      <c r="O576">
        <f t="shared" ca="1" si="114"/>
        <v>29895</v>
      </c>
      <c r="P576">
        <f t="shared" ca="1" si="115"/>
        <v>246702</v>
      </c>
      <c r="Q576" s="4">
        <f t="shared" ca="1" si="116"/>
        <v>0.246702</v>
      </c>
    </row>
    <row r="577" spans="1:17" x14ac:dyDescent="0.25">
      <c r="A577" t="str">
        <f ca="1">VLOOKUP(RANDBETWEEN(Calc!$A$2,Calc!$A$13),Calc!$A$1:$B$13,2,FALSE)</f>
        <v>May</v>
      </c>
      <c r="B577" t="str" cm="1">
        <f t="array" aca="1" ref="B577" ca="1">INDEX(Calc!$C$2:$C$9,RANDBETWEEN(1,3))</f>
        <v>Traumatología</v>
      </c>
      <c r="C577"/>
      <c r="D577">
        <f t="shared" ca="1" si="104"/>
        <v>697409</v>
      </c>
      <c r="E577">
        <f t="shared" ca="1" si="105"/>
        <v>1096351</v>
      </c>
      <c r="F577">
        <f t="shared" ca="1" si="106"/>
        <v>173203</v>
      </c>
      <c r="G577">
        <f t="shared" ca="1" si="107"/>
        <v>281557</v>
      </c>
      <c r="H577">
        <f ca="1">VLOOKUP(RANDBETWEEN(0,100),Calc!$D$2:$E$7,2,1)</f>
        <v>32000</v>
      </c>
      <c r="I577">
        <f t="shared" ca="1" si="108"/>
        <v>10108</v>
      </c>
      <c r="J577">
        <f t="shared" ca="1" si="109"/>
        <v>3079</v>
      </c>
      <c r="K577">
        <f t="shared" ca="1" si="110"/>
        <v>10818</v>
      </c>
      <c r="L577">
        <f t="shared" ca="1" si="111"/>
        <v>1833</v>
      </c>
      <c r="M577">
        <f t="shared" ca="1" si="112"/>
        <v>1365501</v>
      </c>
      <c r="N577">
        <f t="shared" ca="1" si="113"/>
        <v>116123</v>
      </c>
      <c r="O577">
        <f t="shared" ca="1" si="114"/>
        <v>68333</v>
      </c>
      <c r="P577">
        <f t="shared" ca="1" si="115"/>
        <v>284801</v>
      </c>
      <c r="Q577" s="4">
        <f t="shared" ca="1" si="116"/>
        <v>0.28480100000000003</v>
      </c>
    </row>
    <row r="578" spans="1:17" x14ac:dyDescent="0.25">
      <c r="A578" t="str">
        <f ca="1">VLOOKUP(RANDBETWEEN(Calc!$A$2,Calc!$A$13),Calc!$A$1:$B$13,2,FALSE)</f>
        <v>Sep</v>
      </c>
      <c r="B578" t="str" cm="1">
        <f t="array" aca="1" ref="B578" ca="1">INDEX(Calc!$C$2:$C$9,RANDBETWEEN(1,3))</f>
        <v>Pediatria</v>
      </c>
      <c r="C578"/>
      <c r="D578">
        <f t="shared" ca="1" si="104"/>
        <v>373701</v>
      </c>
      <c r="E578">
        <f t="shared" ca="1" si="105"/>
        <v>1915999</v>
      </c>
      <c r="F578">
        <f t="shared" ca="1" si="106"/>
        <v>176752</v>
      </c>
      <c r="G578">
        <f t="shared" ca="1" si="107"/>
        <v>102985</v>
      </c>
      <c r="H578">
        <f ca="1">VLOOKUP(RANDBETWEEN(0,100),Calc!$D$2:$E$7,2,1)</f>
        <v>32000</v>
      </c>
      <c r="I578">
        <f t="shared" ca="1" si="108"/>
        <v>10191</v>
      </c>
      <c r="J578">
        <f t="shared" ca="1" si="109"/>
        <v>3579</v>
      </c>
      <c r="K578">
        <f t="shared" ca="1" si="110"/>
        <v>11327</v>
      </c>
      <c r="L578">
        <f t="shared" ca="1" si="111"/>
        <v>2188</v>
      </c>
      <c r="M578">
        <f t="shared" ca="1" si="112"/>
        <v>1468557</v>
      </c>
      <c r="N578">
        <f t="shared" ca="1" si="113"/>
        <v>58383</v>
      </c>
      <c r="O578">
        <f t="shared" ca="1" si="114"/>
        <v>68524</v>
      </c>
      <c r="P578">
        <f t="shared" ca="1" si="115"/>
        <v>47629</v>
      </c>
      <c r="Q578" s="4">
        <f t="shared" ca="1" si="116"/>
        <v>4.7628999999999998E-2</v>
      </c>
    </row>
    <row r="579" spans="1:17" x14ac:dyDescent="0.25">
      <c r="A579" t="str">
        <f ca="1">VLOOKUP(RANDBETWEEN(Calc!$A$2,Calc!$A$13),Calc!$A$1:$B$13,2,FALSE)</f>
        <v>Feb</v>
      </c>
      <c r="B579" t="str" cm="1">
        <f t="array" aca="1" ref="B579" ca="1">INDEX(Calc!$C$2:$C$9,RANDBETWEEN(1,3))</f>
        <v>Pediatria</v>
      </c>
      <c r="C579"/>
      <c r="D579">
        <f t="shared" ref="D579:D642" ca="1" si="117">RANDBETWEEN(118000,746439)</f>
        <v>423447</v>
      </c>
      <c r="E579">
        <f t="shared" ref="E579:E642" ca="1" si="118">RANDBETWEEN(654318,2372921)</f>
        <v>1421480</v>
      </c>
      <c r="F579">
        <f t="shared" ref="F579:F642" ca="1" si="119">RANDBETWEEN(92146,218476)</f>
        <v>95449</v>
      </c>
      <c r="G579">
        <f t="shared" ref="G579:G642" ca="1" si="120">RANDBETWEEN(72432,327955)</f>
        <v>257906</v>
      </c>
      <c r="H579">
        <f ca="1">VLOOKUP(RANDBETWEEN(0,100),Calc!$D$2:$E$7,2,1)</f>
        <v>20000</v>
      </c>
      <c r="I579">
        <f t="shared" ref="I579:I642" ca="1" si="121">RANDBETWEEN(8900,12700)</f>
        <v>12416</v>
      </c>
      <c r="J579">
        <f t="shared" ref="J579:J642" ca="1" si="122">RANDBETWEEN(2800,4200)</f>
        <v>3015</v>
      </c>
      <c r="K579">
        <f t="shared" ref="K579:K642" ca="1" si="123">RANDBETWEEN(10000,15000)</f>
        <v>14902</v>
      </c>
      <c r="L579">
        <f t="shared" ref="L579:L642" ca="1" si="124">RANDBETWEEN(1200,4500)</f>
        <v>2289</v>
      </c>
      <c r="M579">
        <f t="shared" ref="M579:M642" ca="1" si="125">RANDBETWEEN(820000,3117045)</f>
        <v>1301842</v>
      </c>
      <c r="N579">
        <f t="shared" ref="N579:N642" ca="1" si="126">RANDBETWEEN(43000,129000)</f>
        <v>87236</v>
      </c>
      <c r="O579">
        <f t="shared" ref="O579:O642" ca="1" si="127">RANDBETWEEN(21000,90000)</f>
        <v>78447</v>
      </c>
      <c r="P579">
        <f t="shared" ref="P579:P642" ca="1" si="128">RANDBETWEEN(38000,345000)</f>
        <v>274415</v>
      </c>
      <c r="Q579" s="4">
        <f t="shared" ref="Q579:Q642" ca="1" si="129">P579/1000000</f>
        <v>0.27441500000000002</v>
      </c>
    </row>
    <row r="580" spans="1:17" x14ac:dyDescent="0.25">
      <c r="A580" t="str">
        <f ca="1">VLOOKUP(RANDBETWEEN(Calc!$A$2,Calc!$A$13),Calc!$A$1:$B$13,2,FALSE)</f>
        <v>Jun</v>
      </c>
      <c r="B580" t="str" cm="1">
        <f t="array" aca="1" ref="B580" ca="1">INDEX(Calc!$C$2:$C$9,RANDBETWEEN(1,3))</f>
        <v>Cardiologia</v>
      </c>
      <c r="C580"/>
      <c r="D580">
        <f t="shared" ca="1" si="117"/>
        <v>719566</v>
      </c>
      <c r="E580">
        <f t="shared" ca="1" si="118"/>
        <v>1180227</v>
      </c>
      <c r="F580">
        <f t="shared" ca="1" si="119"/>
        <v>118810</v>
      </c>
      <c r="G580">
        <f t="shared" ca="1" si="120"/>
        <v>104641</v>
      </c>
      <c r="H580">
        <f ca="1">VLOOKUP(RANDBETWEEN(0,100),Calc!$D$2:$E$7,2,1)</f>
        <v>25000</v>
      </c>
      <c r="I580">
        <f t="shared" ca="1" si="121"/>
        <v>11224</v>
      </c>
      <c r="J580">
        <f t="shared" ca="1" si="122"/>
        <v>2981</v>
      </c>
      <c r="K580">
        <f t="shared" ca="1" si="123"/>
        <v>10600</v>
      </c>
      <c r="L580">
        <f t="shared" ca="1" si="124"/>
        <v>3426</v>
      </c>
      <c r="M580">
        <f t="shared" ca="1" si="125"/>
        <v>1622158</v>
      </c>
      <c r="N580">
        <f t="shared" ca="1" si="126"/>
        <v>90539</v>
      </c>
      <c r="O580">
        <f t="shared" ca="1" si="127"/>
        <v>67030</v>
      </c>
      <c r="P580">
        <f t="shared" ca="1" si="128"/>
        <v>90451</v>
      </c>
      <c r="Q580" s="4">
        <f t="shared" ca="1" si="129"/>
        <v>9.0451000000000004E-2</v>
      </c>
    </row>
    <row r="581" spans="1:17" x14ac:dyDescent="0.25">
      <c r="A581" t="str">
        <f ca="1">VLOOKUP(RANDBETWEEN(Calc!$A$2,Calc!$A$13),Calc!$A$1:$B$13,2,FALSE)</f>
        <v>Dic</v>
      </c>
      <c r="B581" t="str" cm="1">
        <f t="array" aca="1" ref="B581" ca="1">INDEX(Calc!$C$2:$C$9,RANDBETWEEN(1,3))</f>
        <v>Pediatria</v>
      </c>
      <c r="C581"/>
      <c r="D581">
        <f t="shared" ca="1" si="117"/>
        <v>408690</v>
      </c>
      <c r="E581">
        <f t="shared" ca="1" si="118"/>
        <v>2055624</v>
      </c>
      <c r="F581">
        <f t="shared" ca="1" si="119"/>
        <v>194271</v>
      </c>
      <c r="G581">
        <f t="shared" ca="1" si="120"/>
        <v>247055</v>
      </c>
      <c r="H581">
        <f ca="1">VLOOKUP(RANDBETWEEN(0,100),Calc!$D$2:$E$7,2,1)</f>
        <v>32000</v>
      </c>
      <c r="I581">
        <f t="shared" ca="1" si="121"/>
        <v>12389</v>
      </c>
      <c r="J581">
        <f t="shared" ca="1" si="122"/>
        <v>3161</v>
      </c>
      <c r="K581">
        <f t="shared" ca="1" si="123"/>
        <v>12435</v>
      </c>
      <c r="L581">
        <f t="shared" ca="1" si="124"/>
        <v>2429</v>
      </c>
      <c r="M581">
        <f t="shared" ca="1" si="125"/>
        <v>2444808</v>
      </c>
      <c r="N581">
        <f t="shared" ca="1" si="126"/>
        <v>121996</v>
      </c>
      <c r="O581">
        <f t="shared" ca="1" si="127"/>
        <v>47792</v>
      </c>
      <c r="P581">
        <f t="shared" ca="1" si="128"/>
        <v>280474</v>
      </c>
      <c r="Q581" s="4">
        <f t="shared" ca="1" si="129"/>
        <v>0.280474</v>
      </c>
    </row>
    <row r="582" spans="1:17" x14ac:dyDescent="0.25">
      <c r="A582" t="str">
        <f ca="1">VLOOKUP(RANDBETWEEN(Calc!$A$2,Calc!$A$13),Calc!$A$1:$B$13,2,FALSE)</f>
        <v>Abr</v>
      </c>
      <c r="B582" t="str" cm="1">
        <f t="array" aca="1" ref="B582" ca="1">INDEX(Calc!$C$2:$C$9,RANDBETWEEN(1,3))</f>
        <v>Pediatria</v>
      </c>
      <c r="C582"/>
      <c r="D582">
        <f t="shared" ca="1" si="117"/>
        <v>556037</v>
      </c>
      <c r="E582">
        <f t="shared" ca="1" si="118"/>
        <v>1410385</v>
      </c>
      <c r="F582">
        <f t="shared" ca="1" si="119"/>
        <v>165040</v>
      </c>
      <c r="G582">
        <f t="shared" ca="1" si="120"/>
        <v>254575</v>
      </c>
      <c r="H582">
        <f ca="1">VLOOKUP(RANDBETWEEN(0,100),Calc!$D$2:$E$7,2,1)</f>
        <v>32000</v>
      </c>
      <c r="I582">
        <f t="shared" ca="1" si="121"/>
        <v>11375</v>
      </c>
      <c r="J582">
        <f t="shared" ca="1" si="122"/>
        <v>3596</v>
      </c>
      <c r="K582">
        <f t="shared" ca="1" si="123"/>
        <v>11603</v>
      </c>
      <c r="L582">
        <f t="shared" ca="1" si="124"/>
        <v>3156</v>
      </c>
      <c r="M582">
        <f t="shared" ca="1" si="125"/>
        <v>1720646</v>
      </c>
      <c r="N582">
        <f t="shared" ca="1" si="126"/>
        <v>116048</v>
      </c>
      <c r="O582">
        <f t="shared" ca="1" si="127"/>
        <v>22706</v>
      </c>
      <c r="P582">
        <f t="shared" ca="1" si="128"/>
        <v>101008</v>
      </c>
      <c r="Q582" s="4">
        <f t="shared" ca="1" si="129"/>
        <v>0.101008</v>
      </c>
    </row>
    <row r="583" spans="1:17" x14ac:dyDescent="0.25">
      <c r="A583" t="str">
        <f ca="1">VLOOKUP(RANDBETWEEN(Calc!$A$2,Calc!$A$13),Calc!$A$1:$B$13,2,FALSE)</f>
        <v>Abr</v>
      </c>
      <c r="B583" t="str" cm="1">
        <f t="array" aca="1" ref="B583" ca="1">INDEX(Calc!$C$2:$C$9,RANDBETWEEN(1,3))</f>
        <v>Cardiologia</v>
      </c>
      <c r="C583"/>
      <c r="D583">
        <f t="shared" ca="1" si="117"/>
        <v>500415</v>
      </c>
      <c r="E583">
        <f t="shared" ca="1" si="118"/>
        <v>1631810</v>
      </c>
      <c r="F583">
        <f t="shared" ca="1" si="119"/>
        <v>155791</v>
      </c>
      <c r="G583">
        <f t="shared" ca="1" si="120"/>
        <v>139240</v>
      </c>
      <c r="H583">
        <f ca="1">VLOOKUP(RANDBETWEEN(0,100),Calc!$D$2:$E$7,2,1)</f>
        <v>32000</v>
      </c>
      <c r="I583">
        <f t="shared" ca="1" si="121"/>
        <v>9770</v>
      </c>
      <c r="J583">
        <f t="shared" ca="1" si="122"/>
        <v>3961</v>
      </c>
      <c r="K583">
        <f t="shared" ca="1" si="123"/>
        <v>11731</v>
      </c>
      <c r="L583">
        <f t="shared" ca="1" si="124"/>
        <v>4263</v>
      </c>
      <c r="M583">
        <f t="shared" ca="1" si="125"/>
        <v>1111450</v>
      </c>
      <c r="N583">
        <f t="shared" ca="1" si="126"/>
        <v>74201</v>
      </c>
      <c r="O583">
        <f t="shared" ca="1" si="127"/>
        <v>44191</v>
      </c>
      <c r="P583">
        <f t="shared" ca="1" si="128"/>
        <v>167693</v>
      </c>
      <c r="Q583" s="4">
        <f t="shared" ca="1" si="129"/>
        <v>0.16769300000000001</v>
      </c>
    </row>
    <row r="584" spans="1:17" x14ac:dyDescent="0.25">
      <c r="A584" t="str">
        <f ca="1">VLOOKUP(RANDBETWEEN(Calc!$A$2,Calc!$A$13),Calc!$A$1:$B$13,2,FALSE)</f>
        <v>Oct</v>
      </c>
      <c r="B584" t="str" cm="1">
        <f t="array" aca="1" ref="B584" ca="1">INDEX(Calc!$C$2:$C$9,RANDBETWEEN(1,3))</f>
        <v>Pediatria</v>
      </c>
      <c r="C584"/>
      <c r="D584">
        <f t="shared" ca="1" si="117"/>
        <v>220876</v>
      </c>
      <c r="E584">
        <f t="shared" ca="1" si="118"/>
        <v>2179736</v>
      </c>
      <c r="F584">
        <f t="shared" ca="1" si="119"/>
        <v>181219</v>
      </c>
      <c r="G584">
        <f t="shared" ca="1" si="120"/>
        <v>123905</v>
      </c>
      <c r="H584">
        <f ca="1">VLOOKUP(RANDBETWEEN(0,100),Calc!$D$2:$E$7,2,1)</f>
        <v>32000</v>
      </c>
      <c r="I584">
        <f t="shared" ca="1" si="121"/>
        <v>10626</v>
      </c>
      <c r="J584">
        <f t="shared" ca="1" si="122"/>
        <v>3333</v>
      </c>
      <c r="K584">
        <f t="shared" ca="1" si="123"/>
        <v>11879</v>
      </c>
      <c r="L584">
        <f t="shared" ca="1" si="124"/>
        <v>1548</v>
      </c>
      <c r="M584">
        <f t="shared" ca="1" si="125"/>
        <v>998060</v>
      </c>
      <c r="N584">
        <f t="shared" ca="1" si="126"/>
        <v>92240</v>
      </c>
      <c r="O584">
        <f t="shared" ca="1" si="127"/>
        <v>47780</v>
      </c>
      <c r="P584">
        <f t="shared" ca="1" si="128"/>
        <v>135601</v>
      </c>
      <c r="Q584" s="4">
        <f t="shared" ca="1" si="129"/>
        <v>0.135601</v>
      </c>
    </row>
    <row r="585" spans="1:17" x14ac:dyDescent="0.25">
      <c r="A585" t="str">
        <f ca="1">VLOOKUP(RANDBETWEEN(Calc!$A$2,Calc!$A$13),Calc!$A$1:$B$13,2,FALSE)</f>
        <v>Jul</v>
      </c>
      <c r="B585" t="str" cm="1">
        <f t="array" aca="1" ref="B585" ca="1">INDEX(Calc!$C$2:$C$9,RANDBETWEEN(1,3))</f>
        <v>Traumatología</v>
      </c>
      <c r="C585"/>
      <c r="D585">
        <f t="shared" ca="1" si="117"/>
        <v>184013</v>
      </c>
      <c r="E585">
        <f t="shared" ca="1" si="118"/>
        <v>1575312</v>
      </c>
      <c r="F585">
        <f t="shared" ca="1" si="119"/>
        <v>110356</v>
      </c>
      <c r="G585">
        <f t="shared" ca="1" si="120"/>
        <v>252273</v>
      </c>
      <c r="H585">
        <f ca="1">VLOOKUP(RANDBETWEEN(0,100),Calc!$D$2:$E$7,2,1)</f>
        <v>32000</v>
      </c>
      <c r="I585">
        <f t="shared" ca="1" si="121"/>
        <v>11815</v>
      </c>
      <c r="J585">
        <f t="shared" ca="1" si="122"/>
        <v>3639</v>
      </c>
      <c r="K585">
        <f t="shared" ca="1" si="123"/>
        <v>10141</v>
      </c>
      <c r="L585">
        <f t="shared" ca="1" si="124"/>
        <v>3183</v>
      </c>
      <c r="M585">
        <f t="shared" ca="1" si="125"/>
        <v>3104861</v>
      </c>
      <c r="N585">
        <f t="shared" ca="1" si="126"/>
        <v>48087</v>
      </c>
      <c r="O585">
        <f t="shared" ca="1" si="127"/>
        <v>63206</v>
      </c>
      <c r="P585">
        <f t="shared" ca="1" si="128"/>
        <v>122229</v>
      </c>
      <c r="Q585" s="4">
        <f t="shared" ca="1" si="129"/>
        <v>0.122229</v>
      </c>
    </row>
    <row r="586" spans="1:17" x14ac:dyDescent="0.25">
      <c r="A586" t="str">
        <f ca="1">VLOOKUP(RANDBETWEEN(Calc!$A$2,Calc!$A$13),Calc!$A$1:$B$13,2,FALSE)</f>
        <v>Abr</v>
      </c>
      <c r="B586" t="str" cm="1">
        <f t="array" aca="1" ref="B586" ca="1">INDEX(Calc!$C$2:$C$9,RANDBETWEEN(1,3))</f>
        <v>Traumatología</v>
      </c>
      <c r="C586"/>
      <c r="D586">
        <f t="shared" ca="1" si="117"/>
        <v>552113</v>
      </c>
      <c r="E586">
        <f t="shared" ca="1" si="118"/>
        <v>2328329</v>
      </c>
      <c r="F586">
        <f t="shared" ca="1" si="119"/>
        <v>114138</v>
      </c>
      <c r="G586">
        <f t="shared" ca="1" si="120"/>
        <v>187777</v>
      </c>
      <c r="H586">
        <f ca="1">VLOOKUP(RANDBETWEEN(0,100),Calc!$D$2:$E$7,2,1)</f>
        <v>32000</v>
      </c>
      <c r="I586">
        <f t="shared" ca="1" si="121"/>
        <v>11451</v>
      </c>
      <c r="J586">
        <f t="shared" ca="1" si="122"/>
        <v>2895</v>
      </c>
      <c r="K586">
        <f t="shared" ca="1" si="123"/>
        <v>12030</v>
      </c>
      <c r="L586">
        <f t="shared" ca="1" si="124"/>
        <v>1226</v>
      </c>
      <c r="M586">
        <f t="shared" ca="1" si="125"/>
        <v>1993095</v>
      </c>
      <c r="N586">
        <f t="shared" ca="1" si="126"/>
        <v>105216</v>
      </c>
      <c r="O586">
        <f t="shared" ca="1" si="127"/>
        <v>68082</v>
      </c>
      <c r="P586">
        <f t="shared" ca="1" si="128"/>
        <v>327772</v>
      </c>
      <c r="Q586" s="4">
        <f t="shared" ca="1" si="129"/>
        <v>0.32777200000000001</v>
      </c>
    </row>
    <row r="587" spans="1:17" x14ac:dyDescent="0.25">
      <c r="A587" t="str">
        <f ca="1">VLOOKUP(RANDBETWEEN(Calc!$A$2,Calc!$A$13),Calc!$A$1:$B$13,2,FALSE)</f>
        <v>Ene</v>
      </c>
      <c r="B587" t="str" cm="1">
        <f t="array" aca="1" ref="B587" ca="1">INDEX(Calc!$C$2:$C$9,RANDBETWEEN(1,3))</f>
        <v>Pediatria</v>
      </c>
      <c r="C587"/>
      <c r="D587">
        <f t="shared" ca="1" si="117"/>
        <v>624662</v>
      </c>
      <c r="E587">
        <f t="shared" ca="1" si="118"/>
        <v>1300623</v>
      </c>
      <c r="F587">
        <f t="shared" ca="1" si="119"/>
        <v>189625</v>
      </c>
      <c r="G587">
        <f t="shared" ca="1" si="120"/>
        <v>114727</v>
      </c>
      <c r="H587">
        <f ca="1">VLOOKUP(RANDBETWEEN(0,100),Calc!$D$2:$E$7,2,1)</f>
        <v>32000</v>
      </c>
      <c r="I587">
        <f t="shared" ca="1" si="121"/>
        <v>11694</v>
      </c>
      <c r="J587">
        <f t="shared" ca="1" si="122"/>
        <v>3888</v>
      </c>
      <c r="K587">
        <f t="shared" ca="1" si="123"/>
        <v>13182</v>
      </c>
      <c r="L587">
        <f t="shared" ca="1" si="124"/>
        <v>4010</v>
      </c>
      <c r="M587">
        <f t="shared" ca="1" si="125"/>
        <v>1748224</v>
      </c>
      <c r="N587">
        <f t="shared" ca="1" si="126"/>
        <v>53327</v>
      </c>
      <c r="O587">
        <f t="shared" ca="1" si="127"/>
        <v>52343</v>
      </c>
      <c r="P587">
        <f t="shared" ca="1" si="128"/>
        <v>285336</v>
      </c>
      <c r="Q587" s="4">
        <f t="shared" ca="1" si="129"/>
        <v>0.28533599999999998</v>
      </c>
    </row>
    <row r="588" spans="1:17" x14ac:dyDescent="0.25">
      <c r="A588" t="str">
        <f ca="1">VLOOKUP(RANDBETWEEN(Calc!$A$2,Calc!$A$13),Calc!$A$1:$B$13,2,FALSE)</f>
        <v>Oct</v>
      </c>
      <c r="B588" t="str" cm="1">
        <f t="array" aca="1" ref="B588" ca="1">INDEX(Calc!$C$2:$C$9,RANDBETWEEN(1,3))</f>
        <v>Cardiologia</v>
      </c>
      <c r="C588"/>
      <c r="D588">
        <f t="shared" ca="1" si="117"/>
        <v>364198</v>
      </c>
      <c r="E588">
        <f t="shared" ca="1" si="118"/>
        <v>1191620</v>
      </c>
      <c r="F588">
        <f t="shared" ca="1" si="119"/>
        <v>94713</v>
      </c>
      <c r="G588">
        <f t="shared" ca="1" si="120"/>
        <v>79618</v>
      </c>
      <c r="H588">
        <f ca="1">VLOOKUP(RANDBETWEEN(0,100),Calc!$D$2:$E$7,2,1)</f>
        <v>32000</v>
      </c>
      <c r="I588">
        <f t="shared" ca="1" si="121"/>
        <v>11122</v>
      </c>
      <c r="J588">
        <f t="shared" ca="1" si="122"/>
        <v>3401</v>
      </c>
      <c r="K588">
        <f t="shared" ca="1" si="123"/>
        <v>11268</v>
      </c>
      <c r="L588">
        <f t="shared" ca="1" si="124"/>
        <v>2488</v>
      </c>
      <c r="M588">
        <f t="shared" ca="1" si="125"/>
        <v>1972649</v>
      </c>
      <c r="N588">
        <f t="shared" ca="1" si="126"/>
        <v>125911</v>
      </c>
      <c r="O588">
        <f t="shared" ca="1" si="127"/>
        <v>84170</v>
      </c>
      <c r="P588">
        <f t="shared" ca="1" si="128"/>
        <v>172316</v>
      </c>
      <c r="Q588" s="4">
        <f t="shared" ca="1" si="129"/>
        <v>0.172316</v>
      </c>
    </row>
    <row r="589" spans="1:17" x14ac:dyDescent="0.25">
      <c r="A589" t="str">
        <f ca="1">VLOOKUP(RANDBETWEEN(Calc!$A$2,Calc!$A$13),Calc!$A$1:$B$13,2,FALSE)</f>
        <v>Jun</v>
      </c>
      <c r="B589" t="str" cm="1">
        <f t="array" aca="1" ref="B589" ca="1">INDEX(Calc!$C$2:$C$9,RANDBETWEEN(1,3))</f>
        <v>Traumatología</v>
      </c>
      <c r="C589"/>
      <c r="D589">
        <f t="shared" ca="1" si="117"/>
        <v>456648</v>
      </c>
      <c r="E589">
        <f t="shared" ca="1" si="118"/>
        <v>1720326</v>
      </c>
      <c r="F589">
        <f t="shared" ca="1" si="119"/>
        <v>179926</v>
      </c>
      <c r="G589">
        <f t="shared" ca="1" si="120"/>
        <v>230889</v>
      </c>
      <c r="H589">
        <f ca="1">VLOOKUP(RANDBETWEEN(0,100),Calc!$D$2:$E$7,2,1)</f>
        <v>32000</v>
      </c>
      <c r="I589">
        <f t="shared" ca="1" si="121"/>
        <v>11682</v>
      </c>
      <c r="J589">
        <f t="shared" ca="1" si="122"/>
        <v>3193</v>
      </c>
      <c r="K589">
        <f t="shared" ca="1" si="123"/>
        <v>11678</v>
      </c>
      <c r="L589">
        <f t="shared" ca="1" si="124"/>
        <v>3126</v>
      </c>
      <c r="M589">
        <f t="shared" ca="1" si="125"/>
        <v>2080056</v>
      </c>
      <c r="N589">
        <f t="shared" ca="1" si="126"/>
        <v>90425</v>
      </c>
      <c r="O589">
        <f t="shared" ca="1" si="127"/>
        <v>48514</v>
      </c>
      <c r="P589">
        <f t="shared" ca="1" si="128"/>
        <v>144305</v>
      </c>
      <c r="Q589" s="4">
        <f t="shared" ca="1" si="129"/>
        <v>0.14430499999999999</v>
      </c>
    </row>
    <row r="590" spans="1:17" x14ac:dyDescent="0.25">
      <c r="A590" t="str">
        <f ca="1">VLOOKUP(RANDBETWEEN(Calc!$A$2,Calc!$A$13),Calc!$A$1:$B$13,2,FALSE)</f>
        <v>Ago</v>
      </c>
      <c r="B590" t="str" cm="1">
        <f t="array" aca="1" ref="B590" ca="1">INDEX(Calc!$C$2:$C$9,RANDBETWEEN(1,3))</f>
        <v>Traumatología</v>
      </c>
      <c r="C590"/>
      <c r="D590">
        <f t="shared" ca="1" si="117"/>
        <v>486548</v>
      </c>
      <c r="E590">
        <f t="shared" ca="1" si="118"/>
        <v>1260625</v>
      </c>
      <c r="F590">
        <f t="shared" ca="1" si="119"/>
        <v>205764</v>
      </c>
      <c r="G590">
        <f t="shared" ca="1" si="120"/>
        <v>145233</v>
      </c>
      <c r="H590">
        <f ca="1">VLOOKUP(RANDBETWEEN(0,100),Calc!$D$2:$E$7,2,1)</f>
        <v>32000</v>
      </c>
      <c r="I590">
        <f t="shared" ca="1" si="121"/>
        <v>10225</v>
      </c>
      <c r="J590">
        <f t="shared" ca="1" si="122"/>
        <v>4157</v>
      </c>
      <c r="K590">
        <f t="shared" ca="1" si="123"/>
        <v>12566</v>
      </c>
      <c r="L590">
        <f t="shared" ca="1" si="124"/>
        <v>3554</v>
      </c>
      <c r="M590">
        <f t="shared" ca="1" si="125"/>
        <v>2527513</v>
      </c>
      <c r="N590">
        <f t="shared" ca="1" si="126"/>
        <v>66932</v>
      </c>
      <c r="O590">
        <f t="shared" ca="1" si="127"/>
        <v>64533</v>
      </c>
      <c r="P590">
        <f t="shared" ca="1" si="128"/>
        <v>80243</v>
      </c>
      <c r="Q590" s="4">
        <f t="shared" ca="1" si="129"/>
        <v>8.0242999999999995E-2</v>
      </c>
    </row>
    <row r="591" spans="1:17" x14ac:dyDescent="0.25">
      <c r="A591" t="str">
        <f ca="1">VLOOKUP(RANDBETWEEN(Calc!$A$2,Calc!$A$13),Calc!$A$1:$B$13,2,FALSE)</f>
        <v>Dic</v>
      </c>
      <c r="B591" t="str" cm="1">
        <f t="array" aca="1" ref="B591" ca="1">INDEX(Calc!$C$2:$C$9,RANDBETWEEN(1,3))</f>
        <v>Pediatria</v>
      </c>
      <c r="C591"/>
      <c r="D591">
        <f t="shared" ca="1" si="117"/>
        <v>145299</v>
      </c>
      <c r="E591">
        <f t="shared" ca="1" si="118"/>
        <v>1757247</v>
      </c>
      <c r="F591">
        <f t="shared" ca="1" si="119"/>
        <v>169359</v>
      </c>
      <c r="G591">
        <f t="shared" ca="1" si="120"/>
        <v>312431</v>
      </c>
      <c r="H591">
        <f ca="1">VLOOKUP(RANDBETWEEN(0,100),Calc!$D$2:$E$7,2,1)</f>
        <v>32000</v>
      </c>
      <c r="I591">
        <f t="shared" ca="1" si="121"/>
        <v>11176</v>
      </c>
      <c r="J591">
        <f t="shared" ca="1" si="122"/>
        <v>2892</v>
      </c>
      <c r="K591">
        <f t="shared" ca="1" si="123"/>
        <v>10916</v>
      </c>
      <c r="L591">
        <f t="shared" ca="1" si="124"/>
        <v>4293</v>
      </c>
      <c r="M591">
        <f t="shared" ca="1" si="125"/>
        <v>866835</v>
      </c>
      <c r="N591">
        <f t="shared" ca="1" si="126"/>
        <v>102076</v>
      </c>
      <c r="O591">
        <f t="shared" ca="1" si="127"/>
        <v>32953</v>
      </c>
      <c r="P591">
        <f t="shared" ca="1" si="128"/>
        <v>172946</v>
      </c>
      <c r="Q591" s="4">
        <f t="shared" ca="1" si="129"/>
        <v>0.17294599999999999</v>
      </c>
    </row>
    <row r="592" spans="1:17" x14ac:dyDescent="0.25">
      <c r="A592" t="str">
        <f ca="1">VLOOKUP(RANDBETWEEN(Calc!$A$2,Calc!$A$13),Calc!$A$1:$B$13,2,FALSE)</f>
        <v>Mar</v>
      </c>
      <c r="B592" t="str" cm="1">
        <f t="array" aca="1" ref="B592" ca="1">INDEX(Calc!$C$2:$C$9,RANDBETWEEN(1,3))</f>
        <v>Traumatología</v>
      </c>
      <c r="C592"/>
      <c r="D592">
        <f t="shared" ca="1" si="117"/>
        <v>287020</v>
      </c>
      <c r="E592">
        <f t="shared" ca="1" si="118"/>
        <v>1901848</v>
      </c>
      <c r="F592">
        <f t="shared" ca="1" si="119"/>
        <v>128061</v>
      </c>
      <c r="G592">
        <f t="shared" ca="1" si="120"/>
        <v>208827</v>
      </c>
      <c r="H592">
        <f ca="1">VLOOKUP(RANDBETWEEN(0,100),Calc!$D$2:$E$7,2,1)</f>
        <v>32000</v>
      </c>
      <c r="I592">
        <f t="shared" ca="1" si="121"/>
        <v>12303</v>
      </c>
      <c r="J592">
        <f t="shared" ca="1" si="122"/>
        <v>3102</v>
      </c>
      <c r="K592">
        <f t="shared" ca="1" si="123"/>
        <v>14487</v>
      </c>
      <c r="L592">
        <f t="shared" ca="1" si="124"/>
        <v>3248</v>
      </c>
      <c r="M592">
        <f t="shared" ca="1" si="125"/>
        <v>3068566</v>
      </c>
      <c r="N592">
        <f t="shared" ca="1" si="126"/>
        <v>124184</v>
      </c>
      <c r="O592">
        <f t="shared" ca="1" si="127"/>
        <v>63087</v>
      </c>
      <c r="P592">
        <f t="shared" ca="1" si="128"/>
        <v>71231</v>
      </c>
      <c r="Q592" s="4">
        <f t="shared" ca="1" si="129"/>
        <v>7.1231000000000003E-2</v>
      </c>
    </row>
    <row r="593" spans="1:17" x14ac:dyDescent="0.25">
      <c r="A593" t="str">
        <f ca="1">VLOOKUP(RANDBETWEEN(Calc!$A$2,Calc!$A$13),Calc!$A$1:$B$13,2,FALSE)</f>
        <v>Jul</v>
      </c>
      <c r="B593" t="str" cm="1">
        <f t="array" aca="1" ref="B593" ca="1">INDEX(Calc!$C$2:$C$9,RANDBETWEEN(1,3))</f>
        <v>Pediatria</v>
      </c>
      <c r="C593"/>
      <c r="D593">
        <f t="shared" ca="1" si="117"/>
        <v>308071</v>
      </c>
      <c r="E593">
        <f t="shared" ca="1" si="118"/>
        <v>2127016</v>
      </c>
      <c r="F593">
        <f t="shared" ca="1" si="119"/>
        <v>174201</v>
      </c>
      <c r="G593">
        <f t="shared" ca="1" si="120"/>
        <v>192713</v>
      </c>
      <c r="H593">
        <f ca="1">VLOOKUP(RANDBETWEEN(0,100),Calc!$D$2:$E$7,2,1)</f>
        <v>32000</v>
      </c>
      <c r="I593">
        <f t="shared" ca="1" si="121"/>
        <v>9880</v>
      </c>
      <c r="J593">
        <f t="shared" ca="1" si="122"/>
        <v>4021</v>
      </c>
      <c r="K593">
        <f t="shared" ca="1" si="123"/>
        <v>11392</v>
      </c>
      <c r="L593">
        <f t="shared" ca="1" si="124"/>
        <v>2990</v>
      </c>
      <c r="M593">
        <f t="shared" ca="1" si="125"/>
        <v>1981603</v>
      </c>
      <c r="N593">
        <f t="shared" ca="1" si="126"/>
        <v>56117</v>
      </c>
      <c r="O593">
        <f t="shared" ca="1" si="127"/>
        <v>57071</v>
      </c>
      <c r="P593">
        <f t="shared" ca="1" si="128"/>
        <v>344149</v>
      </c>
      <c r="Q593" s="4">
        <f t="shared" ca="1" si="129"/>
        <v>0.34414899999999998</v>
      </c>
    </row>
    <row r="594" spans="1:17" x14ac:dyDescent="0.25">
      <c r="A594" t="str">
        <f ca="1">VLOOKUP(RANDBETWEEN(Calc!$A$2,Calc!$A$13),Calc!$A$1:$B$13,2,FALSE)</f>
        <v>Oct</v>
      </c>
      <c r="B594" t="str" cm="1">
        <f t="array" aca="1" ref="B594" ca="1">INDEX(Calc!$C$2:$C$9,RANDBETWEEN(1,3))</f>
        <v>Pediatria</v>
      </c>
      <c r="C594"/>
      <c r="D594">
        <f t="shared" ca="1" si="117"/>
        <v>402883</v>
      </c>
      <c r="E594">
        <f t="shared" ca="1" si="118"/>
        <v>800958</v>
      </c>
      <c r="F594">
        <f t="shared" ca="1" si="119"/>
        <v>93512</v>
      </c>
      <c r="G594">
        <f t="shared" ca="1" si="120"/>
        <v>182557</v>
      </c>
      <c r="H594">
        <f ca="1">VLOOKUP(RANDBETWEEN(0,100),Calc!$D$2:$E$7,2,1)</f>
        <v>20000</v>
      </c>
      <c r="I594">
        <f t="shared" ca="1" si="121"/>
        <v>9639</v>
      </c>
      <c r="J594">
        <f t="shared" ca="1" si="122"/>
        <v>3553</v>
      </c>
      <c r="K594">
        <f t="shared" ca="1" si="123"/>
        <v>11181</v>
      </c>
      <c r="L594">
        <f t="shared" ca="1" si="124"/>
        <v>1631</v>
      </c>
      <c r="M594">
        <f t="shared" ca="1" si="125"/>
        <v>3018141</v>
      </c>
      <c r="N594">
        <f t="shared" ca="1" si="126"/>
        <v>88710</v>
      </c>
      <c r="O594">
        <f t="shared" ca="1" si="127"/>
        <v>34054</v>
      </c>
      <c r="P594">
        <f t="shared" ca="1" si="128"/>
        <v>325770</v>
      </c>
      <c r="Q594" s="4">
        <f t="shared" ca="1" si="129"/>
        <v>0.32577</v>
      </c>
    </row>
    <row r="595" spans="1:17" x14ac:dyDescent="0.25">
      <c r="A595" t="str">
        <f ca="1">VLOOKUP(RANDBETWEEN(Calc!$A$2,Calc!$A$13),Calc!$A$1:$B$13,2,FALSE)</f>
        <v>Dic</v>
      </c>
      <c r="B595" t="str" cm="1">
        <f t="array" aca="1" ref="B595" ca="1">INDEX(Calc!$C$2:$C$9,RANDBETWEEN(1,3))</f>
        <v>Traumatología</v>
      </c>
      <c r="C595"/>
      <c r="D595">
        <f t="shared" ca="1" si="117"/>
        <v>671630</v>
      </c>
      <c r="E595">
        <f t="shared" ca="1" si="118"/>
        <v>2021592</v>
      </c>
      <c r="F595">
        <f t="shared" ca="1" si="119"/>
        <v>130380</v>
      </c>
      <c r="G595">
        <f t="shared" ca="1" si="120"/>
        <v>77386</v>
      </c>
      <c r="H595">
        <f ca="1">VLOOKUP(RANDBETWEEN(0,100),Calc!$D$2:$E$7,2,1)</f>
        <v>32000</v>
      </c>
      <c r="I595">
        <f t="shared" ca="1" si="121"/>
        <v>9337</v>
      </c>
      <c r="J595">
        <f t="shared" ca="1" si="122"/>
        <v>3797</v>
      </c>
      <c r="K595">
        <f t="shared" ca="1" si="123"/>
        <v>14572</v>
      </c>
      <c r="L595">
        <f t="shared" ca="1" si="124"/>
        <v>2494</v>
      </c>
      <c r="M595">
        <f t="shared" ca="1" si="125"/>
        <v>1351195</v>
      </c>
      <c r="N595">
        <f t="shared" ca="1" si="126"/>
        <v>75301</v>
      </c>
      <c r="O595">
        <f t="shared" ca="1" si="127"/>
        <v>48146</v>
      </c>
      <c r="P595">
        <f t="shared" ca="1" si="128"/>
        <v>281984</v>
      </c>
      <c r="Q595" s="4">
        <f t="shared" ca="1" si="129"/>
        <v>0.28198400000000001</v>
      </c>
    </row>
    <row r="596" spans="1:17" x14ac:dyDescent="0.25">
      <c r="A596" t="str">
        <f ca="1">VLOOKUP(RANDBETWEEN(Calc!$A$2,Calc!$A$13),Calc!$A$1:$B$13,2,FALSE)</f>
        <v>Oct</v>
      </c>
      <c r="B596" t="str" cm="1">
        <f t="array" aca="1" ref="B596" ca="1">INDEX(Calc!$C$2:$C$9,RANDBETWEEN(1,3))</f>
        <v>Pediatria</v>
      </c>
      <c r="C596"/>
      <c r="D596">
        <f t="shared" ca="1" si="117"/>
        <v>698809</v>
      </c>
      <c r="E596">
        <f t="shared" ca="1" si="118"/>
        <v>2182136</v>
      </c>
      <c r="F596">
        <f t="shared" ca="1" si="119"/>
        <v>181514</v>
      </c>
      <c r="G596">
        <f t="shared" ca="1" si="120"/>
        <v>204687</v>
      </c>
      <c r="H596">
        <f ca="1">VLOOKUP(RANDBETWEEN(0,100),Calc!$D$2:$E$7,2,1)</f>
        <v>32000</v>
      </c>
      <c r="I596">
        <f t="shared" ca="1" si="121"/>
        <v>12672</v>
      </c>
      <c r="J596">
        <f t="shared" ca="1" si="122"/>
        <v>3338</v>
      </c>
      <c r="K596">
        <f t="shared" ca="1" si="123"/>
        <v>13300</v>
      </c>
      <c r="L596">
        <f t="shared" ca="1" si="124"/>
        <v>1925</v>
      </c>
      <c r="M596">
        <f t="shared" ca="1" si="125"/>
        <v>861140</v>
      </c>
      <c r="N596">
        <f t="shared" ca="1" si="126"/>
        <v>80362</v>
      </c>
      <c r="O596">
        <f t="shared" ca="1" si="127"/>
        <v>40948</v>
      </c>
      <c r="P596">
        <f t="shared" ca="1" si="128"/>
        <v>180216</v>
      </c>
      <c r="Q596" s="4">
        <f t="shared" ca="1" si="129"/>
        <v>0.18021599999999999</v>
      </c>
    </row>
    <row r="597" spans="1:17" x14ac:dyDescent="0.25">
      <c r="A597" t="str">
        <f ca="1">VLOOKUP(RANDBETWEEN(Calc!$A$2,Calc!$A$13),Calc!$A$1:$B$13,2,FALSE)</f>
        <v>Oct</v>
      </c>
      <c r="B597" t="str" cm="1">
        <f t="array" aca="1" ref="B597" ca="1">INDEX(Calc!$C$2:$C$9,RANDBETWEEN(1,3))</f>
        <v>Cardiologia</v>
      </c>
      <c r="C597"/>
      <c r="D597">
        <f t="shared" ca="1" si="117"/>
        <v>624621</v>
      </c>
      <c r="E597">
        <f t="shared" ca="1" si="118"/>
        <v>2287409</v>
      </c>
      <c r="F597">
        <f t="shared" ca="1" si="119"/>
        <v>111897</v>
      </c>
      <c r="G597">
        <f t="shared" ca="1" si="120"/>
        <v>203035</v>
      </c>
      <c r="H597">
        <f ca="1">VLOOKUP(RANDBETWEEN(0,100),Calc!$D$2:$E$7,2,1)</f>
        <v>25000</v>
      </c>
      <c r="I597">
        <f t="shared" ca="1" si="121"/>
        <v>9497</v>
      </c>
      <c r="J597">
        <f t="shared" ca="1" si="122"/>
        <v>3672</v>
      </c>
      <c r="K597">
        <f t="shared" ca="1" si="123"/>
        <v>10034</v>
      </c>
      <c r="L597">
        <f t="shared" ca="1" si="124"/>
        <v>2483</v>
      </c>
      <c r="M597">
        <f t="shared" ca="1" si="125"/>
        <v>2251589</v>
      </c>
      <c r="N597">
        <f t="shared" ca="1" si="126"/>
        <v>49595</v>
      </c>
      <c r="O597">
        <f t="shared" ca="1" si="127"/>
        <v>63720</v>
      </c>
      <c r="P597">
        <f t="shared" ca="1" si="128"/>
        <v>194970</v>
      </c>
      <c r="Q597" s="4">
        <f t="shared" ca="1" si="129"/>
        <v>0.19497</v>
      </c>
    </row>
    <row r="598" spans="1:17" x14ac:dyDescent="0.25">
      <c r="A598" t="str">
        <f ca="1">VLOOKUP(RANDBETWEEN(Calc!$A$2,Calc!$A$13),Calc!$A$1:$B$13,2,FALSE)</f>
        <v>Mar</v>
      </c>
      <c r="B598" t="str" cm="1">
        <f t="array" aca="1" ref="B598" ca="1">INDEX(Calc!$C$2:$C$9,RANDBETWEEN(1,3))</f>
        <v>Traumatología</v>
      </c>
      <c r="C598"/>
      <c r="D598">
        <f t="shared" ca="1" si="117"/>
        <v>554902</v>
      </c>
      <c r="E598">
        <f t="shared" ca="1" si="118"/>
        <v>898266</v>
      </c>
      <c r="F598">
        <f t="shared" ca="1" si="119"/>
        <v>172454</v>
      </c>
      <c r="G598">
        <f t="shared" ca="1" si="120"/>
        <v>162225</v>
      </c>
      <c r="H598">
        <f ca="1">VLOOKUP(RANDBETWEEN(0,100),Calc!$D$2:$E$7,2,1)</f>
        <v>20000</v>
      </c>
      <c r="I598">
        <f t="shared" ca="1" si="121"/>
        <v>11642</v>
      </c>
      <c r="J598">
        <f t="shared" ca="1" si="122"/>
        <v>4033</v>
      </c>
      <c r="K598">
        <f t="shared" ca="1" si="123"/>
        <v>14264</v>
      </c>
      <c r="L598">
        <f t="shared" ca="1" si="124"/>
        <v>3673</v>
      </c>
      <c r="M598">
        <f t="shared" ca="1" si="125"/>
        <v>2339415</v>
      </c>
      <c r="N598">
        <f t="shared" ca="1" si="126"/>
        <v>60143</v>
      </c>
      <c r="O598">
        <f t="shared" ca="1" si="127"/>
        <v>67240</v>
      </c>
      <c r="P598">
        <f t="shared" ca="1" si="128"/>
        <v>72448</v>
      </c>
      <c r="Q598" s="4">
        <f t="shared" ca="1" si="129"/>
        <v>7.2447999999999999E-2</v>
      </c>
    </row>
    <row r="599" spans="1:17" x14ac:dyDescent="0.25">
      <c r="A599" t="str">
        <f ca="1">VLOOKUP(RANDBETWEEN(Calc!$A$2,Calc!$A$13),Calc!$A$1:$B$13,2,FALSE)</f>
        <v>Ago</v>
      </c>
      <c r="B599" t="str" cm="1">
        <f t="array" aca="1" ref="B599" ca="1">INDEX(Calc!$C$2:$C$9,RANDBETWEEN(1,3))</f>
        <v>Pediatria</v>
      </c>
      <c r="C599"/>
      <c r="D599">
        <f t="shared" ca="1" si="117"/>
        <v>181948</v>
      </c>
      <c r="E599">
        <f t="shared" ca="1" si="118"/>
        <v>2185100</v>
      </c>
      <c r="F599">
        <f t="shared" ca="1" si="119"/>
        <v>176444</v>
      </c>
      <c r="G599">
        <f t="shared" ca="1" si="120"/>
        <v>251977</v>
      </c>
      <c r="H599">
        <f ca="1">VLOOKUP(RANDBETWEEN(0,100),Calc!$D$2:$E$7,2,1)</f>
        <v>32000</v>
      </c>
      <c r="I599">
        <f t="shared" ca="1" si="121"/>
        <v>10484</v>
      </c>
      <c r="J599">
        <f t="shared" ca="1" si="122"/>
        <v>3231</v>
      </c>
      <c r="K599">
        <f t="shared" ca="1" si="123"/>
        <v>10270</v>
      </c>
      <c r="L599">
        <f t="shared" ca="1" si="124"/>
        <v>3230</v>
      </c>
      <c r="M599">
        <f t="shared" ca="1" si="125"/>
        <v>865978</v>
      </c>
      <c r="N599">
        <f t="shared" ca="1" si="126"/>
        <v>100273</v>
      </c>
      <c r="O599">
        <f t="shared" ca="1" si="127"/>
        <v>39769</v>
      </c>
      <c r="P599">
        <f t="shared" ca="1" si="128"/>
        <v>297408</v>
      </c>
      <c r="Q599" s="4">
        <f t="shared" ca="1" si="129"/>
        <v>0.29740800000000001</v>
      </c>
    </row>
    <row r="600" spans="1:17" x14ac:dyDescent="0.25">
      <c r="A600" t="str">
        <f ca="1">VLOOKUP(RANDBETWEEN(Calc!$A$2,Calc!$A$13),Calc!$A$1:$B$13,2,FALSE)</f>
        <v>Jun</v>
      </c>
      <c r="B600" t="str" cm="1">
        <f t="array" aca="1" ref="B600" ca="1">INDEX(Calc!$C$2:$C$9,RANDBETWEEN(1,3))</f>
        <v>Cardiologia</v>
      </c>
      <c r="C600"/>
      <c r="D600">
        <f t="shared" ca="1" si="117"/>
        <v>654689</v>
      </c>
      <c r="E600">
        <f t="shared" ca="1" si="118"/>
        <v>1383095</v>
      </c>
      <c r="F600">
        <f t="shared" ca="1" si="119"/>
        <v>208783</v>
      </c>
      <c r="G600">
        <f t="shared" ca="1" si="120"/>
        <v>212717</v>
      </c>
      <c r="H600">
        <f ca="1">VLOOKUP(RANDBETWEEN(0,100),Calc!$D$2:$E$7,2,1)</f>
        <v>32000</v>
      </c>
      <c r="I600">
        <f t="shared" ca="1" si="121"/>
        <v>9522</v>
      </c>
      <c r="J600">
        <f t="shared" ca="1" si="122"/>
        <v>3597</v>
      </c>
      <c r="K600">
        <f t="shared" ca="1" si="123"/>
        <v>14509</v>
      </c>
      <c r="L600">
        <f t="shared" ca="1" si="124"/>
        <v>2589</v>
      </c>
      <c r="M600">
        <f t="shared" ca="1" si="125"/>
        <v>1819507</v>
      </c>
      <c r="N600">
        <f t="shared" ca="1" si="126"/>
        <v>116454</v>
      </c>
      <c r="O600">
        <f t="shared" ca="1" si="127"/>
        <v>47520</v>
      </c>
      <c r="P600">
        <f t="shared" ca="1" si="128"/>
        <v>263550</v>
      </c>
      <c r="Q600" s="4">
        <f t="shared" ca="1" si="129"/>
        <v>0.26355000000000001</v>
      </c>
    </row>
    <row r="601" spans="1:17" x14ac:dyDescent="0.25">
      <c r="A601" t="str">
        <f ca="1">VLOOKUP(RANDBETWEEN(Calc!$A$2,Calc!$A$13),Calc!$A$1:$B$13,2,FALSE)</f>
        <v>Feb</v>
      </c>
      <c r="B601" t="str" cm="1">
        <f t="array" aca="1" ref="B601" ca="1">INDEX(Calc!$C$2:$C$9,RANDBETWEEN(1,3))</f>
        <v>Traumatología</v>
      </c>
      <c r="C601"/>
      <c r="D601">
        <f t="shared" ca="1" si="117"/>
        <v>209271</v>
      </c>
      <c r="E601">
        <f t="shared" ca="1" si="118"/>
        <v>796376</v>
      </c>
      <c r="F601">
        <f t="shared" ca="1" si="119"/>
        <v>198100</v>
      </c>
      <c r="G601">
        <f t="shared" ca="1" si="120"/>
        <v>121073</v>
      </c>
      <c r="H601">
        <f ca="1">VLOOKUP(RANDBETWEEN(0,100),Calc!$D$2:$E$7,2,1)</f>
        <v>32000</v>
      </c>
      <c r="I601">
        <f t="shared" ca="1" si="121"/>
        <v>10916</v>
      </c>
      <c r="J601">
        <f t="shared" ca="1" si="122"/>
        <v>2896</v>
      </c>
      <c r="K601">
        <f t="shared" ca="1" si="123"/>
        <v>14978</v>
      </c>
      <c r="L601">
        <f t="shared" ca="1" si="124"/>
        <v>3457</v>
      </c>
      <c r="M601">
        <f t="shared" ca="1" si="125"/>
        <v>2400902</v>
      </c>
      <c r="N601">
        <f t="shared" ca="1" si="126"/>
        <v>90014</v>
      </c>
      <c r="O601">
        <f t="shared" ca="1" si="127"/>
        <v>22117</v>
      </c>
      <c r="P601">
        <f t="shared" ca="1" si="128"/>
        <v>330680</v>
      </c>
      <c r="Q601" s="4">
        <f t="shared" ca="1" si="129"/>
        <v>0.33067999999999997</v>
      </c>
    </row>
    <row r="602" spans="1:17" x14ac:dyDescent="0.25">
      <c r="A602" t="str">
        <f ca="1">VLOOKUP(RANDBETWEEN(Calc!$A$2,Calc!$A$13),Calc!$A$1:$B$13,2,FALSE)</f>
        <v>Dic</v>
      </c>
      <c r="B602" t="str" cm="1">
        <f t="array" aca="1" ref="B602" ca="1">INDEX(Calc!$C$2:$C$9,RANDBETWEEN(1,3))</f>
        <v>Cardiologia</v>
      </c>
      <c r="C602"/>
      <c r="D602">
        <f t="shared" ca="1" si="117"/>
        <v>261593</v>
      </c>
      <c r="E602">
        <f t="shared" ca="1" si="118"/>
        <v>708373</v>
      </c>
      <c r="F602">
        <f t="shared" ca="1" si="119"/>
        <v>143398</v>
      </c>
      <c r="G602">
        <f t="shared" ca="1" si="120"/>
        <v>289643</v>
      </c>
      <c r="H602">
        <f ca="1">VLOOKUP(RANDBETWEEN(0,100),Calc!$D$2:$E$7,2,1)</f>
        <v>32000</v>
      </c>
      <c r="I602">
        <f t="shared" ca="1" si="121"/>
        <v>10623</v>
      </c>
      <c r="J602">
        <f t="shared" ca="1" si="122"/>
        <v>4073</v>
      </c>
      <c r="K602">
        <f t="shared" ca="1" si="123"/>
        <v>12068</v>
      </c>
      <c r="L602">
        <f t="shared" ca="1" si="124"/>
        <v>3528</v>
      </c>
      <c r="M602">
        <f t="shared" ca="1" si="125"/>
        <v>2738283</v>
      </c>
      <c r="N602">
        <f t="shared" ca="1" si="126"/>
        <v>83180</v>
      </c>
      <c r="O602">
        <f t="shared" ca="1" si="127"/>
        <v>73997</v>
      </c>
      <c r="P602">
        <f t="shared" ca="1" si="128"/>
        <v>171156</v>
      </c>
      <c r="Q602" s="4">
        <f t="shared" ca="1" si="129"/>
        <v>0.171156</v>
      </c>
    </row>
    <row r="603" spans="1:17" x14ac:dyDescent="0.25">
      <c r="A603" t="str">
        <f ca="1">VLOOKUP(RANDBETWEEN(Calc!$A$2,Calc!$A$13),Calc!$A$1:$B$13,2,FALSE)</f>
        <v>Ago</v>
      </c>
      <c r="B603" t="str" cm="1">
        <f t="array" aca="1" ref="B603" ca="1">INDEX(Calc!$C$2:$C$9,RANDBETWEEN(1,3))</f>
        <v>Cardiologia</v>
      </c>
      <c r="C603"/>
      <c r="D603">
        <f t="shared" ca="1" si="117"/>
        <v>131420</v>
      </c>
      <c r="E603">
        <f t="shared" ca="1" si="118"/>
        <v>2250094</v>
      </c>
      <c r="F603">
        <f t="shared" ca="1" si="119"/>
        <v>133538</v>
      </c>
      <c r="G603">
        <f t="shared" ca="1" si="120"/>
        <v>304156</v>
      </c>
      <c r="H603">
        <f ca="1">VLOOKUP(RANDBETWEEN(0,100),Calc!$D$2:$E$7,2,1)</f>
        <v>32000</v>
      </c>
      <c r="I603">
        <f t="shared" ca="1" si="121"/>
        <v>12103</v>
      </c>
      <c r="J603">
        <f t="shared" ca="1" si="122"/>
        <v>3817</v>
      </c>
      <c r="K603">
        <f t="shared" ca="1" si="123"/>
        <v>12701</v>
      </c>
      <c r="L603">
        <f t="shared" ca="1" si="124"/>
        <v>1571</v>
      </c>
      <c r="M603">
        <f t="shared" ca="1" si="125"/>
        <v>2605228</v>
      </c>
      <c r="N603">
        <f t="shared" ca="1" si="126"/>
        <v>123334</v>
      </c>
      <c r="O603">
        <f t="shared" ca="1" si="127"/>
        <v>45091</v>
      </c>
      <c r="P603">
        <f t="shared" ca="1" si="128"/>
        <v>197219</v>
      </c>
      <c r="Q603" s="4">
        <f t="shared" ca="1" si="129"/>
        <v>0.19721900000000001</v>
      </c>
    </row>
    <row r="604" spans="1:17" x14ac:dyDescent="0.25">
      <c r="A604" t="str">
        <f ca="1">VLOOKUP(RANDBETWEEN(Calc!$A$2,Calc!$A$13),Calc!$A$1:$B$13,2,FALSE)</f>
        <v>Oct</v>
      </c>
      <c r="B604" t="str" cm="1">
        <f t="array" aca="1" ref="B604" ca="1">INDEX(Calc!$C$2:$C$9,RANDBETWEEN(1,3))</f>
        <v>Pediatria</v>
      </c>
      <c r="C604"/>
      <c r="D604">
        <f t="shared" ca="1" si="117"/>
        <v>264464</v>
      </c>
      <c r="E604">
        <f t="shared" ca="1" si="118"/>
        <v>1784554</v>
      </c>
      <c r="F604">
        <f t="shared" ca="1" si="119"/>
        <v>197535</v>
      </c>
      <c r="G604">
        <f t="shared" ca="1" si="120"/>
        <v>190701</v>
      </c>
      <c r="H604">
        <f ca="1">VLOOKUP(RANDBETWEEN(0,100),Calc!$D$2:$E$7,2,1)</f>
        <v>32000</v>
      </c>
      <c r="I604">
        <f t="shared" ca="1" si="121"/>
        <v>12200</v>
      </c>
      <c r="J604">
        <f t="shared" ca="1" si="122"/>
        <v>3206</v>
      </c>
      <c r="K604">
        <f t="shared" ca="1" si="123"/>
        <v>12057</v>
      </c>
      <c r="L604">
        <f t="shared" ca="1" si="124"/>
        <v>1201</v>
      </c>
      <c r="M604">
        <f t="shared" ca="1" si="125"/>
        <v>2834416</v>
      </c>
      <c r="N604">
        <f t="shared" ca="1" si="126"/>
        <v>92288</v>
      </c>
      <c r="O604">
        <f t="shared" ca="1" si="127"/>
        <v>52939</v>
      </c>
      <c r="P604">
        <f t="shared" ca="1" si="128"/>
        <v>86336</v>
      </c>
      <c r="Q604" s="4">
        <f t="shared" ca="1" si="129"/>
        <v>8.6335999999999996E-2</v>
      </c>
    </row>
    <row r="605" spans="1:17" x14ac:dyDescent="0.25">
      <c r="A605" t="str">
        <f ca="1">VLOOKUP(RANDBETWEEN(Calc!$A$2,Calc!$A$13),Calc!$A$1:$B$13,2,FALSE)</f>
        <v>Sep</v>
      </c>
      <c r="B605" t="str" cm="1">
        <f t="array" aca="1" ref="B605" ca="1">INDEX(Calc!$C$2:$C$9,RANDBETWEEN(1,3))</f>
        <v>Traumatología</v>
      </c>
      <c r="C605"/>
      <c r="D605">
        <f t="shared" ca="1" si="117"/>
        <v>490108</v>
      </c>
      <c r="E605">
        <f t="shared" ca="1" si="118"/>
        <v>890766</v>
      </c>
      <c r="F605">
        <f t="shared" ca="1" si="119"/>
        <v>105342</v>
      </c>
      <c r="G605">
        <f t="shared" ca="1" si="120"/>
        <v>214079</v>
      </c>
      <c r="H605">
        <f ca="1">VLOOKUP(RANDBETWEEN(0,100),Calc!$D$2:$E$7,2,1)</f>
        <v>32000</v>
      </c>
      <c r="I605">
        <f t="shared" ca="1" si="121"/>
        <v>9485</v>
      </c>
      <c r="J605">
        <f t="shared" ca="1" si="122"/>
        <v>3999</v>
      </c>
      <c r="K605">
        <f t="shared" ca="1" si="123"/>
        <v>13087</v>
      </c>
      <c r="L605">
        <f t="shared" ca="1" si="124"/>
        <v>1376</v>
      </c>
      <c r="M605">
        <f t="shared" ca="1" si="125"/>
        <v>1839745</v>
      </c>
      <c r="N605">
        <f t="shared" ca="1" si="126"/>
        <v>83964</v>
      </c>
      <c r="O605">
        <f t="shared" ca="1" si="127"/>
        <v>53702</v>
      </c>
      <c r="P605">
        <f t="shared" ca="1" si="128"/>
        <v>251792</v>
      </c>
      <c r="Q605" s="4">
        <f t="shared" ca="1" si="129"/>
        <v>0.25179200000000002</v>
      </c>
    </row>
    <row r="606" spans="1:17" x14ac:dyDescent="0.25">
      <c r="A606" t="str">
        <f ca="1">VLOOKUP(RANDBETWEEN(Calc!$A$2,Calc!$A$13),Calc!$A$1:$B$13,2,FALSE)</f>
        <v>Jun</v>
      </c>
      <c r="B606" t="str" cm="1">
        <f t="array" aca="1" ref="B606" ca="1">INDEX(Calc!$C$2:$C$9,RANDBETWEEN(1,3))</f>
        <v>Pediatria</v>
      </c>
      <c r="C606"/>
      <c r="D606">
        <f t="shared" ca="1" si="117"/>
        <v>512507</v>
      </c>
      <c r="E606">
        <f t="shared" ca="1" si="118"/>
        <v>1209066</v>
      </c>
      <c r="F606">
        <f t="shared" ca="1" si="119"/>
        <v>173484</v>
      </c>
      <c r="G606">
        <f t="shared" ca="1" si="120"/>
        <v>317526</v>
      </c>
      <c r="H606">
        <f ca="1">VLOOKUP(RANDBETWEEN(0,100),Calc!$D$2:$E$7,2,1)</f>
        <v>32000</v>
      </c>
      <c r="I606">
        <f t="shared" ca="1" si="121"/>
        <v>9117</v>
      </c>
      <c r="J606">
        <f t="shared" ca="1" si="122"/>
        <v>3502</v>
      </c>
      <c r="K606">
        <f t="shared" ca="1" si="123"/>
        <v>14534</v>
      </c>
      <c r="L606">
        <f t="shared" ca="1" si="124"/>
        <v>2631</v>
      </c>
      <c r="M606">
        <f t="shared" ca="1" si="125"/>
        <v>1531803</v>
      </c>
      <c r="N606">
        <f t="shared" ca="1" si="126"/>
        <v>81976</v>
      </c>
      <c r="O606">
        <f t="shared" ca="1" si="127"/>
        <v>34057</v>
      </c>
      <c r="P606">
        <f t="shared" ca="1" si="128"/>
        <v>50705</v>
      </c>
      <c r="Q606" s="4">
        <f t="shared" ca="1" si="129"/>
        <v>5.0705E-2</v>
      </c>
    </row>
    <row r="607" spans="1:17" x14ac:dyDescent="0.25">
      <c r="A607" t="str">
        <f ca="1">VLOOKUP(RANDBETWEEN(Calc!$A$2,Calc!$A$13),Calc!$A$1:$B$13,2,FALSE)</f>
        <v>Ago</v>
      </c>
      <c r="B607" t="str" cm="1">
        <f t="array" aca="1" ref="B607" ca="1">INDEX(Calc!$C$2:$C$9,RANDBETWEEN(1,3))</f>
        <v>Cardiologia</v>
      </c>
      <c r="C607"/>
      <c r="D607">
        <f t="shared" ca="1" si="117"/>
        <v>272429</v>
      </c>
      <c r="E607">
        <f t="shared" ca="1" si="118"/>
        <v>2299714</v>
      </c>
      <c r="F607">
        <f t="shared" ca="1" si="119"/>
        <v>197199</v>
      </c>
      <c r="G607">
        <f t="shared" ca="1" si="120"/>
        <v>161657</v>
      </c>
      <c r="H607">
        <f ca="1">VLOOKUP(RANDBETWEEN(0,100),Calc!$D$2:$E$7,2,1)</f>
        <v>32000</v>
      </c>
      <c r="I607">
        <f t="shared" ca="1" si="121"/>
        <v>10765</v>
      </c>
      <c r="J607">
        <f t="shared" ca="1" si="122"/>
        <v>3454</v>
      </c>
      <c r="K607">
        <f t="shared" ca="1" si="123"/>
        <v>10224</v>
      </c>
      <c r="L607">
        <f t="shared" ca="1" si="124"/>
        <v>3611</v>
      </c>
      <c r="M607">
        <f t="shared" ca="1" si="125"/>
        <v>1957238</v>
      </c>
      <c r="N607">
        <f t="shared" ca="1" si="126"/>
        <v>79335</v>
      </c>
      <c r="O607">
        <f t="shared" ca="1" si="127"/>
        <v>79760</v>
      </c>
      <c r="P607">
        <f t="shared" ca="1" si="128"/>
        <v>244089</v>
      </c>
      <c r="Q607" s="4">
        <f t="shared" ca="1" si="129"/>
        <v>0.244089</v>
      </c>
    </row>
    <row r="608" spans="1:17" x14ac:dyDescent="0.25">
      <c r="A608" t="str">
        <f ca="1">VLOOKUP(RANDBETWEEN(Calc!$A$2,Calc!$A$13),Calc!$A$1:$B$13,2,FALSE)</f>
        <v>Ago</v>
      </c>
      <c r="B608" t="str" cm="1">
        <f t="array" aca="1" ref="B608" ca="1">INDEX(Calc!$C$2:$C$9,RANDBETWEEN(1,3))</f>
        <v>Traumatología</v>
      </c>
      <c r="C608"/>
      <c r="D608">
        <f t="shared" ca="1" si="117"/>
        <v>290620</v>
      </c>
      <c r="E608">
        <f t="shared" ca="1" si="118"/>
        <v>872138</v>
      </c>
      <c r="F608">
        <f t="shared" ca="1" si="119"/>
        <v>94849</v>
      </c>
      <c r="G608">
        <f t="shared" ca="1" si="120"/>
        <v>72797</v>
      </c>
      <c r="H608">
        <f ca="1">VLOOKUP(RANDBETWEEN(0,100),Calc!$D$2:$E$7,2,1)</f>
        <v>20000</v>
      </c>
      <c r="I608">
        <f t="shared" ca="1" si="121"/>
        <v>11170</v>
      </c>
      <c r="J608">
        <f t="shared" ca="1" si="122"/>
        <v>3006</v>
      </c>
      <c r="K608">
        <f t="shared" ca="1" si="123"/>
        <v>12370</v>
      </c>
      <c r="L608">
        <f t="shared" ca="1" si="124"/>
        <v>2266</v>
      </c>
      <c r="M608">
        <f t="shared" ca="1" si="125"/>
        <v>1782283</v>
      </c>
      <c r="N608">
        <f t="shared" ca="1" si="126"/>
        <v>107026</v>
      </c>
      <c r="O608">
        <f t="shared" ca="1" si="127"/>
        <v>84489</v>
      </c>
      <c r="P608">
        <f t="shared" ca="1" si="128"/>
        <v>39024</v>
      </c>
      <c r="Q608" s="4">
        <f t="shared" ca="1" si="129"/>
        <v>3.9024000000000003E-2</v>
      </c>
    </row>
    <row r="609" spans="1:17" x14ac:dyDescent="0.25">
      <c r="A609" t="str">
        <f ca="1">VLOOKUP(RANDBETWEEN(Calc!$A$2,Calc!$A$13),Calc!$A$1:$B$13,2,FALSE)</f>
        <v>Nov</v>
      </c>
      <c r="B609" t="str" cm="1">
        <f t="array" aca="1" ref="B609" ca="1">INDEX(Calc!$C$2:$C$9,RANDBETWEEN(1,3))</f>
        <v>Pediatria</v>
      </c>
      <c r="C609"/>
      <c r="D609">
        <f t="shared" ca="1" si="117"/>
        <v>202253</v>
      </c>
      <c r="E609">
        <f t="shared" ca="1" si="118"/>
        <v>1461930</v>
      </c>
      <c r="F609">
        <f t="shared" ca="1" si="119"/>
        <v>188306</v>
      </c>
      <c r="G609">
        <f t="shared" ca="1" si="120"/>
        <v>240928</v>
      </c>
      <c r="H609">
        <f ca="1">VLOOKUP(RANDBETWEEN(0,100),Calc!$D$2:$E$7,2,1)</f>
        <v>32000</v>
      </c>
      <c r="I609">
        <f t="shared" ca="1" si="121"/>
        <v>11061</v>
      </c>
      <c r="J609">
        <f t="shared" ca="1" si="122"/>
        <v>3249</v>
      </c>
      <c r="K609">
        <f t="shared" ca="1" si="123"/>
        <v>10172</v>
      </c>
      <c r="L609">
        <f t="shared" ca="1" si="124"/>
        <v>1987</v>
      </c>
      <c r="M609">
        <f t="shared" ca="1" si="125"/>
        <v>1730207</v>
      </c>
      <c r="N609">
        <f t="shared" ca="1" si="126"/>
        <v>108644</v>
      </c>
      <c r="O609">
        <f t="shared" ca="1" si="127"/>
        <v>25639</v>
      </c>
      <c r="P609">
        <f t="shared" ca="1" si="128"/>
        <v>178516</v>
      </c>
      <c r="Q609" s="4">
        <f t="shared" ca="1" si="129"/>
        <v>0.17851600000000001</v>
      </c>
    </row>
    <row r="610" spans="1:17" x14ac:dyDescent="0.25">
      <c r="A610" t="str">
        <f ca="1">VLOOKUP(RANDBETWEEN(Calc!$A$2,Calc!$A$13),Calc!$A$1:$B$13,2,FALSE)</f>
        <v>Mar</v>
      </c>
      <c r="B610" t="str" cm="1">
        <f t="array" aca="1" ref="B610" ca="1">INDEX(Calc!$C$2:$C$9,RANDBETWEEN(1,3))</f>
        <v>Traumatología</v>
      </c>
      <c r="C610"/>
      <c r="D610">
        <f t="shared" ca="1" si="117"/>
        <v>620284</v>
      </c>
      <c r="E610">
        <f t="shared" ca="1" si="118"/>
        <v>1789234</v>
      </c>
      <c r="F610">
        <f t="shared" ca="1" si="119"/>
        <v>156206</v>
      </c>
      <c r="G610">
        <f t="shared" ca="1" si="120"/>
        <v>233906</v>
      </c>
      <c r="H610">
        <f ca="1">VLOOKUP(RANDBETWEEN(0,100),Calc!$D$2:$E$7,2,1)</f>
        <v>25000</v>
      </c>
      <c r="I610">
        <f t="shared" ca="1" si="121"/>
        <v>10329</v>
      </c>
      <c r="J610">
        <f t="shared" ca="1" si="122"/>
        <v>3369</v>
      </c>
      <c r="K610">
        <f t="shared" ca="1" si="123"/>
        <v>11654</v>
      </c>
      <c r="L610">
        <f t="shared" ca="1" si="124"/>
        <v>1360</v>
      </c>
      <c r="M610">
        <f t="shared" ca="1" si="125"/>
        <v>2707758</v>
      </c>
      <c r="N610">
        <f t="shared" ca="1" si="126"/>
        <v>56700</v>
      </c>
      <c r="O610">
        <f t="shared" ca="1" si="127"/>
        <v>80019</v>
      </c>
      <c r="P610">
        <f t="shared" ca="1" si="128"/>
        <v>102003</v>
      </c>
      <c r="Q610" s="4">
        <f t="shared" ca="1" si="129"/>
        <v>0.102003</v>
      </c>
    </row>
    <row r="611" spans="1:17" x14ac:dyDescent="0.25">
      <c r="A611" t="str">
        <f ca="1">VLOOKUP(RANDBETWEEN(Calc!$A$2,Calc!$A$13),Calc!$A$1:$B$13,2,FALSE)</f>
        <v>Mar</v>
      </c>
      <c r="B611" t="str" cm="1">
        <f t="array" aca="1" ref="B611" ca="1">INDEX(Calc!$C$2:$C$9,RANDBETWEEN(1,3))</f>
        <v>Cardiologia</v>
      </c>
      <c r="C611"/>
      <c r="D611">
        <f t="shared" ca="1" si="117"/>
        <v>162513</v>
      </c>
      <c r="E611">
        <f t="shared" ca="1" si="118"/>
        <v>1158521</v>
      </c>
      <c r="F611">
        <f t="shared" ca="1" si="119"/>
        <v>203237</v>
      </c>
      <c r="G611">
        <f t="shared" ca="1" si="120"/>
        <v>215262</v>
      </c>
      <c r="H611">
        <f ca="1">VLOOKUP(RANDBETWEEN(0,100),Calc!$D$2:$E$7,2,1)</f>
        <v>32000</v>
      </c>
      <c r="I611">
        <f t="shared" ca="1" si="121"/>
        <v>11991</v>
      </c>
      <c r="J611">
        <f t="shared" ca="1" si="122"/>
        <v>3768</v>
      </c>
      <c r="K611">
        <f t="shared" ca="1" si="123"/>
        <v>11812</v>
      </c>
      <c r="L611">
        <f t="shared" ca="1" si="124"/>
        <v>4109</v>
      </c>
      <c r="M611">
        <f t="shared" ca="1" si="125"/>
        <v>906225</v>
      </c>
      <c r="N611">
        <f t="shared" ca="1" si="126"/>
        <v>75404</v>
      </c>
      <c r="O611">
        <f t="shared" ca="1" si="127"/>
        <v>21611</v>
      </c>
      <c r="P611">
        <f t="shared" ca="1" si="128"/>
        <v>307193</v>
      </c>
      <c r="Q611" s="4">
        <f t="shared" ca="1" si="129"/>
        <v>0.30719299999999999</v>
      </c>
    </row>
    <row r="612" spans="1:17" x14ac:dyDescent="0.25">
      <c r="A612" t="str">
        <f ca="1">VLOOKUP(RANDBETWEEN(Calc!$A$2,Calc!$A$13),Calc!$A$1:$B$13,2,FALSE)</f>
        <v>Dic</v>
      </c>
      <c r="B612" t="str" cm="1">
        <f t="array" aca="1" ref="B612" ca="1">INDEX(Calc!$C$2:$C$9,RANDBETWEEN(1,3))</f>
        <v>Cardiologia</v>
      </c>
      <c r="C612"/>
      <c r="D612">
        <f t="shared" ca="1" si="117"/>
        <v>578399</v>
      </c>
      <c r="E612">
        <f t="shared" ca="1" si="118"/>
        <v>1835594</v>
      </c>
      <c r="F612">
        <f t="shared" ca="1" si="119"/>
        <v>161093</v>
      </c>
      <c r="G612">
        <f t="shared" ca="1" si="120"/>
        <v>185214</v>
      </c>
      <c r="H612">
        <f ca="1">VLOOKUP(RANDBETWEEN(0,100),Calc!$D$2:$E$7,2,1)</f>
        <v>32000</v>
      </c>
      <c r="I612">
        <f t="shared" ca="1" si="121"/>
        <v>9031</v>
      </c>
      <c r="J612">
        <f t="shared" ca="1" si="122"/>
        <v>2878</v>
      </c>
      <c r="K612">
        <f t="shared" ca="1" si="123"/>
        <v>14092</v>
      </c>
      <c r="L612">
        <f t="shared" ca="1" si="124"/>
        <v>2146</v>
      </c>
      <c r="M612">
        <f t="shared" ca="1" si="125"/>
        <v>1847893</v>
      </c>
      <c r="N612">
        <f t="shared" ca="1" si="126"/>
        <v>116156</v>
      </c>
      <c r="O612">
        <f t="shared" ca="1" si="127"/>
        <v>58036</v>
      </c>
      <c r="P612">
        <f t="shared" ca="1" si="128"/>
        <v>174470</v>
      </c>
      <c r="Q612" s="4">
        <f t="shared" ca="1" si="129"/>
        <v>0.17446999999999999</v>
      </c>
    </row>
    <row r="613" spans="1:17" x14ac:dyDescent="0.25">
      <c r="A613" t="str">
        <f ca="1">VLOOKUP(RANDBETWEEN(Calc!$A$2,Calc!$A$13),Calc!$A$1:$B$13,2,FALSE)</f>
        <v>Mar</v>
      </c>
      <c r="B613" t="str" cm="1">
        <f t="array" aca="1" ref="B613" ca="1">INDEX(Calc!$C$2:$C$9,RANDBETWEEN(1,3))</f>
        <v>Pediatria</v>
      </c>
      <c r="C613"/>
      <c r="D613">
        <f t="shared" ca="1" si="117"/>
        <v>128379</v>
      </c>
      <c r="E613">
        <f t="shared" ca="1" si="118"/>
        <v>2080993</v>
      </c>
      <c r="F613">
        <f t="shared" ca="1" si="119"/>
        <v>164067</v>
      </c>
      <c r="G613">
        <f t="shared" ca="1" si="120"/>
        <v>179970</v>
      </c>
      <c r="H613">
        <f ca="1">VLOOKUP(RANDBETWEEN(0,100),Calc!$D$2:$E$7,2,1)</f>
        <v>32000</v>
      </c>
      <c r="I613">
        <f t="shared" ca="1" si="121"/>
        <v>10431</v>
      </c>
      <c r="J613">
        <f t="shared" ca="1" si="122"/>
        <v>3878</v>
      </c>
      <c r="K613">
        <f t="shared" ca="1" si="123"/>
        <v>14898</v>
      </c>
      <c r="L613">
        <f t="shared" ca="1" si="124"/>
        <v>2288</v>
      </c>
      <c r="M613">
        <f t="shared" ca="1" si="125"/>
        <v>1158565</v>
      </c>
      <c r="N613">
        <f t="shared" ca="1" si="126"/>
        <v>103442</v>
      </c>
      <c r="O613">
        <f t="shared" ca="1" si="127"/>
        <v>37821</v>
      </c>
      <c r="P613">
        <f t="shared" ca="1" si="128"/>
        <v>106659</v>
      </c>
      <c r="Q613" s="4">
        <f t="shared" ca="1" si="129"/>
        <v>0.106659</v>
      </c>
    </row>
    <row r="614" spans="1:17" x14ac:dyDescent="0.25">
      <c r="A614" t="str">
        <f ca="1">VLOOKUP(RANDBETWEEN(Calc!$A$2,Calc!$A$13),Calc!$A$1:$B$13,2,FALSE)</f>
        <v>Abr</v>
      </c>
      <c r="B614" t="str" cm="1">
        <f t="array" aca="1" ref="B614" ca="1">INDEX(Calc!$C$2:$C$9,RANDBETWEEN(1,3))</f>
        <v>Cardiologia</v>
      </c>
      <c r="C614"/>
      <c r="D614">
        <f t="shared" ca="1" si="117"/>
        <v>253554</v>
      </c>
      <c r="E614">
        <f t="shared" ca="1" si="118"/>
        <v>1767550</v>
      </c>
      <c r="F614">
        <f t="shared" ca="1" si="119"/>
        <v>122553</v>
      </c>
      <c r="G614">
        <f t="shared" ca="1" si="120"/>
        <v>77187</v>
      </c>
      <c r="H614">
        <f ca="1">VLOOKUP(RANDBETWEEN(0,100),Calc!$D$2:$E$7,2,1)</f>
        <v>20000</v>
      </c>
      <c r="I614">
        <f t="shared" ca="1" si="121"/>
        <v>9606</v>
      </c>
      <c r="J614">
        <f t="shared" ca="1" si="122"/>
        <v>3614</v>
      </c>
      <c r="K614">
        <f t="shared" ca="1" si="123"/>
        <v>12758</v>
      </c>
      <c r="L614">
        <f t="shared" ca="1" si="124"/>
        <v>1967</v>
      </c>
      <c r="M614">
        <f t="shared" ca="1" si="125"/>
        <v>1114695</v>
      </c>
      <c r="N614">
        <f t="shared" ca="1" si="126"/>
        <v>96432</v>
      </c>
      <c r="O614">
        <f t="shared" ca="1" si="127"/>
        <v>88441</v>
      </c>
      <c r="P614">
        <f t="shared" ca="1" si="128"/>
        <v>341763</v>
      </c>
      <c r="Q614" s="4">
        <f t="shared" ca="1" si="129"/>
        <v>0.34176299999999998</v>
      </c>
    </row>
    <row r="615" spans="1:17" x14ac:dyDescent="0.25">
      <c r="A615" t="str">
        <f ca="1">VLOOKUP(RANDBETWEEN(Calc!$A$2,Calc!$A$13),Calc!$A$1:$B$13,2,FALSE)</f>
        <v>Ago</v>
      </c>
      <c r="B615" t="str" cm="1">
        <f t="array" aca="1" ref="B615" ca="1">INDEX(Calc!$C$2:$C$9,RANDBETWEEN(1,3))</f>
        <v>Traumatología</v>
      </c>
      <c r="C615"/>
      <c r="D615">
        <f t="shared" ca="1" si="117"/>
        <v>619216</v>
      </c>
      <c r="E615">
        <f t="shared" ca="1" si="118"/>
        <v>1372319</v>
      </c>
      <c r="F615">
        <f t="shared" ca="1" si="119"/>
        <v>167290</v>
      </c>
      <c r="G615">
        <f t="shared" ca="1" si="120"/>
        <v>260836</v>
      </c>
      <c r="H615">
        <f ca="1">VLOOKUP(RANDBETWEEN(0,100),Calc!$D$2:$E$7,2,1)</f>
        <v>32000</v>
      </c>
      <c r="I615">
        <f t="shared" ca="1" si="121"/>
        <v>12607</v>
      </c>
      <c r="J615">
        <f t="shared" ca="1" si="122"/>
        <v>3037</v>
      </c>
      <c r="K615">
        <f t="shared" ca="1" si="123"/>
        <v>14533</v>
      </c>
      <c r="L615">
        <f t="shared" ca="1" si="124"/>
        <v>4319</v>
      </c>
      <c r="M615">
        <f t="shared" ca="1" si="125"/>
        <v>2168299</v>
      </c>
      <c r="N615">
        <f t="shared" ca="1" si="126"/>
        <v>97661</v>
      </c>
      <c r="O615">
        <f t="shared" ca="1" si="127"/>
        <v>32034</v>
      </c>
      <c r="P615">
        <f t="shared" ca="1" si="128"/>
        <v>65275</v>
      </c>
      <c r="Q615" s="4">
        <f t="shared" ca="1" si="129"/>
        <v>6.5275E-2</v>
      </c>
    </row>
    <row r="616" spans="1:17" x14ac:dyDescent="0.25">
      <c r="A616" t="str">
        <f ca="1">VLOOKUP(RANDBETWEEN(Calc!$A$2,Calc!$A$13),Calc!$A$1:$B$13,2,FALSE)</f>
        <v>Mar</v>
      </c>
      <c r="B616" t="str" cm="1">
        <f t="array" aca="1" ref="B616" ca="1">INDEX(Calc!$C$2:$C$9,RANDBETWEEN(1,3))</f>
        <v>Pediatria</v>
      </c>
      <c r="C616"/>
      <c r="D616">
        <f t="shared" ca="1" si="117"/>
        <v>229406</v>
      </c>
      <c r="E616">
        <f t="shared" ca="1" si="118"/>
        <v>1029117</v>
      </c>
      <c r="F616">
        <f t="shared" ca="1" si="119"/>
        <v>201311</v>
      </c>
      <c r="G616">
        <f t="shared" ca="1" si="120"/>
        <v>324887</v>
      </c>
      <c r="H616">
        <f ca="1">VLOOKUP(RANDBETWEEN(0,100),Calc!$D$2:$E$7,2,1)</f>
        <v>32000</v>
      </c>
      <c r="I616">
        <f t="shared" ca="1" si="121"/>
        <v>10150</v>
      </c>
      <c r="J616">
        <f t="shared" ca="1" si="122"/>
        <v>3966</v>
      </c>
      <c r="K616">
        <f t="shared" ca="1" si="123"/>
        <v>14010</v>
      </c>
      <c r="L616">
        <f t="shared" ca="1" si="124"/>
        <v>2289</v>
      </c>
      <c r="M616">
        <f t="shared" ca="1" si="125"/>
        <v>1293014</v>
      </c>
      <c r="N616">
        <f t="shared" ca="1" si="126"/>
        <v>44242</v>
      </c>
      <c r="O616">
        <f t="shared" ca="1" si="127"/>
        <v>89737</v>
      </c>
      <c r="P616">
        <f t="shared" ca="1" si="128"/>
        <v>150455</v>
      </c>
      <c r="Q616" s="4">
        <f t="shared" ca="1" si="129"/>
        <v>0.15045500000000001</v>
      </c>
    </row>
    <row r="617" spans="1:17" x14ac:dyDescent="0.25">
      <c r="A617" t="str">
        <f ca="1">VLOOKUP(RANDBETWEEN(Calc!$A$2,Calc!$A$13),Calc!$A$1:$B$13,2,FALSE)</f>
        <v>Dic</v>
      </c>
      <c r="B617" t="str" cm="1">
        <f t="array" aca="1" ref="B617" ca="1">INDEX(Calc!$C$2:$C$9,RANDBETWEEN(1,3))</f>
        <v>Cardiologia</v>
      </c>
      <c r="C617"/>
      <c r="D617">
        <f t="shared" ca="1" si="117"/>
        <v>371937</v>
      </c>
      <c r="E617">
        <f t="shared" ca="1" si="118"/>
        <v>1841371</v>
      </c>
      <c r="F617">
        <f t="shared" ca="1" si="119"/>
        <v>134641</v>
      </c>
      <c r="G617">
        <f t="shared" ca="1" si="120"/>
        <v>236636</v>
      </c>
      <c r="H617">
        <f ca="1">VLOOKUP(RANDBETWEEN(0,100),Calc!$D$2:$E$7,2,1)</f>
        <v>32000</v>
      </c>
      <c r="I617">
        <f t="shared" ca="1" si="121"/>
        <v>9910</v>
      </c>
      <c r="J617">
        <f t="shared" ca="1" si="122"/>
        <v>2979</v>
      </c>
      <c r="K617">
        <f t="shared" ca="1" si="123"/>
        <v>12057</v>
      </c>
      <c r="L617">
        <f t="shared" ca="1" si="124"/>
        <v>4264</v>
      </c>
      <c r="M617">
        <f t="shared" ca="1" si="125"/>
        <v>820005</v>
      </c>
      <c r="N617">
        <f t="shared" ca="1" si="126"/>
        <v>87699</v>
      </c>
      <c r="O617">
        <f t="shared" ca="1" si="127"/>
        <v>78587</v>
      </c>
      <c r="P617">
        <f t="shared" ca="1" si="128"/>
        <v>43690</v>
      </c>
      <c r="Q617" s="4">
        <f t="shared" ca="1" si="129"/>
        <v>4.369E-2</v>
      </c>
    </row>
    <row r="618" spans="1:17" x14ac:dyDescent="0.25">
      <c r="A618" t="str">
        <f ca="1">VLOOKUP(RANDBETWEEN(Calc!$A$2,Calc!$A$13),Calc!$A$1:$B$13,2,FALSE)</f>
        <v>Oct</v>
      </c>
      <c r="B618" t="str" cm="1">
        <f t="array" aca="1" ref="B618" ca="1">INDEX(Calc!$C$2:$C$9,RANDBETWEEN(1,3))</f>
        <v>Pediatria</v>
      </c>
      <c r="C618"/>
      <c r="D618">
        <f t="shared" ca="1" si="117"/>
        <v>252935</v>
      </c>
      <c r="E618">
        <f t="shared" ca="1" si="118"/>
        <v>772966</v>
      </c>
      <c r="F618">
        <f t="shared" ca="1" si="119"/>
        <v>123160</v>
      </c>
      <c r="G618">
        <f t="shared" ca="1" si="120"/>
        <v>172797</v>
      </c>
      <c r="H618">
        <f ca="1">VLOOKUP(RANDBETWEEN(0,100),Calc!$D$2:$E$7,2,1)</f>
        <v>32000</v>
      </c>
      <c r="I618">
        <f t="shared" ca="1" si="121"/>
        <v>11515</v>
      </c>
      <c r="J618">
        <f t="shared" ca="1" si="122"/>
        <v>3078</v>
      </c>
      <c r="K618">
        <f t="shared" ca="1" si="123"/>
        <v>10005</v>
      </c>
      <c r="L618">
        <f t="shared" ca="1" si="124"/>
        <v>1731</v>
      </c>
      <c r="M618">
        <f t="shared" ca="1" si="125"/>
        <v>1754547</v>
      </c>
      <c r="N618">
        <f t="shared" ca="1" si="126"/>
        <v>67063</v>
      </c>
      <c r="O618">
        <f t="shared" ca="1" si="127"/>
        <v>21366</v>
      </c>
      <c r="P618">
        <f t="shared" ca="1" si="128"/>
        <v>151959</v>
      </c>
      <c r="Q618" s="4">
        <f t="shared" ca="1" si="129"/>
        <v>0.15195900000000001</v>
      </c>
    </row>
    <row r="619" spans="1:17" x14ac:dyDescent="0.25">
      <c r="A619" t="str">
        <f ca="1">VLOOKUP(RANDBETWEEN(Calc!$A$2,Calc!$A$13),Calc!$A$1:$B$13,2,FALSE)</f>
        <v>Sep</v>
      </c>
      <c r="B619" t="str" cm="1">
        <f t="array" aca="1" ref="B619" ca="1">INDEX(Calc!$C$2:$C$9,RANDBETWEEN(1,3))</f>
        <v>Pediatria</v>
      </c>
      <c r="C619"/>
      <c r="D619">
        <f t="shared" ca="1" si="117"/>
        <v>526664</v>
      </c>
      <c r="E619">
        <f t="shared" ca="1" si="118"/>
        <v>1751371</v>
      </c>
      <c r="F619">
        <f t="shared" ca="1" si="119"/>
        <v>146447</v>
      </c>
      <c r="G619">
        <f t="shared" ca="1" si="120"/>
        <v>96419</v>
      </c>
      <c r="H619">
        <f ca="1">VLOOKUP(RANDBETWEEN(0,100),Calc!$D$2:$E$7,2,1)</f>
        <v>32000</v>
      </c>
      <c r="I619">
        <f t="shared" ca="1" si="121"/>
        <v>12680</v>
      </c>
      <c r="J619">
        <f t="shared" ca="1" si="122"/>
        <v>2893</v>
      </c>
      <c r="K619">
        <f t="shared" ca="1" si="123"/>
        <v>14692</v>
      </c>
      <c r="L619">
        <f t="shared" ca="1" si="124"/>
        <v>3473</v>
      </c>
      <c r="M619">
        <f t="shared" ca="1" si="125"/>
        <v>905771</v>
      </c>
      <c r="N619">
        <f t="shared" ca="1" si="126"/>
        <v>76146</v>
      </c>
      <c r="O619">
        <f t="shared" ca="1" si="127"/>
        <v>43573</v>
      </c>
      <c r="P619">
        <f t="shared" ca="1" si="128"/>
        <v>67213</v>
      </c>
      <c r="Q619" s="4">
        <f t="shared" ca="1" si="129"/>
        <v>6.7212999999999995E-2</v>
      </c>
    </row>
    <row r="620" spans="1:17" x14ac:dyDescent="0.25">
      <c r="A620" t="str">
        <f ca="1">VLOOKUP(RANDBETWEEN(Calc!$A$2,Calc!$A$13),Calc!$A$1:$B$13,2,FALSE)</f>
        <v>Abr</v>
      </c>
      <c r="B620" t="str" cm="1">
        <f t="array" aca="1" ref="B620" ca="1">INDEX(Calc!$C$2:$C$9,RANDBETWEEN(1,3))</f>
        <v>Cardiologia</v>
      </c>
      <c r="C620"/>
      <c r="D620">
        <f t="shared" ca="1" si="117"/>
        <v>325425</v>
      </c>
      <c r="E620">
        <f t="shared" ca="1" si="118"/>
        <v>761055</v>
      </c>
      <c r="F620">
        <f t="shared" ca="1" si="119"/>
        <v>141625</v>
      </c>
      <c r="G620">
        <f t="shared" ca="1" si="120"/>
        <v>217679</v>
      </c>
      <c r="H620">
        <f ca="1">VLOOKUP(RANDBETWEEN(0,100),Calc!$D$2:$E$7,2,1)</f>
        <v>32000</v>
      </c>
      <c r="I620">
        <f t="shared" ca="1" si="121"/>
        <v>10782</v>
      </c>
      <c r="J620">
        <f t="shared" ca="1" si="122"/>
        <v>3085</v>
      </c>
      <c r="K620">
        <f t="shared" ca="1" si="123"/>
        <v>12225</v>
      </c>
      <c r="L620">
        <f t="shared" ca="1" si="124"/>
        <v>1668</v>
      </c>
      <c r="M620">
        <f t="shared" ca="1" si="125"/>
        <v>2235890</v>
      </c>
      <c r="N620">
        <f t="shared" ca="1" si="126"/>
        <v>61769</v>
      </c>
      <c r="O620">
        <f t="shared" ca="1" si="127"/>
        <v>23206</v>
      </c>
      <c r="P620">
        <f t="shared" ca="1" si="128"/>
        <v>145464</v>
      </c>
      <c r="Q620" s="4">
        <f t="shared" ca="1" si="129"/>
        <v>0.14546400000000001</v>
      </c>
    </row>
    <row r="621" spans="1:17" x14ac:dyDescent="0.25">
      <c r="A621" t="str">
        <f ca="1">VLOOKUP(RANDBETWEEN(Calc!$A$2,Calc!$A$13),Calc!$A$1:$B$13,2,FALSE)</f>
        <v>Mar</v>
      </c>
      <c r="B621" t="str" cm="1">
        <f t="array" aca="1" ref="B621" ca="1">INDEX(Calc!$C$2:$C$9,RANDBETWEEN(1,3))</f>
        <v>Pediatria</v>
      </c>
      <c r="C621"/>
      <c r="D621">
        <f t="shared" ca="1" si="117"/>
        <v>476786</v>
      </c>
      <c r="E621">
        <f t="shared" ca="1" si="118"/>
        <v>1257212</v>
      </c>
      <c r="F621">
        <f t="shared" ca="1" si="119"/>
        <v>184480</v>
      </c>
      <c r="G621">
        <f t="shared" ca="1" si="120"/>
        <v>153042</v>
      </c>
      <c r="H621">
        <f ca="1">VLOOKUP(RANDBETWEEN(0,100),Calc!$D$2:$E$7,2,1)</f>
        <v>20000</v>
      </c>
      <c r="I621">
        <f t="shared" ca="1" si="121"/>
        <v>12282</v>
      </c>
      <c r="J621">
        <f t="shared" ca="1" si="122"/>
        <v>2804</v>
      </c>
      <c r="K621">
        <f t="shared" ca="1" si="123"/>
        <v>12619</v>
      </c>
      <c r="L621">
        <f t="shared" ca="1" si="124"/>
        <v>3248</v>
      </c>
      <c r="M621">
        <f t="shared" ca="1" si="125"/>
        <v>2682121</v>
      </c>
      <c r="N621">
        <f t="shared" ca="1" si="126"/>
        <v>111160</v>
      </c>
      <c r="O621">
        <f t="shared" ca="1" si="127"/>
        <v>39897</v>
      </c>
      <c r="P621">
        <f t="shared" ca="1" si="128"/>
        <v>63834</v>
      </c>
      <c r="Q621" s="4">
        <f t="shared" ca="1" si="129"/>
        <v>6.3834000000000002E-2</v>
      </c>
    </row>
    <row r="622" spans="1:17" x14ac:dyDescent="0.25">
      <c r="A622" t="str">
        <f ca="1">VLOOKUP(RANDBETWEEN(Calc!$A$2,Calc!$A$13),Calc!$A$1:$B$13,2,FALSE)</f>
        <v>Mar</v>
      </c>
      <c r="B622" t="str" cm="1">
        <f t="array" aca="1" ref="B622" ca="1">INDEX(Calc!$C$2:$C$9,RANDBETWEEN(1,3))</f>
        <v>Pediatria</v>
      </c>
      <c r="C622"/>
      <c r="D622">
        <f t="shared" ca="1" si="117"/>
        <v>489039</v>
      </c>
      <c r="E622">
        <f t="shared" ca="1" si="118"/>
        <v>1985118</v>
      </c>
      <c r="F622">
        <f t="shared" ca="1" si="119"/>
        <v>132486</v>
      </c>
      <c r="G622">
        <f t="shared" ca="1" si="120"/>
        <v>217537</v>
      </c>
      <c r="H622">
        <f ca="1">VLOOKUP(RANDBETWEEN(0,100),Calc!$D$2:$E$7,2,1)</f>
        <v>32000</v>
      </c>
      <c r="I622">
        <f t="shared" ca="1" si="121"/>
        <v>12029</v>
      </c>
      <c r="J622">
        <f t="shared" ca="1" si="122"/>
        <v>3889</v>
      </c>
      <c r="K622">
        <f t="shared" ca="1" si="123"/>
        <v>13839</v>
      </c>
      <c r="L622">
        <f t="shared" ca="1" si="124"/>
        <v>3093</v>
      </c>
      <c r="M622">
        <f t="shared" ca="1" si="125"/>
        <v>1213592</v>
      </c>
      <c r="N622">
        <f t="shared" ca="1" si="126"/>
        <v>117582</v>
      </c>
      <c r="O622">
        <f t="shared" ca="1" si="127"/>
        <v>64506</v>
      </c>
      <c r="P622">
        <f t="shared" ca="1" si="128"/>
        <v>288730</v>
      </c>
      <c r="Q622" s="4">
        <f t="shared" ca="1" si="129"/>
        <v>0.28872999999999999</v>
      </c>
    </row>
    <row r="623" spans="1:17" x14ac:dyDescent="0.25">
      <c r="A623" t="str">
        <f ca="1">VLOOKUP(RANDBETWEEN(Calc!$A$2,Calc!$A$13),Calc!$A$1:$B$13,2,FALSE)</f>
        <v>Feb</v>
      </c>
      <c r="B623" t="str" cm="1">
        <f t="array" aca="1" ref="B623" ca="1">INDEX(Calc!$C$2:$C$9,RANDBETWEEN(1,3))</f>
        <v>Traumatología</v>
      </c>
      <c r="C623"/>
      <c r="D623">
        <f t="shared" ca="1" si="117"/>
        <v>690070</v>
      </c>
      <c r="E623">
        <f t="shared" ca="1" si="118"/>
        <v>1607060</v>
      </c>
      <c r="F623">
        <f t="shared" ca="1" si="119"/>
        <v>131449</v>
      </c>
      <c r="G623">
        <f t="shared" ca="1" si="120"/>
        <v>113374</v>
      </c>
      <c r="H623">
        <f ca="1">VLOOKUP(RANDBETWEEN(0,100),Calc!$D$2:$E$7,2,1)</f>
        <v>32000</v>
      </c>
      <c r="I623">
        <f t="shared" ca="1" si="121"/>
        <v>10445</v>
      </c>
      <c r="J623">
        <f t="shared" ca="1" si="122"/>
        <v>3615</v>
      </c>
      <c r="K623">
        <f t="shared" ca="1" si="123"/>
        <v>14029</v>
      </c>
      <c r="L623">
        <f t="shared" ca="1" si="124"/>
        <v>3550</v>
      </c>
      <c r="M623">
        <f t="shared" ca="1" si="125"/>
        <v>2789577</v>
      </c>
      <c r="N623">
        <f t="shared" ca="1" si="126"/>
        <v>50005</v>
      </c>
      <c r="O623">
        <f t="shared" ca="1" si="127"/>
        <v>86528</v>
      </c>
      <c r="P623">
        <f t="shared" ca="1" si="128"/>
        <v>62310</v>
      </c>
      <c r="Q623" s="4">
        <f t="shared" ca="1" si="129"/>
        <v>6.2309999999999997E-2</v>
      </c>
    </row>
    <row r="624" spans="1:17" x14ac:dyDescent="0.25">
      <c r="A624" t="str">
        <f ca="1">VLOOKUP(RANDBETWEEN(Calc!$A$2,Calc!$A$13),Calc!$A$1:$B$13,2,FALSE)</f>
        <v>Abr</v>
      </c>
      <c r="B624" t="str" cm="1">
        <f t="array" aca="1" ref="B624" ca="1">INDEX(Calc!$C$2:$C$9,RANDBETWEEN(1,3))</f>
        <v>Traumatología</v>
      </c>
      <c r="C624"/>
      <c r="D624">
        <f t="shared" ca="1" si="117"/>
        <v>735070</v>
      </c>
      <c r="E624">
        <f t="shared" ca="1" si="118"/>
        <v>1725525</v>
      </c>
      <c r="F624">
        <f t="shared" ca="1" si="119"/>
        <v>176645</v>
      </c>
      <c r="G624">
        <f t="shared" ca="1" si="120"/>
        <v>148677</v>
      </c>
      <c r="H624">
        <f ca="1">VLOOKUP(RANDBETWEEN(0,100),Calc!$D$2:$E$7,2,1)</f>
        <v>20000</v>
      </c>
      <c r="I624">
        <f t="shared" ca="1" si="121"/>
        <v>8916</v>
      </c>
      <c r="J624">
        <f t="shared" ca="1" si="122"/>
        <v>3551</v>
      </c>
      <c r="K624">
        <f t="shared" ca="1" si="123"/>
        <v>11940</v>
      </c>
      <c r="L624">
        <f t="shared" ca="1" si="124"/>
        <v>3226</v>
      </c>
      <c r="M624">
        <f t="shared" ca="1" si="125"/>
        <v>911304</v>
      </c>
      <c r="N624">
        <f t="shared" ca="1" si="126"/>
        <v>63659</v>
      </c>
      <c r="O624">
        <f t="shared" ca="1" si="127"/>
        <v>31076</v>
      </c>
      <c r="P624">
        <f t="shared" ca="1" si="128"/>
        <v>117046</v>
      </c>
      <c r="Q624" s="4">
        <f t="shared" ca="1" si="129"/>
        <v>0.117046</v>
      </c>
    </row>
    <row r="625" spans="1:17" x14ac:dyDescent="0.25">
      <c r="A625" t="str">
        <f ca="1">VLOOKUP(RANDBETWEEN(Calc!$A$2,Calc!$A$13),Calc!$A$1:$B$13,2,FALSE)</f>
        <v>Nov</v>
      </c>
      <c r="B625" t="str" cm="1">
        <f t="array" aca="1" ref="B625" ca="1">INDEX(Calc!$C$2:$C$9,RANDBETWEEN(1,3))</f>
        <v>Traumatología</v>
      </c>
      <c r="C625"/>
      <c r="D625">
        <f t="shared" ca="1" si="117"/>
        <v>288700</v>
      </c>
      <c r="E625">
        <f t="shared" ca="1" si="118"/>
        <v>1647709</v>
      </c>
      <c r="F625">
        <f t="shared" ca="1" si="119"/>
        <v>99879</v>
      </c>
      <c r="G625">
        <f t="shared" ca="1" si="120"/>
        <v>94756</v>
      </c>
      <c r="H625">
        <f ca="1">VLOOKUP(RANDBETWEEN(0,100),Calc!$D$2:$E$7,2,1)</f>
        <v>32000</v>
      </c>
      <c r="I625">
        <f t="shared" ca="1" si="121"/>
        <v>8920</v>
      </c>
      <c r="J625">
        <f t="shared" ca="1" si="122"/>
        <v>3884</v>
      </c>
      <c r="K625">
        <f t="shared" ca="1" si="123"/>
        <v>14589</v>
      </c>
      <c r="L625">
        <f t="shared" ca="1" si="124"/>
        <v>2315</v>
      </c>
      <c r="M625">
        <f t="shared" ca="1" si="125"/>
        <v>1664740</v>
      </c>
      <c r="N625">
        <f t="shared" ca="1" si="126"/>
        <v>116987</v>
      </c>
      <c r="O625">
        <f t="shared" ca="1" si="127"/>
        <v>60970</v>
      </c>
      <c r="P625">
        <f t="shared" ca="1" si="128"/>
        <v>100983</v>
      </c>
      <c r="Q625" s="4">
        <f t="shared" ca="1" si="129"/>
        <v>0.100983</v>
      </c>
    </row>
    <row r="626" spans="1:17" x14ac:dyDescent="0.25">
      <c r="A626" t="str">
        <f ca="1">VLOOKUP(RANDBETWEEN(Calc!$A$2,Calc!$A$13),Calc!$A$1:$B$13,2,FALSE)</f>
        <v>Ene</v>
      </c>
      <c r="B626" t="str" cm="1">
        <f t="array" aca="1" ref="B626" ca="1">INDEX(Calc!$C$2:$C$9,RANDBETWEEN(1,3))</f>
        <v>Traumatología</v>
      </c>
      <c r="C626"/>
      <c r="D626">
        <f t="shared" ca="1" si="117"/>
        <v>315147</v>
      </c>
      <c r="E626">
        <f t="shared" ca="1" si="118"/>
        <v>1939014</v>
      </c>
      <c r="F626">
        <f t="shared" ca="1" si="119"/>
        <v>170821</v>
      </c>
      <c r="G626">
        <f t="shared" ca="1" si="120"/>
        <v>108611</v>
      </c>
      <c r="H626">
        <f ca="1">VLOOKUP(RANDBETWEEN(0,100),Calc!$D$2:$E$7,2,1)</f>
        <v>25000</v>
      </c>
      <c r="I626">
        <f t="shared" ca="1" si="121"/>
        <v>9787</v>
      </c>
      <c r="J626">
        <f t="shared" ca="1" si="122"/>
        <v>4070</v>
      </c>
      <c r="K626">
        <f t="shared" ca="1" si="123"/>
        <v>13948</v>
      </c>
      <c r="L626">
        <f t="shared" ca="1" si="124"/>
        <v>1812</v>
      </c>
      <c r="M626">
        <f t="shared" ca="1" si="125"/>
        <v>956665</v>
      </c>
      <c r="N626">
        <f t="shared" ca="1" si="126"/>
        <v>71366</v>
      </c>
      <c r="O626">
        <f t="shared" ca="1" si="127"/>
        <v>65508</v>
      </c>
      <c r="P626">
        <f t="shared" ca="1" si="128"/>
        <v>153865</v>
      </c>
      <c r="Q626" s="4">
        <f t="shared" ca="1" si="129"/>
        <v>0.153865</v>
      </c>
    </row>
    <row r="627" spans="1:17" x14ac:dyDescent="0.25">
      <c r="A627" t="str">
        <f ca="1">VLOOKUP(RANDBETWEEN(Calc!$A$2,Calc!$A$13),Calc!$A$1:$B$13,2,FALSE)</f>
        <v>Jun</v>
      </c>
      <c r="B627" t="str" cm="1">
        <f t="array" aca="1" ref="B627" ca="1">INDEX(Calc!$C$2:$C$9,RANDBETWEEN(1,3))</f>
        <v>Cardiologia</v>
      </c>
      <c r="C627"/>
      <c r="D627">
        <f t="shared" ca="1" si="117"/>
        <v>209935</v>
      </c>
      <c r="E627">
        <f t="shared" ca="1" si="118"/>
        <v>2098228</v>
      </c>
      <c r="F627">
        <f t="shared" ca="1" si="119"/>
        <v>178495</v>
      </c>
      <c r="G627">
        <f t="shared" ca="1" si="120"/>
        <v>299904</v>
      </c>
      <c r="H627">
        <f ca="1">VLOOKUP(RANDBETWEEN(0,100),Calc!$D$2:$E$7,2,1)</f>
        <v>25000</v>
      </c>
      <c r="I627">
        <f t="shared" ca="1" si="121"/>
        <v>12566</v>
      </c>
      <c r="J627">
        <f t="shared" ca="1" si="122"/>
        <v>3120</v>
      </c>
      <c r="K627">
        <f t="shared" ca="1" si="123"/>
        <v>13746</v>
      </c>
      <c r="L627">
        <f t="shared" ca="1" si="124"/>
        <v>1737</v>
      </c>
      <c r="M627">
        <f t="shared" ca="1" si="125"/>
        <v>2395669</v>
      </c>
      <c r="N627">
        <f t="shared" ca="1" si="126"/>
        <v>70510</v>
      </c>
      <c r="O627">
        <f t="shared" ca="1" si="127"/>
        <v>25102</v>
      </c>
      <c r="P627">
        <f t="shared" ca="1" si="128"/>
        <v>97899</v>
      </c>
      <c r="Q627" s="4">
        <f t="shared" ca="1" si="129"/>
        <v>9.7899E-2</v>
      </c>
    </row>
    <row r="628" spans="1:17" x14ac:dyDescent="0.25">
      <c r="A628" t="str">
        <f ca="1">VLOOKUP(RANDBETWEEN(Calc!$A$2,Calc!$A$13),Calc!$A$1:$B$13,2,FALSE)</f>
        <v>Jun</v>
      </c>
      <c r="B628" t="str" cm="1">
        <f t="array" aca="1" ref="B628" ca="1">INDEX(Calc!$C$2:$C$9,RANDBETWEEN(1,3))</f>
        <v>Traumatología</v>
      </c>
      <c r="C628"/>
      <c r="D628">
        <f t="shared" ca="1" si="117"/>
        <v>301037</v>
      </c>
      <c r="E628">
        <f t="shared" ca="1" si="118"/>
        <v>1951890</v>
      </c>
      <c r="F628">
        <f t="shared" ca="1" si="119"/>
        <v>143243</v>
      </c>
      <c r="G628">
        <f t="shared" ca="1" si="120"/>
        <v>90507</v>
      </c>
      <c r="H628">
        <f ca="1">VLOOKUP(RANDBETWEEN(0,100),Calc!$D$2:$E$7,2,1)</f>
        <v>28000</v>
      </c>
      <c r="I628">
        <f t="shared" ca="1" si="121"/>
        <v>8981</v>
      </c>
      <c r="J628">
        <f t="shared" ca="1" si="122"/>
        <v>3917</v>
      </c>
      <c r="K628">
        <f t="shared" ca="1" si="123"/>
        <v>12776</v>
      </c>
      <c r="L628">
        <f t="shared" ca="1" si="124"/>
        <v>3637</v>
      </c>
      <c r="M628">
        <f t="shared" ca="1" si="125"/>
        <v>1528177</v>
      </c>
      <c r="N628">
        <f t="shared" ca="1" si="126"/>
        <v>126519</v>
      </c>
      <c r="O628">
        <f t="shared" ca="1" si="127"/>
        <v>53353</v>
      </c>
      <c r="P628">
        <f t="shared" ca="1" si="128"/>
        <v>139946</v>
      </c>
      <c r="Q628" s="4">
        <f t="shared" ca="1" si="129"/>
        <v>0.13994599999999999</v>
      </c>
    </row>
    <row r="629" spans="1:17" x14ac:dyDescent="0.25">
      <c r="A629" t="str">
        <f ca="1">VLOOKUP(RANDBETWEEN(Calc!$A$2,Calc!$A$13),Calc!$A$1:$B$13,2,FALSE)</f>
        <v>Sep</v>
      </c>
      <c r="B629" t="str" cm="1">
        <f t="array" aca="1" ref="B629" ca="1">INDEX(Calc!$C$2:$C$9,RANDBETWEEN(1,3))</f>
        <v>Pediatria</v>
      </c>
      <c r="C629"/>
      <c r="D629">
        <f t="shared" ca="1" si="117"/>
        <v>324655</v>
      </c>
      <c r="E629">
        <f t="shared" ca="1" si="118"/>
        <v>2134984</v>
      </c>
      <c r="F629">
        <f t="shared" ca="1" si="119"/>
        <v>130291</v>
      </c>
      <c r="G629">
        <f t="shared" ca="1" si="120"/>
        <v>157379</v>
      </c>
      <c r="H629">
        <f ca="1">VLOOKUP(RANDBETWEEN(0,100),Calc!$D$2:$E$7,2,1)</f>
        <v>32000</v>
      </c>
      <c r="I629">
        <f t="shared" ca="1" si="121"/>
        <v>12459</v>
      </c>
      <c r="J629">
        <f t="shared" ca="1" si="122"/>
        <v>3338</v>
      </c>
      <c r="K629">
        <f t="shared" ca="1" si="123"/>
        <v>14276</v>
      </c>
      <c r="L629">
        <f t="shared" ca="1" si="124"/>
        <v>1870</v>
      </c>
      <c r="M629">
        <f t="shared" ca="1" si="125"/>
        <v>2313820</v>
      </c>
      <c r="N629">
        <f t="shared" ca="1" si="126"/>
        <v>69022</v>
      </c>
      <c r="O629">
        <f t="shared" ca="1" si="127"/>
        <v>56044</v>
      </c>
      <c r="P629">
        <f t="shared" ca="1" si="128"/>
        <v>295200</v>
      </c>
      <c r="Q629" s="4">
        <f t="shared" ca="1" si="129"/>
        <v>0.29520000000000002</v>
      </c>
    </row>
    <row r="630" spans="1:17" x14ac:dyDescent="0.25">
      <c r="A630" t="str">
        <f ca="1">VLOOKUP(RANDBETWEEN(Calc!$A$2,Calc!$A$13),Calc!$A$1:$B$13,2,FALSE)</f>
        <v>Sep</v>
      </c>
      <c r="B630" t="str" cm="1">
        <f t="array" aca="1" ref="B630" ca="1">INDEX(Calc!$C$2:$C$9,RANDBETWEEN(1,3))</f>
        <v>Pediatria</v>
      </c>
      <c r="C630"/>
      <c r="D630">
        <f t="shared" ca="1" si="117"/>
        <v>314855</v>
      </c>
      <c r="E630">
        <f t="shared" ca="1" si="118"/>
        <v>1520586</v>
      </c>
      <c r="F630">
        <f t="shared" ca="1" si="119"/>
        <v>130282</v>
      </c>
      <c r="G630">
        <f t="shared" ca="1" si="120"/>
        <v>320164</v>
      </c>
      <c r="H630">
        <f ca="1">VLOOKUP(RANDBETWEEN(0,100),Calc!$D$2:$E$7,2,1)</f>
        <v>32000</v>
      </c>
      <c r="I630">
        <f t="shared" ca="1" si="121"/>
        <v>9208</v>
      </c>
      <c r="J630">
        <f t="shared" ca="1" si="122"/>
        <v>2872</v>
      </c>
      <c r="K630">
        <f t="shared" ca="1" si="123"/>
        <v>14833</v>
      </c>
      <c r="L630">
        <f t="shared" ca="1" si="124"/>
        <v>1331</v>
      </c>
      <c r="M630">
        <f t="shared" ca="1" si="125"/>
        <v>2676231</v>
      </c>
      <c r="N630">
        <f t="shared" ca="1" si="126"/>
        <v>106030</v>
      </c>
      <c r="O630">
        <f t="shared" ca="1" si="127"/>
        <v>65411</v>
      </c>
      <c r="P630">
        <f t="shared" ca="1" si="128"/>
        <v>219761</v>
      </c>
      <c r="Q630" s="4">
        <f t="shared" ca="1" si="129"/>
        <v>0.21976100000000001</v>
      </c>
    </row>
    <row r="631" spans="1:17" x14ac:dyDescent="0.25">
      <c r="A631" t="str">
        <f ca="1">VLOOKUP(RANDBETWEEN(Calc!$A$2,Calc!$A$13),Calc!$A$1:$B$13,2,FALSE)</f>
        <v>Mar</v>
      </c>
      <c r="B631" t="str" cm="1">
        <f t="array" aca="1" ref="B631" ca="1">INDEX(Calc!$C$2:$C$9,RANDBETWEEN(1,3))</f>
        <v>Traumatología</v>
      </c>
      <c r="C631"/>
      <c r="D631">
        <f t="shared" ca="1" si="117"/>
        <v>652890</v>
      </c>
      <c r="E631">
        <f t="shared" ca="1" si="118"/>
        <v>1160146</v>
      </c>
      <c r="F631">
        <f t="shared" ca="1" si="119"/>
        <v>137326</v>
      </c>
      <c r="G631">
        <f t="shared" ca="1" si="120"/>
        <v>259771</v>
      </c>
      <c r="H631">
        <f ca="1">VLOOKUP(RANDBETWEEN(0,100),Calc!$D$2:$E$7,2,1)</f>
        <v>20000</v>
      </c>
      <c r="I631">
        <f t="shared" ca="1" si="121"/>
        <v>9062</v>
      </c>
      <c r="J631">
        <f t="shared" ca="1" si="122"/>
        <v>3371</v>
      </c>
      <c r="K631">
        <f t="shared" ca="1" si="123"/>
        <v>12930</v>
      </c>
      <c r="L631">
        <f t="shared" ca="1" si="124"/>
        <v>4368</v>
      </c>
      <c r="M631">
        <f t="shared" ca="1" si="125"/>
        <v>1864506</v>
      </c>
      <c r="N631">
        <f t="shared" ca="1" si="126"/>
        <v>80110</v>
      </c>
      <c r="O631">
        <f t="shared" ca="1" si="127"/>
        <v>88209</v>
      </c>
      <c r="P631">
        <f t="shared" ca="1" si="128"/>
        <v>148958</v>
      </c>
      <c r="Q631" s="4">
        <f t="shared" ca="1" si="129"/>
        <v>0.14895800000000001</v>
      </c>
    </row>
    <row r="632" spans="1:17" x14ac:dyDescent="0.25">
      <c r="A632" t="str">
        <f ca="1">VLOOKUP(RANDBETWEEN(Calc!$A$2,Calc!$A$13),Calc!$A$1:$B$13,2,FALSE)</f>
        <v>Dic</v>
      </c>
      <c r="B632" t="str" cm="1">
        <f t="array" aca="1" ref="B632" ca="1">INDEX(Calc!$C$2:$C$9,RANDBETWEEN(1,3))</f>
        <v>Cardiologia</v>
      </c>
      <c r="C632"/>
      <c r="D632">
        <f t="shared" ca="1" si="117"/>
        <v>296180</v>
      </c>
      <c r="E632">
        <f t="shared" ca="1" si="118"/>
        <v>1146785</v>
      </c>
      <c r="F632">
        <f t="shared" ca="1" si="119"/>
        <v>163143</v>
      </c>
      <c r="G632">
        <f t="shared" ca="1" si="120"/>
        <v>104514</v>
      </c>
      <c r="H632">
        <f ca="1">VLOOKUP(RANDBETWEEN(0,100),Calc!$D$2:$E$7,2,1)</f>
        <v>32000</v>
      </c>
      <c r="I632">
        <f t="shared" ca="1" si="121"/>
        <v>11056</v>
      </c>
      <c r="J632">
        <f t="shared" ca="1" si="122"/>
        <v>3045</v>
      </c>
      <c r="K632">
        <f t="shared" ca="1" si="123"/>
        <v>12819</v>
      </c>
      <c r="L632">
        <f t="shared" ca="1" si="124"/>
        <v>1807</v>
      </c>
      <c r="M632">
        <f t="shared" ca="1" si="125"/>
        <v>2005040</v>
      </c>
      <c r="N632">
        <f t="shared" ca="1" si="126"/>
        <v>44232</v>
      </c>
      <c r="O632">
        <f t="shared" ca="1" si="127"/>
        <v>74664</v>
      </c>
      <c r="P632">
        <f t="shared" ca="1" si="128"/>
        <v>225863</v>
      </c>
      <c r="Q632" s="4">
        <f t="shared" ca="1" si="129"/>
        <v>0.22586300000000001</v>
      </c>
    </row>
    <row r="633" spans="1:17" x14ac:dyDescent="0.25">
      <c r="A633" t="str">
        <f ca="1">VLOOKUP(RANDBETWEEN(Calc!$A$2,Calc!$A$13),Calc!$A$1:$B$13,2,FALSE)</f>
        <v>Abr</v>
      </c>
      <c r="B633" t="str" cm="1">
        <f t="array" aca="1" ref="B633" ca="1">INDEX(Calc!$C$2:$C$9,RANDBETWEEN(1,3))</f>
        <v>Traumatología</v>
      </c>
      <c r="C633"/>
      <c r="D633">
        <f t="shared" ca="1" si="117"/>
        <v>308764</v>
      </c>
      <c r="E633">
        <f t="shared" ca="1" si="118"/>
        <v>804563</v>
      </c>
      <c r="F633">
        <f t="shared" ca="1" si="119"/>
        <v>174001</v>
      </c>
      <c r="G633">
        <f t="shared" ca="1" si="120"/>
        <v>196205</v>
      </c>
      <c r="H633">
        <f ca="1">VLOOKUP(RANDBETWEEN(0,100),Calc!$D$2:$E$7,2,1)</f>
        <v>32000</v>
      </c>
      <c r="I633">
        <f t="shared" ca="1" si="121"/>
        <v>12328</v>
      </c>
      <c r="J633">
        <f t="shared" ca="1" si="122"/>
        <v>3363</v>
      </c>
      <c r="K633">
        <f t="shared" ca="1" si="123"/>
        <v>12226</v>
      </c>
      <c r="L633">
        <f t="shared" ca="1" si="124"/>
        <v>1818</v>
      </c>
      <c r="M633">
        <f t="shared" ca="1" si="125"/>
        <v>1148720</v>
      </c>
      <c r="N633">
        <f t="shared" ca="1" si="126"/>
        <v>115483</v>
      </c>
      <c r="O633">
        <f t="shared" ca="1" si="127"/>
        <v>42151</v>
      </c>
      <c r="P633">
        <f t="shared" ca="1" si="128"/>
        <v>317336</v>
      </c>
      <c r="Q633" s="4">
        <f t="shared" ca="1" si="129"/>
        <v>0.31733600000000001</v>
      </c>
    </row>
    <row r="634" spans="1:17" x14ac:dyDescent="0.25">
      <c r="A634" t="str">
        <f ca="1">VLOOKUP(RANDBETWEEN(Calc!$A$2,Calc!$A$13),Calc!$A$1:$B$13,2,FALSE)</f>
        <v>Jun</v>
      </c>
      <c r="B634" t="str" cm="1">
        <f t="array" aca="1" ref="B634" ca="1">INDEX(Calc!$C$2:$C$9,RANDBETWEEN(1,3))</f>
        <v>Traumatología</v>
      </c>
      <c r="C634"/>
      <c r="D634">
        <f t="shared" ca="1" si="117"/>
        <v>699670</v>
      </c>
      <c r="E634">
        <f t="shared" ca="1" si="118"/>
        <v>2108955</v>
      </c>
      <c r="F634">
        <f t="shared" ca="1" si="119"/>
        <v>167875</v>
      </c>
      <c r="G634">
        <f t="shared" ca="1" si="120"/>
        <v>165025</v>
      </c>
      <c r="H634">
        <f ca="1">VLOOKUP(RANDBETWEEN(0,100),Calc!$D$2:$E$7,2,1)</f>
        <v>32000</v>
      </c>
      <c r="I634">
        <f t="shared" ca="1" si="121"/>
        <v>10282</v>
      </c>
      <c r="J634">
        <f t="shared" ca="1" si="122"/>
        <v>3362</v>
      </c>
      <c r="K634">
        <f t="shared" ca="1" si="123"/>
        <v>10880</v>
      </c>
      <c r="L634">
        <f t="shared" ca="1" si="124"/>
        <v>1206</v>
      </c>
      <c r="M634">
        <f t="shared" ca="1" si="125"/>
        <v>2363917</v>
      </c>
      <c r="N634">
        <f t="shared" ca="1" si="126"/>
        <v>66584</v>
      </c>
      <c r="O634">
        <f t="shared" ca="1" si="127"/>
        <v>83272</v>
      </c>
      <c r="P634">
        <f t="shared" ca="1" si="128"/>
        <v>213869</v>
      </c>
      <c r="Q634" s="4">
        <f t="shared" ca="1" si="129"/>
        <v>0.213869</v>
      </c>
    </row>
    <row r="635" spans="1:17" x14ac:dyDescent="0.25">
      <c r="A635" t="str">
        <f ca="1">VLOOKUP(RANDBETWEEN(Calc!$A$2,Calc!$A$13),Calc!$A$1:$B$13,2,FALSE)</f>
        <v>Sep</v>
      </c>
      <c r="B635" t="str" cm="1">
        <f t="array" aca="1" ref="B635" ca="1">INDEX(Calc!$C$2:$C$9,RANDBETWEEN(1,3))</f>
        <v>Pediatria</v>
      </c>
      <c r="C635"/>
      <c r="D635">
        <f t="shared" ca="1" si="117"/>
        <v>177015</v>
      </c>
      <c r="E635">
        <f t="shared" ca="1" si="118"/>
        <v>750549</v>
      </c>
      <c r="F635">
        <f t="shared" ca="1" si="119"/>
        <v>112204</v>
      </c>
      <c r="G635">
        <f t="shared" ca="1" si="120"/>
        <v>78320</v>
      </c>
      <c r="H635">
        <f ca="1">VLOOKUP(RANDBETWEEN(0,100),Calc!$D$2:$E$7,2,1)</f>
        <v>28000</v>
      </c>
      <c r="I635">
        <f t="shared" ca="1" si="121"/>
        <v>9182</v>
      </c>
      <c r="J635">
        <f t="shared" ca="1" si="122"/>
        <v>3157</v>
      </c>
      <c r="K635">
        <f t="shared" ca="1" si="123"/>
        <v>11924</v>
      </c>
      <c r="L635">
        <f t="shared" ca="1" si="124"/>
        <v>3250</v>
      </c>
      <c r="M635">
        <f t="shared" ca="1" si="125"/>
        <v>2184053</v>
      </c>
      <c r="N635">
        <f t="shared" ca="1" si="126"/>
        <v>49812</v>
      </c>
      <c r="O635">
        <f t="shared" ca="1" si="127"/>
        <v>61722</v>
      </c>
      <c r="P635">
        <f t="shared" ca="1" si="128"/>
        <v>234971</v>
      </c>
      <c r="Q635" s="4">
        <f t="shared" ca="1" si="129"/>
        <v>0.23497100000000001</v>
      </c>
    </row>
    <row r="636" spans="1:17" x14ac:dyDescent="0.25">
      <c r="A636" t="str">
        <f ca="1">VLOOKUP(RANDBETWEEN(Calc!$A$2,Calc!$A$13),Calc!$A$1:$B$13,2,FALSE)</f>
        <v>Sep</v>
      </c>
      <c r="B636" t="str" cm="1">
        <f t="array" aca="1" ref="B636" ca="1">INDEX(Calc!$C$2:$C$9,RANDBETWEEN(1,3))</f>
        <v>Pediatria</v>
      </c>
      <c r="C636"/>
      <c r="D636">
        <f t="shared" ca="1" si="117"/>
        <v>187247</v>
      </c>
      <c r="E636">
        <f t="shared" ca="1" si="118"/>
        <v>2036472</v>
      </c>
      <c r="F636">
        <f t="shared" ca="1" si="119"/>
        <v>156474</v>
      </c>
      <c r="G636">
        <f t="shared" ca="1" si="120"/>
        <v>316304</v>
      </c>
      <c r="H636">
        <f ca="1">VLOOKUP(RANDBETWEEN(0,100),Calc!$D$2:$E$7,2,1)</f>
        <v>32000</v>
      </c>
      <c r="I636">
        <f t="shared" ca="1" si="121"/>
        <v>11023</v>
      </c>
      <c r="J636">
        <f t="shared" ca="1" si="122"/>
        <v>3960</v>
      </c>
      <c r="K636">
        <f t="shared" ca="1" si="123"/>
        <v>14182</v>
      </c>
      <c r="L636">
        <f t="shared" ca="1" si="124"/>
        <v>3560</v>
      </c>
      <c r="M636">
        <f t="shared" ca="1" si="125"/>
        <v>2528389</v>
      </c>
      <c r="N636">
        <f t="shared" ca="1" si="126"/>
        <v>118355</v>
      </c>
      <c r="O636">
        <f t="shared" ca="1" si="127"/>
        <v>81940</v>
      </c>
      <c r="P636">
        <f t="shared" ca="1" si="128"/>
        <v>168652</v>
      </c>
      <c r="Q636" s="4">
        <f t="shared" ca="1" si="129"/>
        <v>0.168652</v>
      </c>
    </row>
    <row r="637" spans="1:17" x14ac:dyDescent="0.25">
      <c r="A637" t="str">
        <f ca="1">VLOOKUP(RANDBETWEEN(Calc!$A$2,Calc!$A$13),Calc!$A$1:$B$13,2,FALSE)</f>
        <v>Jun</v>
      </c>
      <c r="B637" t="str" cm="1">
        <f t="array" aca="1" ref="B637" ca="1">INDEX(Calc!$C$2:$C$9,RANDBETWEEN(1,3))</f>
        <v>Pediatria</v>
      </c>
      <c r="C637"/>
      <c r="D637">
        <f t="shared" ca="1" si="117"/>
        <v>375791</v>
      </c>
      <c r="E637">
        <f t="shared" ca="1" si="118"/>
        <v>1404467</v>
      </c>
      <c r="F637">
        <f t="shared" ca="1" si="119"/>
        <v>102944</v>
      </c>
      <c r="G637">
        <f t="shared" ca="1" si="120"/>
        <v>214362</v>
      </c>
      <c r="H637">
        <f ca="1">VLOOKUP(RANDBETWEEN(0,100),Calc!$D$2:$E$7,2,1)</f>
        <v>32000</v>
      </c>
      <c r="I637">
        <f t="shared" ca="1" si="121"/>
        <v>9156</v>
      </c>
      <c r="J637">
        <f t="shared" ca="1" si="122"/>
        <v>3071</v>
      </c>
      <c r="K637">
        <f t="shared" ca="1" si="123"/>
        <v>11142</v>
      </c>
      <c r="L637">
        <f t="shared" ca="1" si="124"/>
        <v>2031</v>
      </c>
      <c r="M637">
        <f t="shared" ca="1" si="125"/>
        <v>1622450</v>
      </c>
      <c r="N637">
        <f t="shared" ca="1" si="126"/>
        <v>57569</v>
      </c>
      <c r="O637">
        <f t="shared" ca="1" si="127"/>
        <v>45322</v>
      </c>
      <c r="P637">
        <f t="shared" ca="1" si="128"/>
        <v>282451</v>
      </c>
      <c r="Q637" s="4">
        <f t="shared" ca="1" si="129"/>
        <v>0.28245100000000001</v>
      </c>
    </row>
    <row r="638" spans="1:17" x14ac:dyDescent="0.25">
      <c r="A638" t="str">
        <f ca="1">VLOOKUP(RANDBETWEEN(Calc!$A$2,Calc!$A$13),Calc!$A$1:$B$13,2,FALSE)</f>
        <v>Ago</v>
      </c>
      <c r="B638" t="str" cm="1">
        <f t="array" aca="1" ref="B638" ca="1">INDEX(Calc!$C$2:$C$9,RANDBETWEEN(1,3))</f>
        <v>Traumatología</v>
      </c>
      <c r="C638"/>
      <c r="D638">
        <f t="shared" ca="1" si="117"/>
        <v>588387</v>
      </c>
      <c r="E638">
        <f t="shared" ca="1" si="118"/>
        <v>2327141</v>
      </c>
      <c r="F638">
        <f t="shared" ca="1" si="119"/>
        <v>118156</v>
      </c>
      <c r="G638">
        <f t="shared" ca="1" si="120"/>
        <v>301584</v>
      </c>
      <c r="H638">
        <f ca="1">VLOOKUP(RANDBETWEEN(0,100),Calc!$D$2:$E$7,2,1)</f>
        <v>32000</v>
      </c>
      <c r="I638">
        <f t="shared" ca="1" si="121"/>
        <v>9573</v>
      </c>
      <c r="J638">
        <f t="shared" ca="1" si="122"/>
        <v>3664</v>
      </c>
      <c r="K638">
        <f t="shared" ca="1" si="123"/>
        <v>13194</v>
      </c>
      <c r="L638">
        <f t="shared" ca="1" si="124"/>
        <v>2375</v>
      </c>
      <c r="M638">
        <f t="shared" ca="1" si="125"/>
        <v>3113465</v>
      </c>
      <c r="N638">
        <f t="shared" ca="1" si="126"/>
        <v>96266</v>
      </c>
      <c r="O638">
        <f t="shared" ca="1" si="127"/>
        <v>48547</v>
      </c>
      <c r="P638">
        <f t="shared" ca="1" si="128"/>
        <v>264491</v>
      </c>
      <c r="Q638" s="4">
        <f t="shared" ca="1" si="129"/>
        <v>0.26449099999999998</v>
      </c>
    </row>
    <row r="639" spans="1:17" x14ac:dyDescent="0.25">
      <c r="A639" t="str">
        <f ca="1">VLOOKUP(RANDBETWEEN(Calc!$A$2,Calc!$A$13),Calc!$A$1:$B$13,2,FALSE)</f>
        <v>Mar</v>
      </c>
      <c r="B639" t="str" cm="1">
        <f t="array" aca="1" ref="B639" ca="1">INDEX(Calc!$C$2:$C$9,RANDBETWEEN(1,3))</f>
        <v>Traumatología</v>
      </c>
      <c r="C639"/>
      <c r="D639">
        <f t="shared" ca="1" si="117"/>
        <v>255529</v>
      </c>
      <c r="E639">
        <f t="shared" ca="1" si="118"/>
        <v>1338781</v>
      </c>
      <c r="F639">
        <f t="shared" ca="1" si="119"/>
        <v>216906</v>
      </c>
      <c r="G639">
        <f t="shared" ca="1" si="120"/>
        <v>89352</v>
      </c>
      <c r="H639">
        <f ca="1">VLOOKUP(RANDBETWEEN(0,100),Calc!$D$2:$E$7,2,1)</f>
        <v>20000</v>
      </c>
      <c r="I639">
        <f t="shared" ca="1" si="121"/>
        <v>12561</v>
      </c>
      <c r="J639">
        <f t="shared" ca="1" si="122"/>
        <v>3677</v>
      </c>
      <c r="K639">
        <f t="shared" ca="1" si="123"/>
        <v>12288</v>
      </c>
      <c r="L639">
        <f t="shared" ca="1" si="124"/>
        <v>4164</v>
      </c>
      <c r="M639">
        <f t="shared" ca="1" si="125"/>
        <v>1399616</v>
      </c>
      <c r="N639">
        <f t="shared" ca="1" si="126"/>
        <v>44208</v>
      </c>
      <c r="O639">
        <f t="shared" ca="1" si="127"/>
        <v>42865</v>
      </c>
      <c r="P639">
        <f t="shared" ca="1" si="128"/>
        <v>182675</v>
      </c>
      <c r="Q639" s="4">
        <f t="shared" ca="1" si="129"/>
        <v>0.182675</v>
      </c>
    </row>
    <row r="640" spans="1:17" x14ac:dyDescent="0.25">
      <c r="A640" t="str">
        <f ca="1">VLOOKUP(RANDBETWEEN(Calc!$A$2,Calc!$A$13),Calc!$A$1:$B$13,2,FALSE)</f>
        <v>Mar</v>
      </c>
      <c r="B640" t="str" cm="1">
        <f t="array" aca="1" ref="B640" ca="1">INDEX(Calc!$C$2:$C$9,RANDBETWEEN(1,3))</f>
        <v>Cardiologia</v>
      </c>
      <c r="C640"/>
      <c r="D640">
        <f t="shared" ca="1" si="117"/>
        <v>522698</v>
      </c>
      <c r="E640">
        <f t="shared" ca="1" si="118"/>
        <v>1273609</v>
      </c>
      <c r="F640">
        <f t="shared" ca="1" si="119"/>
        <v>113421</v>
      </c>
      <c r="G640">
        <f t="shared" ca="1" si="120"/>
        <v>255940</v>
      </c>
      <c r="H640">
        <f ca="1">VLOOKUP(RANDBETWEEN(0,100),Calc!$D$2:$E$7,2,1)</f>
        <v>25000</v>
      </c>
      <c r="I640">
        <f t="shared" ca="1" si="121"/>
        <v>9961</v>
      </c>
      <c r="J640">
        <f t="shared" ca="1" si="122"/>
        <v>4175</v>
      </c>
      <c r="K640">
        <f t="shared" ca="1" si="123"/>
        <v>12719</v>
      </c>
      <c r="L640">
        <f t="shared" ca="1" si="124"/>
        <v>1499</v>
      </c>
      <c r="M640">
        <f t="shared" ca="1" si="125"/>
        <v>1058760</v>
      </c>
      <c r="N640">
        <f t="shared" ca="1" si="126"/>
        <v>125248</v>
      </c>
      <c r="O640">
        <f t="shared" ca="1" si="127"/>
        <v>71281</v>
      </c>
      <c r="P640">
        <f t="shared" ca="1" si="128"/>
        <v>146968</v>
      </c>
      <c r="Q640" s="4">
        <f t="shared" ca="1" si="129"/>
        <v>0.14696799999999999</v>
      </c>
    </row>
    <row r="641" spans="1:17" x14ac:dyDescent="0.25">
      <c r="A641" t="str">
        <f ca="1">VLOOKUP(RANDBETWEEN(Calc!$A$2,Calc!$A$13),Calc!$A$1:$B$13,2,FALSE)</f>
        <v>Nov</v>
      </c>
      <c r="B641" t="str" cm="1">
        <f t="array" aca="1" ref="B641" ca="1">INDEX(Calc!$C$2:$C$9,RANDBETWEEN(1,3))</f>
        <v>Cardiologia</v>
      </c>
      <c r="C641"/>
      <c r="D641">
        <f t="shared" ca="1" si="117"/>
        <v>239391</v>
      </c>
      <c r="E641">
        <f t="shared" ca="1" si="118"/>
        <v>2055455</v>
      </c>
      <c r="F641">
        <f t="shared" ca="1" si="119"/>
        <v>167089</v>
      </c>
      <c r="G641">
        <f t="shared" ca="1" si="120"/>
        <v>276967</v>
      </c>
      <c r="H641">
        <f ca="1">VLOOKUP(RANDBETWEEN(0,100),Calc!$D$2:$E$7,2,1)</f>
        <v>22000</v>
      </c>
      <c r="I641">
        <f t="shared" ca="1" si="121"/>
        <v>10919</v>
      </c>
      <c r="J641">
        <f t="shared" ca="1" si="122"/>
        <v>3245</v>
      </c>
      <c r="K641">
        <f t="shared" ca="1" si="123"/>
        <v>10983</v>
      </c>
      <c r="L641">
        <f t="shared" ca="1" si="124"/>
        <v>3658</v>
      </c>
      <c r="M641">
        <f t="shared" ca="1" si="125"/>
        <v>2316625</v>
      </c>
      <c r="N641">
        <f t="shared" ca="1" si="126"/>
        <v>74653</v>
      </c>
      <c r="O641">
        <f t="shared" ca="1" si="127"/>
        <v>27093</v>
      </c>
      <c r="P641">
        <f t="shared" ca="1" si="128"/>
        <v>286189</v>
      </c>
      <c r="Q641" s="4">
        <f t="shared" ca="1" si="129"/>
        <v>0.28618900000000003</v>
      </c>
    </row>
    <row r="642" spans="1:17" x14ac:dyDescent="0.25">
      <c r="A642" t="str">
        <f ca="1">VLOOKUP(RANDBETWEEN(Calc!$A$2,Calc!$A$13),Calc!$A$1:$B$13,2,FALSE)</f>
        <v>Oct</v>
      </c>
      <c r="B642" t="str" cm="1">
        <f t="array" aca="1" ref="B642" ca="1">INDEX(Calc!$C$2:$C$9,RANDBETWEEN(1,3))</f>
        <v>Traumatología</v>
      </c>
      <c r="C642"/>
      <c r="D642">
        <f t="shared" ca="1" si="117"/>
        <v>537672</v>
      </c>
      <c r="E642">
        <f t="shared" ca="1" si="118"/>
        <v>2171262</v>
      </c>
      <c r="F642">
        <f t="shared" ca="1" si="119"/>
        <v>144771</v>
      </c>
      <c r="G642">
        <f t="shared" ca="1" si="120"/>
        <v>129135</v>
      </c>
      <c r="H642">
        <f ca="1">VLOOKUP(RANDBETWEEN(0,100),Calc!$D$2:$E$7,2,1)</f>
        <v>32000</v>
      </c>
      <c r="I642">
        <f t="shared" ca="1" si="121"/>
        <v>10524</v>
      </c>
      <c r="J642">
        <f t="shared" ca="1" si="122"/>
        <v>3882</v>
      </c>
      <c r="K642">
        <f t="shared" ca="1" si="123"/>
        <v>11769</v>
      </c>
      <c r="L642">
        <f t="shared" ca="1" si="124"/>
        <v>2316</v>
      </c>
      <c r="M642">
        <f t="shared" ca="1" si="125"/>
        <v>1979813</v>
      </c>
      <c r="N642">
        <f t="shared" ca="1" si="126"/>
        <v>85243</v>
      </c>
      <c r="O642">
        <f t="shared" ca="1" si="127"/>
        <v>65422</v>
      </c>
      <c r="P642">
        <f t="shared" ca="1" si="128"/>
        <v>177324</v>
      </c>
      <c r="Q642" s="4">
        <f t="shared" ca="1" si="129"/>
        <v>0.17732400000000001</v>
      </c>
    </row>
    <row r="643" spans="1:17" x14ac:dyDescent="0.25">
      <c r="A643" t="str">
        <f ca="1">VLOOKUP(RANDBETWEEN(Calc!$A$2,Calc!$A$13),Calc!$A$1:$B$13,2,FALSE)</f>
        <v>Sep</v>
      </c>
      <c r="B643" t="str" cm="1">
        <f t="array" aca="1" ref="B643" ca="1">INDEX(Calc!$C$2:$C$9,RANDBETWEEN(1,3))</f>
        <v>Pediatria</v>
      </c>
      <c r="C643"/>
      <c r="D643">
        <f t="shared" ref="D643:D706" ca="1" si="130">RANDBETWEEN(118000,746439)</f>
        <v>574104</v>
      </c>
      <c r="E643">
        <f t="shared" ref="E643:E706" ca="1" si="131">RANDBETWEEN(654318,2372921)</f>
        <v>1768014</v>
      </c>
      <c r="F643">
        <f t="shared" ref="F643:F706" ca="1" si="132">RANDBETWEEN(92146,218476)</f>
        <v>112208</v>
      </c>
      <c r="G643">
        <f t="shared" ref="G643:G706" ca="1" si="133">RANDBETWEEN(72432,327955)</f>
        <v>289533</v>
      </c>
      <c r="H643">
        <f ca="1">VLOOKUP(RANDBETWEEN(0,100),Calc!$D$2:$E$7,2,1)</f>
        <v>32000</v>
      </c>
      <c r="I643">
        <f t="shared" ref="I643:I706" ca="1" si="134">RANDBETWEEN(8900,12700)</f>
        <v>11011</v>
      </c>
      <c r="J643">
        <f t="shared" ref="J643:J706" ca="1" si="135">RANDBETWEEN(2800,4200)</f>
        <v>3328</v>
      </c>
      <c r="K643">
        <f t="shared" ref="K643:K706" ca="1" si="136">RANDBETWEEN(10000,15000)</f>
        <v>10293</v>
      </c>
      <c r="L643">
        <f t="shared" ref="L643:L706" ca="1" si="137">RANDBETWEEN(1200,4500)</f>
        <v>3631</v>
      </c>
      <c r="M643">
        <f t="shared" ref="M643:M706" ca="1" si="138">RANDBETWEEN(820000,3117045)</f>
        <v>1868926</v>
      </c>
      <c r="N643">
        <f t="shared" ref="N643:N706" ca="1" si="139">RANDBETWEEN(43000,129000)</f>
        <v>112979</v>
      </c>
      <c r="O643">
        <f t="shared" ref="O643:O706" ca="1" si="140">RANDBETWEEN(21000,90000)</f>
        <v>39039</v>
      </c>
      <c r="P643">
        <f t="shared" ref="P643:P706" ca="1" si="141">RANDBETWEEN(38000,345000)</f>
        <v>76801</v>
      </c>
      <c r="Q643" s="4">
        <f t="shared" ref="Q643:Q706" ca="1" si="142">P643/1000000</f>
        <v>7.6800999999999994E-2</v>
      </c>
    </row>
    <row r="644" spans="1:17" x14ac:dyDescent="0.25">
      <c r="A644" t="str">
        <f ca="1">VLOOKUP(RANDBETWEEN(Calc!$A$2,Calc!$A$13),Calc!$A$1:$B$13,2,FALSE)</f>
        <v>Feb</v>
      </c>
      <c r="B644" t="str" cm="1">
        <f t="array" aca="1" ref="B644" ca="1">INDEX(Calc!$C$2:$C$9,RANDBETWEEN(1,3))</f>
        <v>Pediatria</v>
      </c>
      <c r="C644"/>
      <c r="D644">
        <f t="shared" ca="1" si="130"/>
        <v>410175</v>
      </c>
      <c r="E644">
        <f t="shared" ca="1" si="131"/>
        <v>1101951</v>
      </c>
      <c r="F644">
        <f t="shared" ca="1" si="132"/>
        <v>103328</v>
      </c>
      <c r="G644">
        <f t="shared" ca="1" si="133"/>
        <v>189190</v>
      </c>
      <c r="H644">
        <f ca="1">VLOOKUP(RANDBETWEEN(0,100),Calc!$D$2:$E$7,2,1)</f>
        <v>32000</v>
      </c>
      <c r="I644">
        <f t="shared" ca="1" si="134"/>
        <v>10893</v>
      </c>
      <c r="J644">
        <f t="shared" ca="1" si="135"/>
        <v>4141</v>
      </c>
      <c r="K644">
        <f t="shared" ca="1" si="136"/>
        <v>14085</v>
      </c>
      <c r="L644">
        <f t="shared" ca="1" si="137"/>
        <v>1301</v>
      </c>
      <c r="M644">
        <f t="shared" ca="1" si="138"/>
        <v>964620</v>
      </c>
      <c r="N644">
        <f t="shared" ca="1" si="139"/>
        <v>58328</v>
      </c>
      <c r="O644">
        <f t="shared" ca="1" si="140"/>
        <v>38987</v>
      </c>
      <c r="P644">
        <f t="shared" ca="1" si="141"/>
        <v>170735</v>
      </c>
      <c r="Q644" s="4">
        <f t="shared" ca="1" si="142"/>
        <v>0.170735</v>
      </c>
    </row>
    <row r="645" spans="1:17" x14ac:dyDescent="0.25">
      <c r="A645" t="str">
        <f ca="1">VLOOKUP(RANDBETWEEN(Calc!$A$2,Calc!$A$13),Calc!$A$1:$B$13,2,FALSE)</f>
        <v>Oct</v>
      </c>
      <c r="B645" t="str" cm="1">
        <f t="array" aca="1" ref="B645" ca="1">INDEX(Calc!$C$2:$C$9,RANDBETWEEN(1,3))</f>
        <v>Cardiologia</v>
      </c>
      <c r="C645"/>
      <c r="D645">
        <f t="shared" ca="1" si="130"/>
        <v>540256</v>
      </c>
      <c r="E645">
        <f t="shared" ca="1" si="131"/>
        <v>1507530</v>
      </c>
      <c r="F645">
        <f t="shared" ca="1" si="132"/>
        <v>152685</v>
      </c>
      <c r="G645">
        <f t="shared" ca="1" si="133"/>
        <v>190014</v>
      </c>
      <c r="H645">
        <f ca="1">VLOOKUP(RANDBETWEEN(0,100),Calc!$D$2:$E$7,2,1)</f>
        <v>32000</v>
      </c>
      <c r="I645">
        <f t="shared" ca="1" si="134"/>
        <v>9296</v>
      </c>
      <c r="J645">
        <f t="shared" ca="1" si="135"/>
        <v>3547</v>
      </c>
      <c r="K645">
        <f t="shared" ca="1" si="136"/>
        <v>13855</v>
      </c>
      <c r="L645">
        <f t="shared" ca="1" si="137"/>
        <v>2203</v>
      </c>
      <c r="M645">
        <f t="shared" ca="1" si="138"/>
        <v>1316708</v>
      </c>
      <c r="N645">
        <f t="shared" ca="1" si="139"/>
        <v>99545</v>
      </c>
      <c r="O645">
        <f t="shared" ca="1" si="140"/>
        <v>42712</v>
      </c>
      <c r="P645">
        <f t="shared" ca="1" si="141"/>
        <v>228418</v>
      </c>
      <c r="Q645" s="4">
        <f t="shared" ca="1" si="142"/>
        <v>0.22841800000000001</v>
      </c>
    </row>
    <row r="646" spans="1:17" x14ac:dyDescent="0.25">
      <c r="A646" t="str">
        <f ca="1">VLOOKUP(RANDBETWEEN(Calc!$A$2,Calc!$A$13),Calc!$A$1:$B$13,2,FALSE)</f>
        <v>Nov</v>
      </c>
      <c r="B646" t="str" cm="1">
        <f t="array" aca="1" ref="B646" ca="1">INDEX(Calc!$C$2:$C$9,RANDBETWEEN(1,3))</f>
        <v>Cardiologia</v>
      </c>
      <c r="C646"/>
      <c r="D646">
        <f t="shared" ca="1" si="130"/>
        <v>705648</v>
      </c>
      <c r="E646">
        <f t="shared" ca="1" si="131"/>
        <v>1741044</v>
      </c>
      <c r="F646">
        <f t="shared" ca="1" si="132"/>
        <v>119664</v>
      </c>
      <c r="G646">
        <f t="shared" ca="1" si="133"/>
        <v>289737</v>
      </c>
      <c r="H646">
        <f ca="1">VLOOKUP(RANDBETWEEN(0,100),Calc!$D$2:$E$7,2,1)</f>
        <v>20000</v>
      </c>
      <c r="I646">
        <f t="shared" ca="1" si="134"/>
        <v>12643</v>
      </c>
      <c r="J646">
        <f t="shared" ca="1" si="135"/>
        <v>4079</v>
      </c>
      <c r="K646">
        <f t="shared" ca="1" si="136"/>
        <v>14155</v>
      </c>
      <c r="L646">
        <f t="shared" ca="1" si="137"/>
        <v>2158</v>
      </c>
      <c r="M646">
        <f t="shared" ca="1" si="138"/>
        <v>1236575</v>
      </c>
      <c r="N646">
        <f t="shared" ca="1" si="139"/>
        <v>89648</v>
      </c>
      <c r="O646">
        <f t="shared" ca="1" si="140"/>
        <v>82726</v>
      </c>
      <c r="P646">
        <f t="shared" ca="1" si="141"/>
        <v>178974</v>
      </c>
      <c r="Q646" s="4">
        <f t="shared" ca="1" si="142"/>
        <v>0.17897399999999999</v>
      </c>
    </row>
    <row r="647" spans="1:17" x14ac:dyDescent="0.25">
      <c r="A647" t="str">
        <f ca="1">VLOOKUP(RANDBETWEEN(Calc!$A$2,Calc!$A$13),Calc!$A$1:$B$13,2,FALSE)</f>
        <v>Nov</v>
      </c>
      <c r="B647" t="str" cm="1">
        <f t="array" aca="1" ref="B647" ca="1">INDEX(Calc!$C$2:$C$9,RANDBETWEEN(1,3))</f>
        <v>Cardiologia</v>
      </c>
      <c r="C647"/>
      <c r="D647">
        <f t="shared" ca="1" si="130"/>
        <v>415193</v>
      </c>
      <c r="E647">
        <f t="shared" ca="1" si="131"/>
        <v>764734</v>
      </c>
      <c r="F647">
        <f t="shared" ca="1" si="132"/>
        <v>135623</v>
      </c>
      <c r="G647">
        <f t="shared" ca="1" si="133"/>
        <v>83098</v>
      </c>
      <c r="H647">
        <f ca="1">VLOOKUP(RANDBETWEEN(0,100),Calc!$D$2:$E$7,2,1)</f>
        <v>32000</v>
      </c>
      <c r="I647">
        <f t="shared" ca="1" si="134"/>
        <v>9264</v>
      </c>
      <c r="J647">
        <f t="shared" ca="1" si="135"/>
        <v>2940</v>
      </c>
      <c r="K647">
        <f t="shared" ca="1" si="136"/>
        <v>14406</v>
      </c>
      <c r="L647">
        <f t="shared" ca="1" si="137"/>
        <v>1712</v>
      </c>
      <c r="M647">
        <f t="shared" ca="1" si="138"/>
        <v>2833302</v>
      </c>
      <c r="N647">
        <f t="shared" ca="1" si="139"/>
        <v>109784</v>
      </c>
      <c r="O647">
        <f t="shared" ca="1" si="140"/>
        <v>50762</v>
      </c>
      <c r="P647">
        <f t="shared" ca="1" si="141"/>
        <v>41044</v>
      </c>
      <c r="Q647" s="4">
        <f t="shared" ca="1" si="142"/>
        <v>4.1043999999999997E-2</v>
      </c>
    </row>
    <row r="648" spans="1:17" x14ac:dyDescent="0.25">
      <c r="A648" t="str">
        <f ca="1">VLOOKUP(RANDBETWEEN(Calc!$A$2,Calc!$A$13),Calc!$A$1:$B$13,2,FALSE)</f>
        <v>Abr</v>
      </c>
      <c r="B648" t="str" cm="1">
        <f t="array" aca="1" ref="B648" ca="1">INDEX(Calc!$C$2:$C$9,RANDBETWEEN(1,3))</f>
        <v>Traumatología</v>
      </c>
      <c r="C648"/>
      <c r="D648">
        <f t="shared" ca="1" si="130"/>
        <v>348153</v>
      </c>
      <c r="E648">
        <f t="shared" ca="1" si="131"/>
        <v>1610537</v>
      </c>
      <c r="F648">
        <f t="shared" ca="1" si="132"/>
        <v>147694</v>
      </c>
      <c r="G648">
        <f t="shared" ca="1" si="133"/>
        <v>250180</v>
      </c>
      <c r="H648">
        <f ca="1">VLOOKUP(RANDBETWEEN(0,100),Calc!$D$2:$E$7,2,1)</f>
        <v>32000</v>
      </c>
      <c r="I648">
        <f t="shared" ca="1" si="134"/>
        <v>9916</v>
      </c>
      <c r="J648">
        <f t="shared" ca="1" si="135"/>
        <v>4119</v>
      </c>
      <c r="K648">
        <f t="shared" ca="1" si="136"/>
        <v>10115</v>
      </c>
      <c r="L648">
        <f t="shared" ca="1" si="137"/>
        <v>3344</v>
      </c>
      <c r="M648">
        <f t="shared" ca="1" si="138"/>
        <v>2855757</v>
      </c>
      <c r="N648">
        <f t="shared" ca="1" si="139"/>
        <v>60328</v>
      </c>
      <c r="O648">
        <f t="shared" ca="1" si="140"/>
        <v>66214</v>
      </c>
      <c r="P648">
        <f t="shared" ca="1" si="141"/>
        <v>335899</v>
      </c>
      <c r="Q648" s="4">
        <f t="shared" ca="1" si="142"/>
        <v>0.335899</v>
      </c>
    </row>
    <row r="649" spans="1:17" x14ac:dyDescent="0.25">
      <c r="A649" t="str">
        <f ca="1">VLOOKUP(RANDBETWEEN(Calc!$A$2,Calc!$A$13),Calc!$A$1:$B$13,2,FALSE)</f>
        <v>Jul</v>
      </c>
      <c r="B649" t="str" cm="1">
        <f t="array" aca="1" ref="B649" ca="1">INDEX(Calc!$C$2:$C$9,RANDBETWEEN(1,3))</f>
        <v>Pediatria</v>
      </c>
      <c r="C649"/>
      <c r="D649">
        <f t="shared" ca="1" si="130"/>
        <v>276980</v>
      </c>
      <c r="E649">
        <f t="shared" ca="1" si="131"/>
        <v>1395450</v>
      </c>
      <c r="F649">
        <f t="shared" ca="1" si="132"/>
        <v>113869</v>
      </c>
      <c r="G649">
        <f t="shared" ca="1" si="133"/>
        <v>85291</v>
      </c>
      <c r="H649">
        <f ca="1">VLOOKUP(RANDBETWEEN(0,100),Calc!$D$2:$E$7,2,1)</f>
        <v>32000</v>
      </c>
      <c r="I649">
        <f t="shared" ca="1" si="134"/>
        <v>11892</v>
      </c>
      <c r="J649">
        <f t="shared" ca="1" si="135"/>
        <v>4101</v>
      </c>
      <c r="K649">
        <f t="shared" ca="1" si="136"/>
        <v>14356</v>
      </c>
      <c r="L649">
        <f t="shared" ca="1" si="137"/>
        <v>3044</v>
      </c>
      <c r="M649">
        <f t="shared" ca="1" si="138"/>
        <v>3078766</v>
      </c>
      <c r="N649">
        <f t="shared" ca="1" si="139"/>
        <v>119476</v>
      </c>
      <c r="O649">
        <f t="shared" ca="1" si="140"/>
        <v>37105</v>
      </c>
      <c r="P649">
        <f t="shared" ca="1" si="141"/>
        <v>333992</v>
      </c>
      <c r="Q649" s="4">
        <f t="shared" ca="1" si="142"/>
        <v>0.33399200000000001</v>
      </c>
    </row>
    <row r="650" spans="1:17" x14ac:dyDescent="0.25">
      <c r="A650" t="str">
        <f ca="1">VLOOKUP(RANDBETWEEN(Calc!$A$2,Calc!$A$13),Calc!$A$1:$B$13,2,FALSE)</f>
        <v>Nov</v>
      </c>
      <c r="B650" t="str" cm="1">
        <f t="array" aca="1" ref="B650" ca="1">INDEX(Calc!$C$2:$C$9,RANDBETWEEN(1,3))</f>
        <v>Traumatología</v>
      </c>
      <c r="C650"/>
      <c r="D650">
        <f t="shared" ca="1" si="130"/>
        <v>646457</v>
      </c>
      <c r="E650">
        <f t="shared" ca="1" si="131"/>
        <v>1368617</v>
      </c>
      <c r="F650">
        <f t="shared" ca="1" si="132"/>
        <v>96662</v>
      </c>
      <c r="G650">
        <f t="shared" ca="1" si="133"/>
        <v>90321</v>
      </c>
      <c r="H650">
        <f ca="1">VLOOKUP(RANDBETWEEN(0,100),Calc!$D$2:$E$7,2,1)</f>
        <v>32000</v>
      </c>
      <c r="I650">
        <f t="shared" ca="1" si="134"/>
        <v>12606</v>
      </c>
      <c r="J650">
        <f t="shared" ca="1" si="135"/>
        <v>3495</v>
      </c>
      <c r="K650">
        <f t="shared" ca="1" si="136"/>
        <v>14823</v>
      </c>
      <c r="L650">
        <f t="shared" ca="1" si="137"/>
        <v>1370</v>
      </c>
      <c r="M650">
        <f t="shared" ca="1" si="138"/>
        <v>1462881</v>
      </c>
      <c r="N650">
        <f t="shared" ca="1" si="139"/>
        <v>122536</v>
      </c>
      <c r="O650">
        <f t="shared" ca="1" si="140"/>
        <v>51451</v>
      </c>
      <c r="P650">
        <f t="shared" ca="1" si="141"/>
        <v>171772</v>
      </c>
      <c r="Q650" s="4">
        <f t="shared" ca="1" si="142"/>
        <v>0.17177200000000001</v>
      </c>
    </row>
    <row r="651" spans="1:17" x14ac:dyDescent="0.25">
      <c r="A651" t="str">
        <f ca="1">VLOOKUP(RANDBETWEEN(Calc!$A$2,Calc!$A$13),Calc!$A$1:$B$13,2,FALSE)</f>
        <v>Dic</v>
      </c>
      <c r="B651" t="str" cm="1">
        <f t="array" aca="1" ref="B651" ca="1">INDEX(Calc!$C$2:$C$9,RANDBETWEEN(1,3))</f>
        <v>Pediatria</v>
      </c>
      <c r="C651"/>
      <c r="D651">
        <f t="shared" ca="1" si="130"/>
        <v>487161</v>
      </c>
      <c r="E651">
        <f t="shared" ca="1" si="131"/>
        <v>1234271</v>
      </c>
      <c r="F651">
        <f t="shared" ca="1" si="132"/>
        <v>174398</v>
      </c>
      <c r="G651">
        <f t="shared" ca="1" si="133"/>
        <v>137924</v>
      </c>
      <c r="H651">
        <f ca="1">VLOOKUP(RANDBETWEEN(0,100),Calc!$D$2:$E$7,2,1)</f>
        <v>32000</v>
      </c>
      <c r="I651">
        <f t="shared" ca="1" si="134"/>
        <v>11767</v>
      </c>
      <c r="J651">
        <f t="shared" ca="1" si="135"/>
        <v>3741</v>
      </c>
      <c r="K651">
        <f t="shared" ca="1" si="136"/>
        <v>14442</v>
      </c>
      <c r="L651">
        <f t="shared" ca="1" si="137"/>
        <v>2947</v>
      </c>
      <c r="M651">
        <f t="shared" ca="1" si="138"/>
        <v>2098681</v>
      </c>
      <c r="N651">
        <f t="shared" ca="1" si="139"/>
        <v>66167</v>
      </c>
      <c r="O651">
        <f t="shared" ca="1" si="140"/>
        <v>74587</v>
      </c>
      <c r="P651">
        <f t="shared" ca="1" si="141"/>
        <v>203132</v>
      </c>
      <c r="Q651" s="4">
        <f t="shared" ca="1" si="142"/>
        <v>0.20313200000000001</v>
      </c>
    </row>
    <row r="652" spans="1:17" x14ac:dyDescent="0.25">
      <c r="A652" t="str">
        <f ca="1">VLOOKUP(RANDBETWEEN(Calc!$A$2,Calc!$A$13),Calc!$A$1:$B$13,2,FALSE)</f>
        <v>Feb</v>
      </c>
      <c r="B652" t="str" cm="1">
        <f t="array" aca="1" ref="B652" ca="1">INDEX(Calc!$C$2:$C$9,RANDBETWEEN(1,3))</f>
        <v>Cardiologia</v>
      </c>
      <c r="C652"/>
      <c r="D652">
        <f t="shared" ca="1" si="130"/>
        <v>727430</v>
      </c>
      <c r="E652">
        <f t="shared" ca="1" si="131"/>
        <v>2045535</v>
      </c>
      <c r="F652">
        <f t="shared" ca="1" si="132"/>
        <v>180360</v>
      </c>
      <c r="G652">
        <f t="shared" ca="1" si="133"/>
        <v>85098</v>
      </c>
      <c r="H652">
        <f ca="1">VLOOKUP(RANDBETWEEN(0,100),Calc!$D$2:$E$7,2,1)</f>
        <v>20000</v>
      </c>
      <c r="I652">
        <f t="shared" ca="1" si="134"/>
        <v>11810</v>
      </c>
      <c r="J652">
        <f t="shared" ca="1" si="135"/>
        <v>3988</v>
      </c>
      <c r="K652">
        <f t="shared" ca="1" si="136"/>
        <v>11807</v>
      </c>
      <c r="L652">
        <f t="shared" ca="1" si="137"/>
        <v>3679</v>
      </c>
      <c r="M652">
        <f t="shared" ca="1" si="138"/>
        <v>1108856</v>
      </c>
      <c r="N652">
        <f t="shared" ca="1" si="139"/>
        <v>99436</v>
      </c>
      <c r="O652">
        <f t="shared" ca="1" si="140"/>
        <v>52137</v>
      </c>
      <c r="P652">
        <f t="shared" ca="1" si="141"/>
        <v>86789</v>
      </c>
      <c r="Q652" s="4">
        <f t="shared" ca="1" si="142"/>
        <v>8.6789000000000005E-2</v>
      </c>
    </row>
    <row r="653" spans="1:17" x14ac:dyDescent="0.25">
      <c r="A653" t="str">
        <f ca="1">VLOOKUP(RANDBETWEEN(Calc!$A$2,Calc!$A$13),Calc!$A$1:$B$13,2,FALSE)</f>
        <v>Ene</v>
      </c>
      <c r="B653" t="str" cm="1">
        <f t="array" aca="1" ref="B653" ca="1">INDEX(Calc!$C$2:$C$9,RANDBETWEEN(1,3))</f>
        <v>Cardiologia</v>
      </c>
      <c r="C653"/>
      <c r="D653">
        <f t="shared" ca="1" si="130"/>
        <v>423025</v>
      </c>
      <c r="E653">
        <f t="shared" ca="1" si="131"/>
        <v>1452635</v>
      </c>
      <c r="F653">
        <f t="shared" ca="1" si="132"/>
        <v>92867</v>
      </c>
      <c r="G653">
        <f t="shared" ca="1" si="133"/>
        <v>184208</v>
      </c>
      <c r="H653">
        <f ca="1">VLOOKUP(RANDBETWEEN(0,100),Calc!$D$2:$E$7,2,1)</f>
        <v>32000</v>
      </c>
      <c r="I653">
        <f t="shared" ca="1" si="134"/>
        <v>12153</v>
      </c>
      <c r="J653">
        <f t="shared" ca="1" si="135"/>
        <v>2983</v>
      </c>
      <c r="K653">
        <f t="shared" ca="1" si="136"/>
        <v>10854</v>
      </c>
      <c r="L653">
        <f t="shared" ca="1" si="137"/>
        <v>2440</v>
      </c>
      <c r="M653">
        <f t="shared" ca="1" si="138"/>
        <v>2925062</v>
      </c>
      <c r="N653">
        <f t="shared" ca="1" si="139"/>
        <v>79791</v>
      </c>
      <c r="O653">
        <f t="shared" ca="1" si="140"/>
        <v>32444</v>
      </c>
      <c r="P653">
        <f t="shared" ca="1" si="141"/>
        <v>342847</v>
      </c>
      <c r="Q653" s="4">
        <f t="shared" ca="1" si="142"/>
        <v>0.34284700000000001</v>
      </c>
    </row>
    <row r="654" spans="1:17" x14ac:dyDescent="0.25">
      <c r="A654" t="str">
        <f ca="1">VLOOKUP(RANDBETWEEN(Calc!$A$2,Calc!$A$13),Calc!$A$1:$B$13,2,FALSE)</f>
        <v>Mar</v>
      </c>
      <c r="B654" t="str" cm="1">
        <f t="array" aca="1" ref="B654" ca="1">INDEX(Calc!$C$2:$C$9,RANDBETWEEN(1,3))</f>
        <v>Pediatria</v>
      </c>
      <c r="C654"/>
      <c r="D654">
        <f t="shared" ca="1" si="130"/>
        <v>709542</v>
      </c>
      <c r="E654">
        <f t="shared" ca="1" si="131"/>
        <v>2120415</v>
      </c>
      <c r="F654">
        <f t="shared" ca="1" si="132"/>
        <v>214655</v>
      </c>
      <c r="G654">
        <f t="shared" ca="1" si="133"/>
        <v>196530</v>
      </c>
      <c r="H654">
        <f ca="1">VLOOKUP(RANDBETWEEN(0,100),Calc!$D$2:$E$7,2,1)</f>
        <v>22000</v>
      </c>
      <c r="I654">
        <f t="shared" ca="1" si="134"/>
        <v>12343</v>
      </c>
      <c r="J654">
        <f t="shared" ca="1" si="135"/>
        <v>3787</v>
      </c>
      <c r="K654">
        <f t="shared" ca="1" si="136"/>
        <v>11989</v>
      </c>
      <c r="L654">
        <f t="shared" ca="1" si="137"/>
        <v>2478</v>
      </c>
      <c r="M654">
        <f t="shared" ca="1" si="138"/>
        <v>2776019</v>
      </c>
      <c r="N654">
        <f t="shared" ca="1" si="139"/>
        <v>65196</v>
      </c>
      <c r="O654">
        <f t="shared" ca="1" si="140"/>
        <v>28756</v>
      </c>
      <c r="P654">
        <f t="shared" ca="1" si="141"/>
        <v>216088</v>
      </c>
      <c r="Q654" s="4">
        <f t="shared" ca="1" si="142"/>
        <v>0.216088</v>
      </c>
    </row>
    <row r="655" spans="1:17" x14ac:dyDescent="0.25">
      <c r="A655" t="str">
        <f ca="1">VLOOKUP(RANDBETWEEN(Calc!$A$2,Calc!$A$13),Calc!$A$1:$B$13,2,FALSE)</f>
        <v>Oct</v>
      </c>
      <c r="B655" t="str" cm="1">
        <f t="array" aca="1" ref="B655" ca="1">INDEX(Calc!$C$2:$C$9,RANDBETWEEN(1,3))</f>
        <v>Cardiologia</v>
      </c>
      <c r="C655"/>
      <c r="D655">
        <f t="shared" ca="1" si="130"/>
        <v>483764</v>
      </c>
      <c r="E655">
        <f t="shared" ca="1" si="131"/>
        <v>1540804</v>
      </c>
      <c r="F655">
        <f t="shared" ca="1" si="132"/>
        <v>106347</v>
      </c>
      <c r="G655">
        <f t="shared" ca="1" si="133"/>
        <v>150446</v>
      </c>
      <c r="H655">
        <f ca="1">VLOOKUP(RANDBETWEEN(0,100),Calc!$D$2:$E$7,2,1)</f>
        <v>20000</v>
      </c>
      <c r="I655">
        <f t="shared" ca="1" si="134"/>
        <v>11694</v>
      </c>
      <c r="J655">
        <f t="shared" ca="1" si="135"/>
        <v>4000</v>
      </c>
      <c r="K655">
        <f t="shared" ca="1" si="136"/>
        <v>11338</v>
      </c>
      <c r="L655">
        <f t="shared" ca="1" si="137"/>
        <v>3368</v>
      </c>
      <c r="M655">
        <f t="shared" ca="1" si="138"/>
        <v>3031833</v>
      </c>
      <c r="N655">
        <f t="shared" ca="1" si="139"/>
        <v>112215</v>
      </c>
      <c r="O655">
        <f t="shared" ca="1" si="140"/>
        <v>77076</v>
      </c>
      <c r="P655">
        <f t="shared" ca="1" si="141"/>
        <v>322818</v>
      </c>
      <c r="Q655" s="4">
        <f t="shared" ca="1" si="142"/>
        <v>0.32281799999999999</v>
      </c>
    </row>
    <row r="656" spans="1:17" x14ac:dyDescent="0.25">
      <c r="A656" t="str">
        <f ca="1">VLOOKUP(RANDBETWEEN(Calc!$A$2,Calc!$A$13),Calc!$A$1:$B$13,2,FALSE)</f>
        <v>Ene</v>
      </c>
      <c r="B656" t="str" cm="1">
        <f t="array" aca="1" ref="B656" ca="1">INDEX(Calc!$C$2:$C$9,RANDBETWEEN(1,3))</f>
        <v>Cardiologia</v>
      </c>
      <c r="C656"/>
      <c r="D656">
        <f t="shared" ca="1" si="130"/>
        <v>656765</v>
      </c>
      <c r="E656">
        <f t="shared" ca="1" si="131"/>
        <v>2185922</v>
      </c>
      <c r="F656">
        <f t="shared" ca="1" si="132"/>
        <v>113365</v>
      </c>
      <c r="G656">
        <f t="shared" ca="1" si="133"/>
        <v>327542</v>
      </c>
      <c r="H656">
        <f ca="1">VLOOKUP(RANDBETWEEN(0,100),Calc!$D$2:$E$7,2,1)</f>
        <v>25000</v>
      </c>
      <c r="I656">
        <f t="shared" ca="1" si="134"/>
        <v>11873</v>
      </c>
      <c r="J656">
        <f t="shared" ca="1" si="135"/>
        <v>2941</v>
      </c>
      <c r="K656">
        <f t="shared" ca="1" si="136"/>
        <v>13555</v>
      </c>
      <c r="L656">
        <f t="shared" ca="1" si="137"/>
        <v>3415</v>
      </c>
      <c r="M656">
        <f t="shared" ca="1" si="138"/>
        <v>1707709</v>
      </c>
      <c r="N656">
        <f t="shared" ca="1" si="139"/>
        <v>107424</v>
      </c>
      <c r="O656">
        <f t="shared" ca="1" si="140"/>
        <v>27503</v>
      </c>
      <c r="P656">
        <f t="shared" ca="1" si="141"/>
        <v>209737</v>
      </c>
      <c r="Q656" s="4">
        <f t="shared" ca="1" si="142"/>
        <v>0.20973700000000001</v>
      </c>
    </row>
    <row r="657" spans="1:17" x14ac:dyDescent="0.25">
      <c r="A657" t="str">
        <f ca="1">VLOOKUP(RANDBETWEEN(Calc!$A$2,Calc!$A$13),Calc!$A$1:$B$13,2,FALSE)</f>
        <v>Jul</v>
      </c>
      <c r="B657" t="str" cm="1">
        <f t="array" aca="1" ref="B657" ca="1">INDEX(Calc!$C$2:$C$9,RANDBETWEEN(1,3))</f>
        <v>Traumatología</v>
      </c>
      <c r="C657"/>
      <c r="D657">
        <f t="shared" ca="1" si="130"/>
        <v>200053</v>
      </c>
      <c r="E657">
        <f t="shared" ca="1" si="131"/>
        <v>2351590</v>
      </c>
      <c r="F657">
        <f t="shared" ca="1" si="132"/>
        <v>141698</v>
      </c>
      <c r="G657">
        <f t="shared" ca="1" si="133"/>
        <v>148213</v>
      </c>
      <c r="H657">
        <f ca="1">VLOOKUP(RANDBETWEEN(0,100),Calc!$D$2:$E$7,2,1)</f>
        <v>25000</v>
      </c>
      <c r="I657">
        <f t="shared" ca="1" si="134"/>
        <v>9094</v>
      </c>
      <c r="J657">
        <f t="shared" ca="1" si="135"/>
        <v>3308</v>
      </c>
      <c r="K657">
        <f t="shared" ca="1" si="136"/>
        <v>10289</v>
      </c>
      <c r="L657">
        <f t="shared" ca="1" si="137"/>
        <v>2642</v>
      </c>
      <c r="M657">
        <f t="shared" ca="1" si="138"/>
        <v>1486893</v>
      </c>
      <c r="N657">
        <f t="shared" ca="1" si="139"/>
        <v>91474</v>
      </c>
      <c r="O657">
        <f t="shared" ca="1" si="140"/>
        <v>36428</v>
      </c>
      <c r="P657">
        <f t="shared" ca="1" si="141"/>
        <v>237242</v>
      </c>
      <c r="Q657" s="4">
        <f t="shared" ca="1" si="142"/>
        <v>0.23724200000000001</v>
      </c>
    </row>
    <row r="658" spans="1:17" x14ac:dyDescent="0.25">
      <c r="A658" t="str">
        <f ca="1">VLOOKUP(RANDBETWEEN(Calc!$A$2,Calc!$A$13),Calc!$A$1:$B$13,2,FALSE)</f>
        <v>Jul</v>
      </c>
      <c r="B658" t="str" cm="1">
        <f t="array" aca="1" ref="B658" ca="1">INDEX(Calc!$C$2:$C$9,RANDBETWEEN(1,3))</f>
        <v>Pediatria</v>
      </c>
      <c r="C658"/>
      <c r="D658">
        <f t="shared" ca="1" si="130"/>
        <v>239691</v>
      </c>
      <c r="E658">
        <f t="shared" ca="1" si="131"/>
        <v>1721873</v>
      </c>
      <c r="F658">
        <f t="shared" ca="1" si="132"/>
        <v>143294</v>
      </c>
      <c r="G658">
        <f t="shared" ca="1" si="133"/>
        <v>281016</v>
      </c>
      <c r="H658">
        <f ca="1">VLOOKUP(RANDBETWEEN(0,100),Calc!$D$2:$E$7,2,1)</f>
        <v>32000</v>
      </c>
      <c r="I658">
        <f t="shared" ca="1" si="134"/>
        <v>10766</v>
      </c>
      <c r="J658">
        <f t="shared" ca="1" si="135"/>
        <v>3502</v>
      </c>
      <c r="K658">
        <f t="shared" ca="1" si="136"/>
        <v>12085</v>
      </c>
      <c r="L658">
        <f t="shared" ca="1" si="137"/>
        <v>2022</v>
      </c>
      <c r="M658">
        <f t="shared" ca="1" si="138"/>
        <v>2854301</v>
      </c>
      <c r="N658">
        <f t="shared" ca="1" si="139"/>
        <v>68708</v>
      </c>
      <c r="O658">
        <f t="shared" ca="1" si="140"/>
        <v>56779</v>
      </c>
      <c r="P658">
        <f t="shared" ca="1" si="141"/>
        <v>260308</v>
      </c>
      <c r="Q658" s="4">
        <f t="shared" ca="1" si="142"/>
        <v>0.26030799999999998</v>
      </c>
    </row>
    <row r="659" spans="1:17" x14ac:dyDescent="0.25">
      <c r="A659" t="str">
        <f ca="1">VLOOKUP(RANDBETWEEN(Calc!$A$2,Calc!$A$13),Calc!$A$1:$B$13,2,FALSE)</f>
        <v>Ene</v>
      </c>
      <c r="B659" t="str" cm="1">
        <f t="array" aca="1" ref="B659" ca="1">INDEX(Calc!$C$2:$C$9,RANDBETWEEN(1,3))</f>
        <v>Pediatria</v>
      </c>
      <c r="C659"/>
      <c r="D659">
        <f t="shared" ca="1" si="130"/>
        <v>473916</v>
      </c>
      <c r="E659">
        <f t="shared" ca="1" si="131"/>
        <v>1083196</v>
      </c>
      <c r="F659">
        <f t="shared" ca="1" si="132"/>
        <v>194244</v>
      </c>
      <c r="G659">
        <f t="shared" ca="1" si="133"/>
        <v>152004</v>
      </c>
      <c r="H659">
        <f ca="1">VLOOKUP(RANDBETWEEN(0,100),Calc!$D$2:$E$7,2,1)</f>
        <v>25000</v>
      </c>
      <c r="I659">
        <f t="shared" ca="1" si="134"/>
        <v>9709</v>
      </c>
      <c r="J659">
        <f t="shared" ca="1" si="135"/>
        <v>3234</v>
      </c>
      <c r="K659">
        <f t="shared" ca="1" si="136"/>
        <v>12752</v>
      </c>
      <c r="L659">
        <f t="shared" ca="1" si="137"/>
        <v>3124</v>
      </c>
      <c r="M659">
        <f t="shared" ca="1" si="138"/>
        <v>2927510</v>
      </c>
      <c r="N659">
        <f t="shared" ca="1" si="139"/>
        <v>128414</v>
      </c>
      <c r="O659">
        <f t="shared" ca="1" si="140"/>
        <v>78862</v>
      </c>
      <c r="P659">
        <f t="shared" ca="1" si="141"/>
        <v>175430</v>
      </c>
      <c r="Q659" s="4">
        <f t="shared" ca="1" si="142"/>
        <v>0.17543</v>
      </c>
    </row>
    <row r="660" spans="1:17" x14ac:dyDescent="0.25">
      <c r="A660" t="str">
        <f ca="1">VLOOKUP(RANDBETWEEN(Calc!$A$2,Calc!$A$13),Calc!$A$1:$B$13,2,FALSE)</f>
        <v>Feb</v>
      </c>
      <c r="B660" t="str" cm="1">
        <f t="array" aca="1" ref="B660" ca="1">INDEX(Calc!$C$2:$C$9,RANDBETWEEN(1,3))</f>
        <v>Pediatria</v>
      </c>
      <c r="C660"/>
      <c r="D660">
        <f t="shared" ca="1" si="130"/>
        <v>351937</v>
      </c>
      <c r="E660">
        <f t="shared" ca="1" si="131"/>
        <v>701665</v>
      </c>
      <c r="F660">
        <f t="shared" ca="1" si="132"/>
        <v>163314</v>
      </c>
      <c r="G660">
        <f t="shared" ca="1" si="133"/>
        <v>256130</v>
      </c>
      <c r="H660">
        <f ca="1">VLOOKUP(RANDBETWEEN(0,100),Calc!$D$2:$E$7,2,1)</f>
        <v>32000</v>
      </c>
      <c r="I660">
        <f t="shared" ca="1" si="134"/>
        <v>9004</v>
      </c>
      <c r="J660">
        <f t="shared" ca="1" si="135"/>
        <v>3823</v>
      </c>
      <c r="K660">
        <f t="shared" ca="1" si="136"/>
        <v>13280</v>
      </c>
      <c r="L660">
        <f t="shared" ca="1" si="137"/>
        <v>4156</v>
      </c>
      <c r="M660">
        <f t="shared" ca="1" si="138"/>
        <v>1992132</v>
      </c>
      <c r="N660">
        <f t="shared" ca="1" si="139"/>
        <v>101679</v>
      </c>
      <c r="O660">
        <f t="shared" ca="1" si="140"/>
        <v>76384</v>
      </c>
      <c r="P660">
        <f t="shared" ca="1" si="141"/>
        <v>307326</v>
      </c>
      <c r="Q660" s="4">
        <f t="shared" ca="1" si="142"/>
        <v>0.30732599999999999</v>
      </c>
    </row>
    <row r="661" spans="1:17" x14ac:dyDescent="0.25">
      <c r="A661" t="str">
        <f ca="1">VLOOKUP(RANDBETWEEN(Calc!$A$2,Calc!$A$13),Calc!$A$1:$B$13,2,FALSE)</f>
        <v>Feb</v>
      </c>
      <c r="B661" t="str" cm="1">
        <f t="array" aca="1" ref="B661" ca="1">INDEX(Calc!$C$2:$C$9,RANDBETWEEN(1,3))</f>
        <v>Traumatología</v>
      </c>
      <c r="C661"/>
      <c r="D661">
        <f t="shared" ca="1" si="130"/>
        <v>440316</v>
      </c>
      <c r="E661">
        <f t="shared" ca="1" si="131"/>
        <v>1125176</v>
      </c>
      <c r="F661">
        <f t="shared" ca="1" si="132"/>
        <v>202754</v>
      </c>
      <c r="G661">
        <f t="shared" ca="1" si="133"/>
        <v>212428</v>
      </c>
      <c r="H661">
        <f ca="1">VLOOKUP(RANDBETWEEN(0,100),Calc!$D$2:$E$7,2,1)</f>
        <v>20000</v>
      </c>
      <c r="I661">
        <f t="shared" ca="1" si="134"/>
        <v>12451</v>
      </c>
      <c r="J661">
        <f t="shared" ca="1" si="135"/>
        <v>3221</v>
      </c>
      <c r="K661">
        <f t="shared" ca="1" si="136"/>
        <v>13640</v>
      </c>
      <c r="L661">
        <f t="shared" ca="1" si="137"/>
        <v>4250</v>
      </c>
      <c r="M661">
        <f t="shared" ca="1" si="138"/>
        <v>1102270</v>
      </c>
      <c r="N661">
        <f t="shared" ca="1" si="139"/>
        <v>46757</v>
      </c>
      <c r="O661">
        <f t="shared" ca="1" si="140"/>
        <v>60657</v>
      </c>
      <c r="P661">
        <f t="shared" ca="1" si="141"/>
        <v>126557</v>
      </c>
      <c r="Q661" s="4">
        <f t="shared" ca="1" si="142"/>
        <v>0.126557</v>
      </c>
    </row>
    <row r="662" spans="1:17" x14ac:dyDescent="0.25">
      <c r="A662" t="str">
        <f ca="1">VLOOKUP(RANDBETWEEN(Calc!$A$2,Calc!$A$13),Calc!$A$1:$B$13,2,FALSE)</f>
        <v>Sep</v>
      </c>
      <c r="B662" t="str" cm="1">
        <f t="array" aca="1" ref="B662" ca="1">INDEX(Calc!$C$2:$C$9,RANDBETWEEN(1,3))</f>
        <v>Cardiologia</v>
      </c>
      <c r="C662"/>
      <c r="D662">
        <f t="shared" ca="1" si="130"/>
        <v>681003</v>
      </c>
      <c r="E662">
        <f t="shared" ca="1" si="131"/>
        <v>1524904</v>
      </c>
      <c r="F662">
        <f t="shared" ca="1" si="132"/>
        <v>178553</v>
      </c>
      <c r="G662">
        <f t="shared" ca="1" si="133"/>
        <v>101309</v>
      </c>
      <c r="H662">
        <f ca="1">VLOOKUP(RANDBETWEEN(0,100),Calc!$D$2:$E$7,2,1)</f>
        <v>20000</v>
      </c>
      <c r="I662">
        <f t="shared" ca="1" si="134"/>
        <v>10818</v>
      </c>
      <c r="J662">
        <f t="shared" ca="1" si="135"/>
        <v>3551</v>
      </c>
      <c r="K662">
        <f t="shared" ca="1" si="136"/>
        <v>14289</v>
      </c>
      <c r="L662">
        <f t="shared" ca="1" si="137"/>
        <v>3573</v>
      </c>
      <c r="M662">
        <f t="shared" ca="1" si="138"/>
        <v>2656539</v>
      </c>
      <c r="N662">
        <f t="shared" ca="1" si="139"/>
        <v>102071</v>
      </c>
      <c r="O662">
        <f t="shared" ca="1" si="140"/>
        <v>74308</v>
      </c>
      <c r="P662">
        <f t="shared" ca="1" si="141"/>
        <v>334587</v>
      </c>
      <c r="Q662" s="4">
        <f t="shared" ca="1" si="142"/>
        <v>0.33458700000000002</v>
      </c>
    </row>
    <row r="663" spans="1:17" x14ac:dyDescent="0.25">
      <c r="A663" t="str">
        <f ca="1">VLOOKUP(RANDBETWEEN(Calc!$A$2,Calc!$A$13),Calc!$A$1:$B$13,2,FALSE)</f>
        <v>Mar</v>
      </c>
      <c r="B663" t="str" cm="1">
        <f t="array" aca="1" ref="B663" ca="1">INDEX(Calc!$C$2:$C$9,RANDBETWEEN(1,3))</f>
        <v>Traumatología</v>
      </c>
      <c r="C663"/>
      <c r="D663">
        <f t="shared" ca="1" si="130"/>
        <v>736821</v>
      </c>
      <c r="E663">
        <f t="shared" ca="1" si="131"/>
        <v>1115144</v>
      </c>
      <c r="F663">
        <f t="shared" ca="1" si="132"/>
        <v>166256</v>
      </c>
      <c r="G663">
        <f t="shared" ca="1" si="133"/>
        <v>144722</v>
      </c>
      <c r="H663">
        <f ca="1">VLOOKUP(RANDBETWEEN(0,100),Calc!$D$2:$E$7,2,1)</f>
        <v>32000</v>
      </c>
      <c r="I663">
        <f t="shared" ca="1" si="134"/>
        <v>9346</v>
      </c>
      <c r="J663">
        <f t="shared" ca="1" si="135"/>
        <v>3746</v>
      </c>
      <c r="K663">
        <f t="shared" ca="1" si="136"/>
        <v>13731</v>
      </c>
      <c r="L663">
        <f t="shared" ca="1" si="137"/>
        <v>4491</v>
      </c>
      <c r="M663">
        <f t="shared" ca="1" si="138"/>
        <v>2224881</v>
      </c>
      <c r="N663">
        <f t="shared" ca="1" si="139"/>
        <v>61383</v>
      </c>
      <c r="O663">
        <f t="shared" ca="1" si="140"/>
        <v>28126</v>
      </c>
      <c r="P663">
        <f t="shared" ca="1" si="141"/>
        <v>62656</v>
      </c>
      <c r="Q663" s="4">
        <f t="shared" ca="1" si="142"/>
        <v>6.2656000000000003E-2</v>
      </c>
    </row>
    <row r="664" spans="1:17" x14ac:dyDescent="0.25">
      <c r="A664" t="str">
        <f ca="1">VLOOKUP(RANDBETWEEN(Calc!$A$2,Calc!$A$13),Calc!$A$1:$B$13,2,FALSE)</f>
        <v>Abr</v>
      </c>
      <c r="B664" t="str" cm="1">
        <f t="array" aca="1" ref="B664" ca="1">INDEX(Calc!$C$2:$C$9,RANDBETWEEN(1,3))</f>
        <v>Traumatología</v>
      </c>
      <c r="C664"/>
      <c r="D664">
        <f t="shared" ca="1" si="130"/>
        <v>283841</v>
      </c>
      <c r="E664">
        <f t="shared" ca="1" si="131"/>
        <v>2235955</v>
      </c>
      <c r="F664">
        <f t="shared" ca="1" si="132"/>
        <v>215678</v>
      </c>
      <c r="G664">
        <f t="shared" ca="1" si="133"/>
        <v>241202</v>
      </c>
      <c r="H664">
        <f ca="1">VLOOKUP(RANDBETWEEN(0,100),Calc!$D$2:$E$7,2,1)</f>
        <v>32000</v>
      </c>
      <c r="I664">
        <f t="shared" ca="1" si="134"/>
        <v>11831</v>
      </c>
      <c r="J664">
        <f t="shared" ca="1" si="135"/>
        <v>3425</v>
      </c>
      <c r="K664">
        <f t="shared" ca="1" si="136"/>
        <v>10385</v>
      </c>
      <c r="L664">
        <f t="shared" ca="1" si="137"/>
        <v>1668</v>
      </c>
      <c r="M664">
        <f t="shared" ca="1" si="138"/>
        <v>1376003</v>
      </c>
      <c r="N664">
        <f t="shared" ca="1" si="139"/>
        <v>54834</v>
      </c>
      <c r="O664">
        <f t="shared" ca="1" si="140"/>
        <v>79426</v>
      </c>
      <c r="P664">
        <f t="shared" ca="1" si="141"/>
        <v>132146</v>
      </c>
      <c r="Q664" s="4">
        <f t="shared" ca="1" si="142"/>
        <v>0.13214600000000001</v>
      </c>
    </row>
    <row r="665" spans="1:17" x14ac:dyDescent="0.25">
      <c r="A665" t="str">
        <f ca="1">VLOOKUP(RANDBETWEEN(Calc!$A$2,Calc!$A$13),Calc!$A$1:$B$13,2,FALSE)</f>
        <v>Mar</v>
      </c>
      <c r="B665" t="str" cm="1">
        <f t="array" aca="1" ref="B665" ca="1">INDEX(Calc!$C$2:$C$9,RANDBETWEEN(1,3))</f>
        <v>Traumatología</v>
      </c>
      <c r="C665"/>
      <c r="D665">
        <f t="shared" ca="1" si="130"/>
        <v>425599</v>
      </c>
      <c r="E665">
        <f t="shared" ca="1" si="131"/>
        <v>697924</v>
      </c>
      <c r="F665">
        <f t="shared" ca="1" si="132"/>
        <v>140016</v>
      </c>
      <c r="G665">
        <f t="shared" ca="1" si="133"/>
        <v>255292</v>
      </c>
      <c r="H665">
        <f ca="1">VLOOKUP(RANDBETWEEN(0,100),Calc!$D$2:$E$7,2,1)</f>
        <v>32000</v>
      </c>
      <c r="I665">
        <f t="shared" ca="1" si="134"/>
        <v>9287</v>
      </c>
      <c r="J665">
        <f t="shared" ca="1" si="135"/>
        <v>4039</v>
      </c>
      <c r="K665">
        <f t="shared" ca="1" si="136"/>
        <v>11065</v>
      </c>
      <c r="L665">
        <f t="shared" ca="1" si="137"/>
        <v>3432</v>
      </c>
      <c r="M665">
        <f t="shared" ca="1" si="138"/>
        <v>2064753</v>
      </c>
      <c r="N665">
        <f t="shared" ca="1" si="139"/>
        <v>114524</v>
      </c>
      <c r="O665">
        <f t="shared" ca="1" si="140"/>
        <v>77569</v>
      </c>
      <c r="P665">
        <f t="shared" ca="1" si="141"/>
        <v>242868</v>
      </c>
      <c r="Q665" s="4">
        <f t="shared" ca="1" si="142"/>
        <v>0.242868</v>
      </c>
    </row>
    <row r="666" spans="1:17" x14ac:dyDescent="0.25">
      <c r="A666" t="str">
        <f ca="1">VLOOKUP(RANDBETWEEN(Calc!$A$2,Calc!$A$13),Calc!$A$1:$B$13,2,FALSE)</f>
        <v>Feb</v>
      </c>
      <c r="B666" t="str" cm="1">
        <f t="array" aca="1" ref="B666" ca="1">INDEX(Calc!$C$2:$C$9,RANDBETWEEN(1,3))</f>
        <v>Pediatria</v>
      </c>
      <c r="C666"/>
      <c r="D666">
        <f t="shared" ca="1" si="130"/>
        <v>458765</v>
      </c>
      <c r="E666">
        <f t="shared" ca="1" si="131"/>
        <v>842223</v>
      </c>
      <c r="F666">
        <f t="shared" ca="1" si="132"/>
        <v>208832</v>
      </c>
      <c r="G666">
        <f t="shared" ca="1" si="133"/>
        <v>116014</v>
      </c>
      <c r="H666">
        <f ca="1">VLOOKUP(RANDBETWEEN(0,100),Calc!$D$2:$E$7,2,1)</f>
        <v>20000</v>
      </c>
      <c r="I666">
        <f t="shared" ca="1" si="134"/>
        <v>9068</v>
      </c>
      <c r="J666">
        <f t="shared" ca="1" si="135"/>
        <v>3169</v>
      </c>
      <c r="K666">
        <f t="shared" ca="1" si="136"/>
        <v>10174</v>
      </c>
      <c r="L666">
        <f t="shared" ca="1" si="137"/>
        <v>3754</v>
      </c>
      <c r="M666">
        <f t="shared" ca="1" si="138"/>
        <v>2122474</v>
      </c>
      <c r="N666">
        <f t="shared" ca="1" si="139"/>
        <v>124481</v>
      </c>
      <c r="O666">
        <f t="shared" ca="1" si="140"/>
        <v>73885</v>
      </c>
      <c r="P666">
        <f t="shared" ca="1" si="141"/>
        <v>329620</v>
      </c>
      <c r="Q666" s="4">
        <f t="shared" ca="1" si="142"/>
        <v>0.32962000000000002</v>
      </c>
    </row>
    <row r="667" spans="1:17" x14ac:dyDescent="0.25">
      <c r="A667" t="str">
        <f ca="1">VLOOKUP(RANDBETWEEN(Calc!$A$2,Calc!$A$13),Calc!$A$1:$B$13,2,FALSE)</f>
        <v>Jun</v>
      </c>
      <c r="B667" t="str" cm="1">
        <f t="array" aca="1" ref="B667" ca="1">INDEX(Calc!$C$2:$C$9,RANDBETWEEN(1,3))</f>
        <v>Cardiologia</v>
      </c>
      <c r="C667"/>
      <c r="D667">
        <f t="shared" ca="1" si="130"/>
        <v>261316</v>
      </c>
      <c r="E667">
        <f t="shared" ca="1" si="131"/>
        <v>2249830</v>
      </c>
      <c r="F667">
        <f t="shared" ca="1" si="132"/>
        <v>115053</v>
      </c>
      <c r="G667">
        <f t="shared" ca="1" si="133"/>
        <v>87836</v>
      </c>
      <c r="H667">
        <f ca="1">VLOOKUP(RANDBETWEEN(0,100),Calc!$D$2:$E$7,2,1)</f>
        <v>32000</v>
      </c>
      <c r="I667">
        <f t="shared" ca="1" si="134"/>
        <v>12295</v>
      </c>
      <c r="J667">
        <f t="shared" ca="1" si="135"/>
        <v>3416</v>
      </c>
      <c r="K667">
        <f t="shared" ca="1" si="136"/>
        <v>12752</v>
      </c>
      <c r="L667">
        <f t="shared" ca="1" si="137"/>
        <v>2110</v>
      </c>
      <c r="M667">
        <f t="shared" ca="1" si="138"/>
        <v>1669634</v>
      </c>
      <c r="N667">
        <f t="shared" ca="1" si="139"/>
        <v>66735</v>
      </c>
      <c r="O667">
        <f t="shared" ca="1" si="140"/>
        <v>53522</v>
      </c>
      <c r="P667">
        <f t="shared" ca="1" si="141"/>
        <v>234068</v>
      </c>
      <c r="Q667" s="4">
        <f t="shared" ca="1" si="142"/>
        <v>0.234068</v>
      </c>
    </row>
    <row r="668" spans="1:17" x14ac:dyDescent="0.25">
      <c r="A668" t="str">
        <f ca="1">VLOOKUP(RANDBETWEEN(Calc!$A$2,Calc!$A$13),Calc!$A$1:$B$13,2,FALSE)</f>
        <v>Ene</v>
      </c>
      <c r="B668" t="str" cm="1">
        <f t="array" aca="1" ref="B668" ca="1">INDEX(Calc!$C$2:$C$9,RANDBETWEEN(1,3))</f>
        <v>Cardiologia</v>
      </c>
      <c r="C668"/>
      <c r="D668">
        <f t="shared" ca="1" si="130"/>
        <v>723362</v>
      </c>
      <c r="E668">
        <f t="shared" ca="1" si="131"/>
        <v>894954</v>
      </c>
      <c r="F668">
        <f t="shared" ca="1" si="132"/>
        <v>191657</v>
      </c>
      <c r="G668">
        <f t="shared" ca="1" si="133"/>
        <v>300673</v>
      </c>
      <c r="H668">
        <f ca="1">VLOOKUP(RANDBETWEEN(0,100),Calc!$D$2:$E$7,2,1)</f>
        <v>20000</v>
      </c>
      <c r="I668">
        <f t="shared" ca="1" si="134"/>
        <v>9427</v>
      </c>
      <c r="J668">
        <f t="shared" ca="1" si="135"/>
        <v>3422</v>
      </c>
      <c r="K668">
        <f t="shared" ca="1" si="136"/>
        <v>12147</v>
      </c>
      <c r="L668">
        <f t="shared" ca="1" si="137"/>
        <v>2228</v>
      </c>
      <c r="M668">
        <f t="shared" ca="1" si="138"/>
        <v>1958426</v>
      </c>
      <c r="N668">
        <f t="shared" ca="1" si="139"/>
        <v>84417</v>
      </c>
      <c r="O668">
        <f t="shared" ca="1" si="140"/>
        <v>80847</v>
      </c>
      <c r="P668">
        <f t="shared" ca="1" si="141"/>
        <v>173255</v>
      </c>
      <c r="Q668" s="4">
        <f t="shared" ca="1" si="142"/>
        <v>0.17325499999999999</v>
      </c>
    </row>
    <row r="669" spans="1:17" x14ac:dyDescent="0.25">
      <c r="A669" t="str">
        <f ca="1">VLOOKUP(RANDBETWEEN(Calc!$A$2,Calc!$A$13),Calc!$A$1:$B$13,2,FALSE)</f>
        <v>Jul</v>
      </c>
      <c r="B669" t="str" cm="1">
        <f t="array" aca="1" ref="B669" ca="1">INDEX(Calc!$C$2:$C$9,RANDBETWEEN(1,3))</f>
        <v>Traumatología</v>
      </c>
      <c r="C669"/>
      <c r="D669">
        <f t="shared" ca="1" si="130"/>
        <v>717500</v>
      </c>
      <c r="E669">
        <f t="shared" ca="1" si="131"/>
        <v>1166247</v>
      </c>
      <c r="F669">
        <f t="shared" ca="1" si="132"/>
        <v>104608</v>
      </c>
      <c r="G669">
        <f t="shared" ca="1" si="133"/>
        <v>168980</v>
      </c>
      <c r="H669">
        <f ca="1">VLOOKUP(RANDBETWEEN(0,100),Calc!$D$2:$E$7,2,1)</f>
        <v>32000</v>
      </c>
      <c r="I669">
        <f t="shared" ca="1" si="134"/>
        <v>12624</v>
      </c>
      <c r="J669">
        <f t="shared" ca="1" si="135"/>
        <v>4150</v>
      </c>
      <c r="K669">
        <f t="shared" ca="1" si="136"/>
        <v>11400</v>
      </c>
      <c r="L669">
        <f t="shared" ca="1" si="137"/>
        <v>3340</v>
      </c>
      <c r="M669">
        <f t="shared" ca="1" si="138"/>
        <v>908387</v>
      </c>
      <c r="N669">
        <f t="shared" ca="1" si="139"/>
        <v>109765</v>
      </c>
      <c r="O669">
        <f t="shared" ca="1" si="140"/>
        <v>78046</v>
      </c>
      <c r="P669">
        <f t="shared" ca="1" si="141"/>
        <v>136171</v>
      </c>
      <c r="Q669" s="4">
        <f t="shared" ca="1" si="142"/>
        <v>0.13617099999999999</v>
      </c>
    </row>
    <row r="670" spans="1:17" x14ac:dyDescent="0.25">
      <c r="A670" t="str">
        <f ca="1">VLOOKUP(RANDBETWEEN(Calc!$A$2,Calc!$A$13),Calc!$A$1:$B$13,2,FALSE)</f>
        <v>Abr</v>
      </c>
      <c r="B670" t="str" cm="1">
        <f t="array" aca="1" ref="B670" ca="1">INDEX(Calc!$C$2:$C$9,RANDBETWEEN(1,3))</f>
        <v>Traumatología</v>
      </c>
      <c r="C670"/>
      <c r="D670">
        <f t="shared" ca="1" si="130"/>
        <v>152026</v>
      </c>
      <c r="E670">
        <f t="shared" ca="1" si="131"/>
        <v>1328035</v>
      </c>
      <c r="F670">
        <f t="shared" ca="1" si="132"/>
        <v>201383</v>
      </c>
      <c r="G670">
        <f t="shared" ca="1" si="133"/>
        <v>315725</v>
      </c>
      <c r="H670">
        <f ca="1">VLOOKUP(RANDBETWEEN(0,100),Calc!$D$2:$E$7,2,1)</f>
        <v>32000</v>
      </c>
      <c r="I670">
        <f t="shared" ca="1" si="134"/>
        <v>12229</v>
      </c>
      <c r="J670">
        <f t="shared" ca="1" si="135"/>
        <v>3603</v>
      </c>
      <c r="K670">
        <f t="shared" ca="1" si="136"/>
        <v>11221</v>
      </c>
      <c r="L670">
        <f t="shared" ca="1" si="137"/>
        <v>2420</v>
      </c>
      <c r="M670">
        <f t="shared" ca="1" si="138"/>
        <v>1682757</v>
      </c>
      <c r="N670">
        <f t="shared" ca="1" si="139"/>
        <v>57072</v>
      </c>
      <c r="O670">
        <f t="shared" ca="1" si="140"/>
        <v>29916</v>
      </c>
      <c r="P670">
        <f t="shared" ca="1" si="141"/>
        <v>58801</v>
      </c>
      <c r="Q670" s="4">
        <f t="shared" ca="1" si="142"/>
        <v>5.8800999999999999E-2</v>
      </c>
    </row>
    <row r="671" spans="1:17" x14ac:dyDescent="0.25">
      <c r="A671" t="str">
        <f ca="1">VLOOKUP(RANDBETWEEN(Calc!$A$2,Calc!$A$13),Calc!$A$1:$B$13,2,FALSE)</f>
        <v>Ene</v>
      </c>
      <c r="B671" t="str" cm="1">
        <f t="array" aca="1" ref="B671" ca="1">INDEX(Calc!$C$2:$C$9,RANDBETWEEN(1,3))</f>
        <v>Pediatria</v>
      </c>
      <c r="C671"/>
      <c r="D671">
        <f t="shared" ca="1" si="130"/>
        <v>320125</v>
      </c>
      <c r="E671">
        <f t="shared" ca="1" si="131"/>
        <v>1216767</v>
      </c>
      <c r="F671">
        <f t="shared" ca="1" si="132"/>
        <v>210990</v>
      </c>
      <c r="G671">
        <f t="shared" ca="1" si="133"/>
        <v>281960</v>
      </c>
      <c r="H671">
        <f ca="1">VLOOKUP(RANDBETWEEN(0,100),Calc!$D$2:$E$7,2,1)</f>
        <v>28000</v>
      </c>
      <c r="I671">
        <f t="shared" ca="1" si="134"/>
        <v>9535</v>
      </c>
      <c r="J671">
        <f t="shared" ca="1" si="135"/>
        <v>4045</v>
      </c>
      <c r="K671">
        <f t="shared" ca="1" si="136"/>
        <v>12168</v>
      </c>
      <c r="L671">
        <f t="shared" ca="1" si="137"/>
        <v>2868</v>
      </c>
      <c r="M671">
        <f t="shared" ca="1" si="138"/>
        <v>2444636</v>
      </c>
      <c r="N671">
        <f t="shared" ca="1" si="139"/>
        <v>89108</v>
      </c>
      <c r="O671">
        <f t="shared" ca="1" si="140"/>
        <v>45498</v>
      </c>
      <c r="P671">
        <f t="shared" ca="1" si="141"/>
        <v>258027</v>
      </c>
      <c r="Q671" s="4">
        <f t="shared" ca="1" si="142"/>
        <v>0.25802700000000001</v>
      </c>
    </row>
    <row r="672" spans="1:17" x14ac:dyDescent="0.25">
      <c r="A672" t="str">
        <f ca="1">VLOOKUP(RANDBETWEEN(Calc!$A$2,Calc!$A$13),Calc!$A$1:$B$13,2,FALSE)</f>
        <v>Nov</v>
      </c>
      <c r="B672" t="str" cm="1">
        <f t="array" aca="1" ref="B672" ca="1">INDEX(Calc!$C$2:$C$9,RANDBETWEEN(1,3))</f>
        <v>Traumatología</v>
      </c>
      <c r="C672"/>
      <c r="D672">
        <f t="shared" ca="1" si="130"/>
        <v>309264</v>
      </c>
      <c r="E672">
        <f t="shared" ca="1" si="131"/>
        <v>2328855</v>
      </c>
      <c r="F672">
        <f t="shared" ca="1" si="132"/>
        <v>146276</v>
      </c>
      <c r="G672">
        <f t="shared" ca="1" si="133"/>
        <v>269038</v>
      </c>
      <c r="H672">
        <f ca="1">VLOOKUP(RANDBETWEEN(0,100),Calc!$D$2:$E$7,2,1)</f>
        <v>32000</v>
      </c>
      <c r="I672">
        <f t="shared" ca="1" si="134"/>
        <v>11847</v>
      </c>
      <c r="J672">
        <f t="shared" ca="1" si="135"/>
        <v>2971</v>
      </c>
      <c r="K672">
        <f t="shared" ca="1" si="136"/>
        <v>10982</v>
      </c>
      <c r="L672">
        <f t="shared" ca="1" si="137"/>
        <v>2077</v>
      </c>
      <c r="M672">
        <f t="shared" ca="1" si="138"/>
        <v>1030771</v>
      </c>
      <c r="N672">
        <f t="shared" ca="1" si="139"/>
        <v>108953</v>
      </c>
      <c r="O672">
        <f t="shared" ca="1" si="140"/>
        <v>33924</v>
      </c>
      <c r="P672">
        <f t="shared" ca="1" si="141"/>
        <v>195186</v>
      </c>
      <c r="Q672" s="4">
        <f t="shared" ca="1" si="142"/>
        <v>0.195186</v>
      </c>
    </row>
    <row r="673" spans="1:17" x14ac:dyDescent="0.25">
      <c r="A673" t="str">
        <f ca="1">VLOOKUP(RANDBETWEEN(Calc!$A$2,Calc!$A$13),Calc!$A$1:$B$13,2,FALSE)</f>
        <v>May</v>
      </c>
      <c r="B673" t="str" cm="1">
        <f t="array" aca="1" ref="B673" ca="1">INDEX(Calc!$C$2:$C$9,RANDBETWEEN(1,3))</f>
        <v>Pediatria</v>
      </c>
      <c r="C673"/>
      <c r="D673">
        <f t="shared" ca="1" si="130"/>
        <v>155866</v>
      </c>
      <c r="E673">
        <f t="shared" ca="1" si="131"/>
        <v>1007833</v>
      </c>
      <c r="F673">
        <f t="shared" ca="1" si="132"/>
        <v>195561</v>
      </c>
      <c r="G673">
        <f t="shared" ca="1" si="133"/>
        <v>155663</v>
      </c>
      <c r="H673">
        <f ca="1">VLOOKUP(RANDBETWEEN(0,100),Calc!$D$2:$E$7,2,1)</f>
        <v>32000</v>
      </c>
      <c r="I673">
        <f t="shared" ca="1" si="134"/>
        <v>9365</v>
      </c>
      <c r="J673">
        <f t="shared" ca="1" si="135"/>
        <v>3110</v>
      </c>
      <c r="K673">
        <f t="shared" ca="1" si="136"/>
        <v>11085</v>
      </c>
      <c r="L673">
        <f t="shared" ca="1" si="137"/>
        <v>2434</v>
      </c>
      <c r="M673">
        <f t="shared" ca="1" si="138"/>
        <v>1543872</v>
      </c>
      <c r="N673">
        <f t="shared" ca="1" si="139"/>
        <v>88775</v>
      </c>
      <c r="O673">
        <f t="shared" ca="1" si="140"/>
        <v>72778</v>
      </c>
      <c r="P673">
        <f t="shared" ca="1" si="141"/>
        <v>230453</v>
      </c>
      <c r="Q673" s="4">
        <f t="shared" ca="1" si="142"/>
        <v>0.23045299999999999</v>
      </c>
    </row>
    <row r="674" spans="1:17" x14ac:dyDescent="0.25">
      <c r="A674" t="str">
        <f ca="1">VLOOKUP(RANDBETWEEN(Calc!$A$2,Calc!$A$13),Calc!$A$1:$B$13,2,FALSE)</f>
        <v>Jun</v>
      </c>
      <c r="B674" t="str" cm="1">
        <f t="array" aca="1" ref="B674" ca="1">INDEX(Calc!$C$2:$C$9,RANDBETWEEN(1,3))</f>
        <v>Cardiologia</v>
      </c>
      <c r="C674"/>
      <c r="D674">
        <f t="shared" ca="1" si="130"/>
        <v>639643</v>
      </c>
      <c r="E674">
        <f t="shared" ca="1" si="131"/>
        <v>797128</v>
      </c>
      <c r="F674">
        <f t="shared" ca="1" si="132"/>
        <v>101292</v>
      </c>
      <c r="G674">
        <f t="shared" ca="1" si="133"/>
        <v>86302</v>
      </c>
      <c r="H674">
        <f ca="1">VLOOKUP(RANDBETWEEN(0,100),Calc!$D$2:$E$7,2,1)</f>
        <v>32000</v>
      </c>
      <c r="I674">
        <f t="shared" ca="1" si="134"/>
        <v>9015</v>
      </c>
      <c r="J674">
        <f t="shared" ca="1" si="135"/>
        <v>3698</v>
      </c>
      <c r="K674">
        <f t="shared" ca="1" si="136"/>
        <v>12900</v>
      </c>
      <c r="L674">
        <f t="shared" ca="1" si="137"/>
        <v>3035</v>
      </c>
      <c r="M674">
        <f t="shared" ca="1" si="138"/>
        <v>2615193</v>
      </c>
      <c r="N674">
        <f t="shared" ca="1" si="139"/>
        <v>62252</v>
      </c>
      <c r="O674">
        <f t="shared" ca="1" si="140"/>
        <v>64448</v>
      </c>
      <c r="P674">
        <f t="shared" ca="1" si="141"/>
        <v>108957</v>
      </c>
      <c r="Q674" s="4">
        <f t="shared" ca="1" si="142"/>
        <v>0.108957</v>
      </c>
    </row>
    <row r="675" spans="1:17" x14ac:dyDescent="0.25">
      <c r="A675" t="str">
        <f ca="1">VLOOKUP(RANDBETWEEN(Calc!$A$2,Calc!$A$13),Calc!$A$1:$B$13,2,FALSE)</f>
        <v>Feb</v>
      </c>
      <c r="B675" t="str" cm="1">
        <f t="array" aca="1" ref="B675" ca="1">INDEX(Calc!$C$2:$C$9,RANDBETWEEN(1,3))</f>
        <v>Cardiologia</v>
      </c>
      <c r="C675"/>
      <c r="D675">
        <f t="shared" ca="1" si="130"/>
        <v>451750</v>
      </c>
      <c r="E675">
        <f t="shared" ca="1" si="131"/>
        <v>686962</v>
      </c>
      <c r="F675">
        <f t="shared" ca="1" si="132"/>
        <v>95965</v>
      </c>
      <c r="G675">
        <f t="shared" ca="1" si="133"/>
        <v>92855</v>
      </c>
      <c r="H675">
        <f ca="1">VLOOKUP(RANDBETWEEN(0,100),Calc!$D$2:$E$7,2,1)</f>
        <v>32000</v>
      </c>
      <c r="I675">
        <f t="shared" ca="1" si="134"/>
        <v>12231</v>
      </c>
      <c r="J675">
        <f t="shared" ca="1" si="135"/>
        <v>2923</v>
      </c>
      <c r="K675">
        <f t="shared" ca="1" si="136"/>
        <v>12206</v>
      </c>
      <c r="L675">
        <f t="shared" ca="1" si="137"/>
        <v>3992</v>
      </c>
      <c r="M675">
        <f t="shared" ca="1" si="138"/>
        <v>824897</v>
      </c>
      <c r="N675">
        <f t="shared" ca="1" si="139"/>
        <v>74302</v>
      </c>
      <c r="O675">
        <f t="shared" ca="1" si="140"/>
        <v>60780</v>
      </c>
      <c r="P675">
        <f t="shared" ca="1" si="141"/>
        <v>298151</v>
      </c>
      <c r="Q675" s="4">
        <f t="shared" ca="1" si="142"/>
        <v>0.298151</v>
      </c>
    </row>
    <row r="676" spans="1:17" x14ac:dyDescent="0.25">
      <c r="A676" t="str">
        <f ca="1">VLOOKUP(RANDBETWEEN(Calc!$A$2,Calc!$A$13),Calc!$A$1:$B$13,2,FALSE)</f>
        <v>Ago</v>
      </c>
      <c r="B676" t="str" cm="1">
        <f t="array" aca="1" ref="B676" ca="1">INDEX(Calc!$C$2:$C$9,RANDBETWEEN(1,3))</f>
        <v>Traumatología</v>
      </c>
      <c r="C676"/>
      <c r="D676">
        <f t="shared" ca="1" si="130"/>
        <v>504091</v>
      </c>
      <c r="E676">
        <f t="shared" ca="1" si="131"/>
        <v>1398066</v>
      </c>
      <c r="F676">
        <f t="shared" ca="1" si="132"/>
        <v>125128</v>
      </c>
      <c r="G676">
        <f t="shared" ca="1" si="133"/>
        <v>285938</v>
      </c>
      <c r="H676">
        <f ca="1">VLOOKUP(RANDBETWEEN(0,100),Calc!$D$2:$E$7,2,1)</f>
        <v>20000</v>
      </c>
      <c r="I676">
        <f t="shared" ca="1" si="134"/>
        <v>9384</v>
      </c>
      <c r="J676">
        <f t="shared" ca="1" si="135"/>
        <v>4021</v>
      </c>
      <c r="K676">
        <f t="shared" ca="1" si="136"/>
        <v>12254</v>
      </c>
      <c r="L676">
        <f t="shared" ca="1" si="137"/>
        <v>2009</v>
      </c>
      <c r="M676">
        <f t="shared" ca="1" si="138"/>
        <v>2700097</v>
      </c>
      <c r="N676">
        <f t="shared" ca="1" si="139"/>
        <v>46338</v>
      </c>
      <c r="O676">
        <f t="shared" ca="1" si="140"/>
        <v>83310</v>
      </c>
      <c r="P676">
        <f t="shared" ca="1" si="141"/>
        <v>295004</v>
      </c>
      <c r="Q676" s="4">
        <f t="shared" ca="1" si="142"/>
        <v>0.29500399999999999</v>
      </c>
    </row>
    <row r="677" spans="1:17" x14ac:dyDescent="0.25">
      <c r="A677" t="str">
        <f ca="1">VLOOKUP(RANDBETWEEN(Calc!$A$2,Calc!$A$13),Calc!$A$1:$B$13,2,FALSE)</f>
        <v>Nov</v>
      </c>
      <c r="B677" t="str" cm="1">
        <f t="array" aca="1" ref="B677" ca="1">INDEX(Calc!$C$2:$C$9,RANDBETWEEN(1,3))</f>
        <v>Pediatria</v>
      </c>
      <c r="C677"/>
      <c r="D677">
        <f t="shared" ca="1" si="130"/>
        <v>359784</v>
      </c>
      <c r="E677">
        <f t="shared" ca="1" si="131"/>
        <v>2370437</v>
      </c>
      <c r="F677">
        <f t="shared" ca="1" si="132"/>
        <v>180920</v>
      </c>
      <c r="G677">
        <f t="shared" ca="1" si="133"/>
        <v>300419</v>
      </c>
      <c r="H677">
        <f ca="1">VLOOKUP(RANDBETWEEN(0,100),Calc!$D$2:$E$7,2,1)</f>
        <v>32000</v>
      </c>
      <c r="I677">
        <f t="shared" ca="1" si="134"/>
        <v>10673</v>
      </c>
      <c r="J677">
        <f t="shared" ca="1" si="135"/>
        <v>4200</v>
      </c>
      <c r="K677">
        <f t="shared" ca="1" si="136"/>
        <v>12645</v>
      </c>
      <c r="L677">
        <f t="shared" ca="1" si="137"/>
        <v>1949</v>
      </c>
      <c r="M677">
        <f t="shared" ca="1" si="138"/>
        <v>2804853</v>
      </c>
      <c r="N677">
        <f t="shared" ca="1" si="139"/>
        <v>98572</v>
      </c>
      <c r="O677">
        <f t="shared" ca="1" si="140"/>
        <v>82215</v>
      </c>
      <c r="P677">
        <f t="shared" ca="1" si="141"/>
        <v>255031</v>
      </c>
      <c r="Q677" s="4">
        <f t="shared" ca="1" si="142"/>
        <v>0.25503100000000001</v>
      </c>
    </row>
    <row r="678" spans="1:17" x14ac:dyDescent="0.25">
      <c r="A678" t="str">
        <f ca="1">VLOOKUP(RANDBETWEEN(Calc!$A$2,Calc!$A$13),Calc!$A$1:$B$13,2,FALSE)</f>
        <v>Dic</v>
      </c>
      <c r="B678" t="str" cm="1">
        <f t="array" aca="1" ref="B678" ca="1">INDEX(Calc!$C$2:$C$9,RANDBETWEEN(1,3))</f>
        <v>Cardiologia</v>
      </c>
      <c r="C678"/>
      <c r="D678">
        <f t="shared" ca="1" si="130"/>
        <v>715754</v>
      </c>
      <c r="E678">
        <f t="shared" ca="1" si="131"/>
        <v>2353340</v>
      </c>
      <c r="F678">
        <f t="shared" ca="1" si="132"/>
        <v>141327</v>
      </c>
      <c r="G678">
        <f t="shared" ca="1" si="133"/>
        <v>235030</v>
      </c>
      <c r="H678">
        <f ca="1">VLOOKUP(RANDBETWEEN(0,100),Calc!$D$2:$E$7,2,1)</f>
        <v>32000</v>
      </c>
      <c r="I678">
        <f t="shared" ca="1" si="134"/>
        <v>9904</v>
      </c>
      <c r="J678">
        <f t="shared" ca="1" si="135"/>
        <v>4156</v>
      </c>
      <c r="K678">
        <f t="shared" ca="1" si="136"/>
        <v>10026</v>
      </c>
      <c r="L678">
        <f t="shared" ca="1" si="137"/>
        <v>3615</v>
      </c>
      <c r="M678">
        <f t="shared" ca="1" si="138"/>
        <v>1192826</v>
      </c>
      <c r="N678">
        <f t="shared" ca="1" si="139"/>
        <v>104275</v>
      </c>
      <c r="O678">
        <f t="shared" ca="1" si="140"/>
        <v>42014</v>
      </c>
      <c r="P678">
        <f t="shared" ca="1" si="141"/>
        <v>300069</v>
      </c>
      <c r="Q678" s="4">
        <f t="shared" ca="1" si="142"/>
        <v>0.30006899999999997</v>
      </c>
    </row>
    <row r="679" spans="1:17" x14ac:dyDescent="0.25">
      <c r="A679" t="str">
        <f ca="1">VLOOKUP(RANDBETWEEN(Calc!$A$2,Calc!$A$13),Calc!$A$1:$B$13,2,FALSE)</f>
        <v>Nov</v>
      </c>
      <c r="B679" t="str" cm="1">
        <f t="array" aca="1" ref="B679" ca="1">INDEX(Calc!$C$2:$C$9,RANDBETWEEN(1,3))</f>
        <v>Cardiologia</v>
      </c>
      <c r="C679"/>
      <c r="D679">
        <f t="shared" ca="1" si="130"/>
        <v>551182</v>
      </c>
      <c r="E679">
        <f t="shared" ca="1" si="131"/>
        <v>1423767</v>
      </c>
      <c r="F679">
        <f t="shared" ca="1" si="132"/>
        <v>155942</v>
      </c>
      <c r="G679">
        <f t="shared" ca="1" si="133"/>
        <v>93576</v>
      </c>
      <c r="H679">
        <f ca="1">VLOOKUP(RANDBETWEEN(0,100),Calc!$D$2:$E$7,2,1)</f>
        <v>32000</v>
      </c>
      <c r="I679">
        <f t="shared" ca="1" si="134"/>
        <v>11242</v>
      </c>
      <c r="J679">
        <f t="shared" ca="1" si="135"/>
        <v>3859</v>
      </c>
      <c r="K679">
        <f t="shared" ca="1" si="136"/>
        <v>14821</v>
      </c>
      <c r="L679">
        <f t="shared" ca="1" si="137"/>
        <v>4206</v>
      </c>
      <c r="M679">
        <f t="shared" ca="1" si="138"/>
        <v>857765</v>
      </c>
      <c r="N679">
        <f t="shared" ca="1" si="139"/>
        <v>86719</v>
      </c>
      <c r="O679">
        <f t="shared" ca="1" si="140"/>
        <v>66452</v>
      </c>
      <c r="P679">
        <f t="shared" ca="1" si="141"/>
        <v>285641</v>
      </c>
      <c r="Q679" s="4">
        <f t="shared" ca="1" si="142"/>
        <v>0.28564099999999998</v>
      </c>
    </row>
    <row r="680" spans="1:17" x14ac:dyDescent="0.25">
      <c r="A680" t="str">
        <f ca="1">VLOOKUP(RANDBETWEEN(Calc!$A$2,Calc!$A$13),Calc!$A$1:$B$13,2,FALSE)</f>
        <v>Abr</v>
      </c>
      <c r="B680" t="str" cm="1">
        <f t="array" aca="1" ref="B680" ca="1">INDEX(Calc!$C$2:$C$9,RANDBETWEEN(1,3))</f>
        <v>Traumatología</v>
      </c>
      <c r="C680"/>
      <c r="D680">
        <f t="shared" ca="1" si="130"/>
        <v>277857</v>
      </c>
      <c r="E680">
        <f t="shared" ca="1" si="131"/>
        <v>1130412</v>
      </c>
      <c r="F680">
        <f t="shared" ca="1" si="132"/>
        <v>158413</v>
      </c>
      <c r="G680">
        <f t="shared" ca="1" si="133"/>
        <v>206879</v>
      </c>
      <c r="H680">
        <f ca="1">VLOOKUP(RANDBETWEEN(0,100),Calc!$D$2:$E$7,2,1)</f>
        <v>25000</v>
      </c>
      <c r="I680">
        <f t="shared" ca="1" si="134"/>
        <v>11533</v>
      </c>
      <c r="J680">
        <f t="shared" ca="1" si="135"/>
        <v>2841</v>
      </c>
      <c r="K680">
        <f t="shared" ca="1" si="136"/>
        <v>13302</v>
      </c>
      <c r="L680">
        <f t="shared" ca="1" si="137"/>
        <v>4067</v>
      </c>
      <c r="M680">
        <f t="shared" ca="1" si="138"/>
        <v>1020007</v>
      </c>
      <c r="N680">
        <f t="shared" ca="1" si="139"/>
        <v>124259</v>
      </c>
      <c r="O680">
        <f t="shared" ca="1" si="140"/>
        <v>31209</v>
      </c>
      <c r="P680">
        <f t="shared" ca="1" si="141"/>
        <v>343279</v>
      </c>
      <c r="Q680" s="4">
        <f t="shared" ca="1" si="142"/>
        <v>0.343279</v>
      </c>
    </row>
    <row r="681" spans="1:17" x14ac:dyDescent="0.25">
      <c r="A681" t="str">
        <f ca="1">VLOOKUP(RANDBETWEEN(Calc!$A$2,Calc!$A$13),Calc!$A$1:$B$13,2,FALSE)</f>
        <v>Feb</v>
      </c>
      <c r="B681" t="str" cm="1">
        <f t="array" aca="1" ref="B681" ca="1">INDEX(Calc!$C$2:$C$9,RANDBETWEEN(1,3))</f>
        <v>Traumatología</v>
      </c>
      <c r="C681"/>
      <c r="D681">
        <f t="shared" ca="1" si="130"/>
        <v>667467</v>
      </c>
      <c r="E681">
        <f t="shared" ca="1" si="131"/>
        <v>1141154</v>
      </c>
      <c r="F681">
        <f t="shared" ca="1" si="132"/>
        <v>112250</v>
      </c>
      <c r="G681">
        <f t="shared" ca="1" si="133"/>
        <v>112771</v>
      </c>
      <c r="H681">
        <f ca="1">VLOOKUP(RANDBETWEEN(0,100),Calc!$D$2:$E$7,2,1)</f>
        <v>32000</v>
      </c>
      <c r="I681">
        <f t="shared" ca="1" si="134"/>
        <v>9621</v>
      </c>
      <c r="J681">
        <f t="shared" ca="1" si="135"/>
        <v>4040</v>
      </c>
      <c r="K681">
        <f t="shared" ca="1" si="136"/>
        <v>11461</v>
      </c>
      <c r="L681">
        <f t="shared" ca="1" si="137"/>
        <v>3821</v>
      </c>
      <c r="M681">
        <f t="shared" ca="1" si="138"/>
        <v>1438241</v>
      </c>
      <c r="N681">
        <f t="shared" ca="1" si="139"/>
        <v>110775</v>
      </c>
      <c r="O681">
        <f t="shared" ca="1" si="140"/>
        <v>51730</v>
      </c>
      <c r="P681">
        <f t="shared" ca="1" si="141"/>
        <v>208622</v>
      </c>
      <c r="Q681" s="4">
        <f t="shared" ca="1" si="142"/>
        <v>0.208622</v>
      </c>
    </row>
    <row r="682" spans="1:17" x14ac:dyDescent="0.25">
      <c r="A682" t="str">
        <f ca="1">VLOOKUP(RANDBETWEEN(Calc!$A$2,Calc!$A$13),Calc!$A$1:$B$13,2,FALSE)</f>
        <v>Abr</v>
      </c>
      <c r="B682" t="str" cm="1">
        <f t="array" aca="1" ref="B682" ca="1">INDEX(Calc!$C$2:$C$9,RANDBETWEEN(1,3))</f>
        <v>Pediatria</v>
      </c>
      <c r="C682"/>
      <c r="D682">
        <f t="shared" ca="1" si="130"/>
        <v>368343</v>
      </c>
      <c r="E682">
        <f t="shared" ca="1" si="131"/>
        <v>861416</v>
      </c>
      <c r="F682">
        <f t="shared" ca="1" si="132"/>
        <v>105674</v>
      </c>
      <c r="G682">
        <f t="shared" ca="1" si="133"/>
        <v>199206</v>
      </c>
      <c r="H682">
        <f ca="1">VLOOKUP(RANDBETWEEN(0,100),Calc!$D$2:$E$7,2,1)</f>
        <v>32000</v>
      </c>
      <c r="I682">
        <f t="shared" ca="1" si="134"/>
        <v>11707</v>
      </c>
      <c r="J682">
        <f t="shared" ca="1" si="135"/>
        <v>3244</v>
      </c>
      <c r="K682">
        <f t="shared" ca="1" si="136"/>
        <v>12431</v>
      </c>
      <c r="L682">
        <f t="shared" ca="1" si="137"/>
        <v>1680</v>
      </c>
      <c r="M682">
        <f t="shared" ca="1" si="138"/>
        <v>1706760</v>
      </c>
      <c r="N682">
        <f t="shared" ca="1" si="139"/>
        <v>51897</v>
      </c>
      <c r="O682">
        <f t="shared" ca="1" si="140"/>
        <v>82555</v>
      </c>
      <c r="P682">
        <f t="shared" ca="1" si="141"/>
        <v>59219</v>
      </c>
      <c r="Q682" s="4">
        <f t="shared" ca="1" si="142"/>
        <v>5.9219000000000001E-2</v>
      </c>
    </row>
    <row r="683" spans="1:17" x14ac:dyDescent="0.25">
      <c r="A683" t="str">
        <f ca="1">VLOOKUP(RANDBETWEEN(Calc!$A$2,Calc!$A$13),Calc!$A$1:$B$13,2,FALSE)</f>
        <v>Dic</v>
      </c>
      <c r="B683" t="str" cm="1">
        <f t="array" aca="1" ref="B683" ca="1">INDEX(Calc!$C$2:$C$9,RANDBETWEEN(1,3))</f>
        <v>Pediatria</v>
      </c>
      <c r="C683"/>
      <c r="D683">
        <f t="shared" ca="1" si="130"/>
        <v>693909</v>
      </c>
      <c r="E683">
        <f t="shared" ca="1" si="131"/>
        <v>1254393</v>
      </c>
      <c r="F683">
        <f t="shared" ca="1" si="132"/>
        <v>191456</v>
      </c>
      <c r="G683">
        <f t="shared" ca="1" si="133"/>
        <v>182132</v>
      </c>
      <c r="H683">
        <f ca="1">VLOOKUP(RANDBETWEEN(0,100),Calc!$D$2:$E$7,2,1)</f>
        <v>32000</v>
      </c>
      <c r="I683">
        <f t="shared" ca="1" si="134"/>
        <v>11333</v>
      </c>
      <c r="J683">
        <f t="shared" ca="1" si="135"/>
        <v>3719</v>
      </c>
      <c r="K683">
        <f t="shared" ca="1" si="136"/>
        <v>10526</v>
      </c>
      <c r="L683">
        <f t="shared" ca="1" si="137"/>
        <v>4475</v>
      </c>
      <c r="M683">
        <f t="shared" ca="1" si="138"/>
        <v>2219915</v>
      </c>
      <c r="N683">
        <f t="shared" ca="1" si="139"/>
        <v>114876</v>
      </c>
      <c r="O683">
        <f t="shared" ca="1" si="140"/>
        <v>24209</v>
      </c>
      <c r="P683">
        <f t="shared" ca="1" si="141"/>
        <v>220013</v>
      </c>
      <c r="Q683" s="4">
        <f t="shared" ca="1" si="142"/>
        <v>0.22001299999999999</v>
      </c>
    </row>
    <row r="684" spans="1:17" x14ac:dyDescent="0.25">
      <c r="A684" t="str">
        <f ca="1">VLOOKUP(RANDBETWEEN(Calc!$A$2,Calc!$A$13),Calc!$A$1:$B$13,2,FALSE)</f>
        <v>Mar</v>
      </c>
      <c r="B684" t="str" cm="1">
        <f t="array" aca="1" ref="B684" ca="1">INDEX(Calc!$C$2:$C$9,RANDBETWEEN(1,3))</f>
        <v>Cardiologia</v>
      </c>
      <c r="C684"/>
      <c r="D684">
        <f t="shared" ca="1" si="130"/>
        <v>488715</v>
      </c>
      <c r="E684">
        <f t="shared" ca="1" si="131"/>
        <v>1231629</v>
      </c>
      <c r="F684">
        <f t="shared" ca="1" si="132"/>
        <v>95645</v>
      </c>
      <c r="G684">
        <f t="shared" ca="1" si="133"/>
        <v>264635</v>
      </c>
      <c r="H684">
        <f ca="1">VLOOKUP(RANDBETWEEN(0,100),Calc!$D$2:$E$7,2,1)</f>
        <v>32000</v>
      </c>
      <c r="I684">
        <f t="shared" ca="1" si="134"/>
        <v>11869</v>
      </c>
      <c r="J684">
        <f t="shared" ca="1" si="135"/>
        <v>2872</v>
      </c>
      <c r="K684">
        <f t="shared" ca="1" si="136"/>
        <v>10870</v>
      </c>
      <c r="L684">
        <f t="shared" ca="1" si="137"/>
        <v>1230</v>
      </c>
      <c r="M684">
        <f t="shared" ca="1" si="138"/>
        <v>1929468</v>
      </c>
      <c r="N684">
        <f t="shared" ca="1" si="139"/>
        <v>71872</v>
      </c>
      <c r="O684">
        <f t="shared" ca="1" si="140"/>
        <v>58339</v>
      </c>
      <c r="P684">
        <f t="shared" ca="1" si="141"/>
        <v>341414</v>
      </c>
      <c r="Q684" s="4">
        <f t="shared" ca="1" si="142"/>
        <v>0.341414</v>
      </c>
    </row>
    <row r="685" spans="1:17" x14ac:dyDescent="0.25">
      <c r="A685" t="str">
        <f ca="1">VLOOKUP(RANDBETWEEN(Calc!$A$2,Calc!$A$13),Calc!$A$1:$B$13,2,FALSE)</f>
        <v>Oct</v>
      </c>
      <c r="B685" t="str" cm="1">
        <f t="array" aca="1" ref="B685" ca="1">INDEX(Calc!$C$2:$C$9,RANDBETWEEN(1,3))</f>
        <v>Cardiologia</v>
      </c>
      <c r="C685"/>
      <c r="D685">
        <f t="shared" ca="1" si="130"/>
        <v>312255</v>
      </c>
      <c r="E685">
        <f t="shared" ca="1" si="131"/>
        <v>1480291</v>
      </c>
      <c r="F685">
        <f t="shared" ca="1" si="132"/>
        <v>138855</v>
      </c>
      <c r="G685">
        <f t="shared" ca="1" si="133"/>
        <v>74348</v>
      </c>
      <c r="H685">
        <f ca="1">VLOOKUP(RANDBETWEEN(0,100),Calc!$D$2:$E$7,2,1)</f>
        <v>32000</v>
      </c>
      <c r="I685">
        <f t="shared" ca="1" si="134"/>
        <v>11925</v>
      </c>
      <c r="J685">
        <f t="shared" ca="1" si="135"/>
        <v>4003</v>
      </c>
      <c r="K685">
        <f t="shared" ca="1" si="136"/>
        <v>11972</v>
      </c>
      <c r="L685">
        <f t="shared" ca="1" si="137"/>
        <v>1638</v>
      </c>
      <c r="M685">
        <f t="shared" ca="1" si="138"/>
        <v>885294</v>
      </c>
      <c r="N685">
        <f t="shared" ca="1" si="139"/>
        <v>90658</v>
      </c>
      <c r="O685">
        <f t="shared" ca="1" si="140"/>
        <v>78000</v>
      </c>
      <c r="P685">
        <f t="shared" ca="1" si="141"/>
        <v>329451</v>
      </c>
      <c r="Q685" s="4">
        <f t="shared" ca="1" si="142"/>
        <v>0.32945099999999999</v>
      </c>
    </row>
    <row r="686" spans="1:17" x14ac:dyDescent="0.25">
      <c r="A686" t="str">
        <f ca="1">VLOOKUP(RANDBETWEEN(Calc!$A$2,Calc!$A$13),Calc!$A$1:$B$13,2,FALSE)</f>
        <v>Ago</v>
      </c>
      <c r="B686" t="str" cm="1">
        <f t="array" aca="1" ref="B686" ca="1">INDEX(Calc!$C$2:$C$9,RANDBETWEEN(1,3))</f>
        <v>Cardiologia</v>
      </c>
      <c r="C686"/>
      <c r="D686">
        <f t="shared" ca="1" si="130"/>
        <v>633564</v>
      </c>
      <c r="E686">
        <f t="shared" ca="1" si="131"/>
        <v>1099378</v>
      </c>
      <c r="F686">
        <f t="shared" ca="1" si="132"/>
        <v>188895</v>
      </c>
      <c r="G686">
        <f t="shared" ca="1" si="133"/>
        <v>229068</v>
      </c>
      <c r="H686">
        <f ca="1">VLOOKUP(RANDBETWEEN(0,100),Calc!$D$2:$E$7,2,1)</f>
        <v>32000</v>
      </c>
      <c r="I686">
        <f t="shared" ca="1" si="134"/>
        <v>9691</v>
      </c>
      <c r="J686">
        <f t="shared" ca="1" si="135"/>
        <v>3887</v>
      </c>
      <c r="K686">
        <f t="shared" ca="1" si="136"/>
        <v>14481</v>
      </c>
      <c r="L686">
        <f t="shared" ca="1" si="137"/>
        <v>1856</v>
      </c>
      <c r="M686">
        <f t="shared" ca="1" si="138"/>
        <v>1537497</v>
      </c>
      <c r="N686">
        <f t="shared" ca="1" si="139"/>
        <v>63881</v>
      </c>
      <c r="O686">
        <f t="shared" ca="1" si="140"/>
        <v>75809</v>
      </c>
      <c r="P686">
        <f t="shared" ca="1" si="141"/>
        <v>134307</v>
      </c>
      <c r="Q686" s="4">
        <f t="shared" ca="1" si="142"/>
        <v>0.13430700000000001</v>
      </c>
    </row>
    <row r="687" spans="1:17" x14ac:dyDescent="0.25">
      <c r="A687" t="str">
        <f ca="1">VLOOKUP(RANDBETWEEN(Calc!$A$2,Calc!$A$13),Calc!$A$1:$B$13,2,FALSE)</f>
        <v>Nov</v>
      </c>
      <c r="B687" t="str" cm="1">
        <f t="array" aca="1" ref="B687" ca="1">INDEX(Calc!$C$2:$C$9,RANDBETWEEN(1,3))</f>
        <v>Traumatología</v>
      </c>
      <c r="C687"/>
      <c r="D687">
        <f t="shared" ca="1" si="130"/>
        <v>558100</v>
      </c>
      <c r="E687">
        <f t="shared" ca="1" si="131"/>
        <v>2316355</v>
      </c>
      <c r="F687">
        <f t="shared" ca="1" si="132"/>
        <v>183880</v>
      </c>
      <c r="G687">
        <f t="shared" ca="1" si="133"/>
        <v>184269</v>
      </c>
      <c r="H687">
        <f ca="1">VLOOKUP(RANDBETWEEN(0,100),Calc!$D$2:$E$7,2,1)</f>
        <v>32000</v>
      </c>
      <c r="I687">
        <f t="shared" ca="1" si="134"/>
        <v>12381</v>
      </c>
      <c r="J687">
        <f t="shared" ca="1" si="135"/>
        <v>4012</v>
      </c>
      <c r="K687">
        <f t="shared" ca="1" si="136"/>
        <v>10067</v>
      </c>
      <c r="L687">
        <f t="shared" ca="1" si="137"/>
        <v>2334</v>
      </c>
      <c r="M687">
        <f t="shared" ca="1" si="138"/>
        <v>1877110</v>
      </c>
      <c r="N687">
        <f t="shared" ca="1" si="139"/>
        <v>76412</v>
      </c>
      <c r="O687">
        <f t="shared" ca="1" si="140"/>
        <v>26345</v>
      </c>
      <c r="P687">
        <f t="shared" ca="1" si="141"/>
        <v>105337</v>
      </c>
      <c r="Q687" s="4">
        <f t="shared" ca="1" si="142"/>
        <v>0.105337</v>
      </c>
    </row>
    <row r="688" spans="1:17" x14ac:dyDescent="0.25">
      <c r="A688" t="str">
        <f ca="1">VLOOKUP(RANDBETWEEN(Calc!$A$2,Calc!$A$13),Calc!$A$1:$B$13,2,FALSE)</f>
        <v>Oct</v>
      </c>
      <c r="B688" t="str" cm="1">
        <f t="array" aca="1" ref="B688" ca="1">INDEX(Calc!$C$2:$C$9,RANDBETWEEN(1,3))</f>
        <v>Pediatria</v>
      </c>
      <c r="C688"/>
      <c r="D688">
        <f t="shared" ca="1" si="130"/>
        <v>489208</v>
      </c>
      <c r="E688">
        <f t="shared" ca="1" si="131"/>
        <v>1436359</v>
      </c>
      <c r="F688">
        <f t="shared" ca="1" si="132"/>
        <v>180122</v>
      </c>
      <c r="G688">
        <f t="shared" ca="1" si="133"/>
        <v>99606</v>
      </c>
      <c r="H688">
        <f ca="1">VLOOKUP(RANDBETWEEN(0,100),Calc!$D$2:$E$7,2,1)</f>
        <v>32000</v>
      </c>
      <c r="I688">
        <f t="shared" ca="1" si="134"/>
        <v>11281</v>
      </c>
      <c r="J688">
        <f t="shared" ca="1" si="135"/>
        <v>3308</v>
      </c>
      <c r="K688">
        <f t="shared" ca="1" si="136"/>
        <v>10546</v>
      </c>
      <c r="L688">
        <f t="shared" ca="1" si="137"/>
        <v>1533</v>
      </c>
      <c r="M688">
        <f t="shared" ca="1" si="138"/>
        <v>2393744</v>
      </c>
      <c r="N688">
        <f t="shared" ca="1" si="139"/>
        <v>119745</v>
      </c>
      <c r="O688">
        <f t="shared" ca="1" si="140"/>
        <v>22010</v>
      </c>
      <c r="P688">
        <f t="shared" ca="1" si="141"/>
        <v>144279</v>
      </c>
      <c r="Q688" s="4">
        <f t="shared" ca="1" si="142"/>
        <v>0.14427899999999999</v>
      </c>
    </row>
    <row r="689" spans="1:17" x14ac:dyDescent="0.25">
      <c r="A689" t="str">
        <f ca="1">VLOOKUP(RANDBETWEEN(Calc!$A$2,Calc!$A$13),Calc!$A$1:$B$13,2,FALSE)</f>
        <v>Oct</v>
      </c>
      <c r="B689" t="str" cm="1">
        <f t="array" aca="1" ref="B689" ca="1">INDEX(Calc!$C$2:$C$9,RANDBETWEEN(1,3))</f>
        <v>Pediatria</v>
      </c>
      <c r="C689"/>
      <c r="D689">
        <f t="shared" ca="1" si="130"/>
        <v>499170</v>
      </c>
      <c r="E689">
        <f t="shared" ca="1" si="131"/>
        <v>676780</v>
      </c>
      <c r="F689">
        <f t="shared" ca="1" si="132"/>
        <v>139572</v>
      </c>
      <c r="G689">
        <f t="shared" ca="1" si="133"/>
        <v>211646</v>
      </c>
      <c r="H689">
        <f ca="1">VLOOKUP(RANDBETWEEN(0,100),Calc!$D$2:$E$7,2,1)</f>
        <v>32000</v>
      </c>
      <c r="I689">
        <f t="shared" ca="1" si="134"/>
        <v>9924</v>
      </c>
      <c r="J689">
        <f t="shared" ca="1" si="135"/>
        <v>2973</v>
      </c>
      <c r="K689">
        <f t="shared" ca="1" si="136"/>
        <v>12477</v>
      </c>
      <c r="L689">
        <f t="shared" ca="1" si="137"/>
        <v>3460</v>
      </c>
      <c r="M689">
        <f t="shared" ca="1" si="138"/>
        <v>3109095</v>
      </c>
      <c r="N689">
        <f t="shared" ca="1" si="139"/>
        <v>85527</v>
      </c>
      <c r="O689">
        <f t="shared" ca="1" si="140"/>
        <v>87295</v>
      </c>
      <c r="P689">
        <f t="shared" ca="1" si="141"/>
        <v>282248</v>
      </c>
      <c r="Q689" s="4">
        <f t="shared" ca="1" si="142"/>
        <v>0.282248</v>
      </c>
    </row>
    <row r="690" spans="1:17" x14ac:dyDescent="0.25">
      <c r="A690" t="str">
        <f ca="1">VLOOKUP(RANDBETWEEN(Calc!$A$2,Calc!$A$13),Calc!$A$1:$B$13,2,FALSE)</f>
        <v>Ene</v>
      </c>
      <c r="B690" t="str" cm="1">
        <f t="array" aca="1" ref="B690" ca="1">INDEX(Calc!$C$2:$C$9,RANDBETWEEN(1,3))</f>
        <v>Cardiologia</v>
      </c>
      <c r="C690"/>
      <c r="D690">
        <f t="shared" ca="1" si="130"/>
        <v>569346</v>
      </c>
      <c r="E690">
        <f t="shared" ca="1" si="131"/>
        <v>735895</v>
      </c>
      <c r="F690">
        <f t="shared" ca="1" si="132"/>
        <v>162617</v>
      </c>
      <c r="G690">
        <f t="shared" ca="1" si="133"/>
        <v>215719</v>
      </c>
      <c r="H690">
        <f ca="1">VLOOKUP(RANDBETWEEN(0,100),Calc!$D$2:$E$7,2,1)</f>
        <v>20000</v>
      </c>
      <c r="I690">
        <f t="shared" ca="1" si="134"/>
        <v>10157</v>
      </c>
      <c r="J690">
        <f t="shared" ca="1" si="135"/>
        <v>4157</v>
      </c>
      <c r="K690">
        <f t="shared" ca="1" si="136"/>
        <v>14943</v>
      </c>
      <c r="L690">
        <f t="shared" ca="1" si="137"/>
        <v>1272</v>
      </c>
      <c r="M690">
        <f t="shared" ca="1" si="138"/>
        <v>1100092</v>
      </c>
      <c r="N690">
        <f t="shared" ca="1" si="139"/>
        <v>89666</v>
      </c>
      <c r="O690">
        <f t="shared" ca="1" si="140"/>
        <v>54390</v>
      </c>
      <c r="P690">
        <f t="shared" ca="1" si="141"/>
        <v>224029</v>
      </c>
      <c r="Q690" s="4">
        <f t="shared" ca="1" si="142"/>
        <v>0.22402900000000001</v>
      </c>
    </row>
    <row r="691" spans="1:17" x14ac:dyDescent="0.25">
      <c r="A691" t="str">
        <f ca="1">VLOOKUP(RANDBETWEEN(Calc!$A$2,Calc!$A$13),Calc!$A$1:$B$13,2,FALSE)</f>
        <v>Ene</v>
      </c>
      <c r="B691" t="str" cm="1">
        <f t="array" aca="1" ref="B691" ca="1">INDEX(Calc!$C$2:$C$9,RANDBETWEEN(1,3))</f>
        <v>Pediatria</v>
      </c>
      <c r="C691"/>
      <c r="D691">
        <f t="shared" ca="1" si="130"/>
        <v>682403</v>
      </c>
      <c r="E691">
        <f t="shared" ca="1" si="131"/>
        <v>992716</v>
      </c>
      <c r="F691">
        <f t="shared" ca="1" si="132"/>
        <v>186462</v>
      </c>
      <c r="G691">
        <f t="shared" ca="1" si="133"/>
        <v>232279</v>
      </c>
      <c r="H691">
        <f ca="1">VLOOKUP(RANDBETWEEN(0,100),Calc!$D$2:$E$7,2,1)</f>
        <v>32000</v>
      </c>
      <c r="I691">
        <f t="shared" ca="1" si="134"/>
        <v>12038</v>
      </c>
      <c r="J691">
        <f t="shared" ca="1" si="135"/>
        <v>3870</v>
      </c>
      <c r="K691">
        <f t="shared" ca="1" si="136"/>
        <v>10882</v>
      </c>
      <c r="L691">
        <f t="shared" ca="1" si="137"/>
        <v>3357</v>
      </c>
      <c r="M691">
        <f t="shared" ca="1" si="138"/>
        <v>2531891</v>
      </c>
      <c r="N691">
        <f t="shared" ca="1" si="139"/>
        <v>77987</v>
      </c>
      <c r="O691">
        <f t="shared" ca="1" si="140"/>
        <v>25972</v>
      </c>
      <c r="P691">
        <f t="shared" ca="1" si="141"/>
        <v>141556</v>
      </c>
      <c r="Q691" s="4">
        <f t="shared" ca="1" si="142"/>
        <v>0.14155599999999999</v>
      </c>
    </row>
    <row r="692" spans="1:17" x14ac:dyDescent="0.25">
      <c r="A692" t="str">
        <f ca="1">VLOOKUP(RANDBETWEEN(Calc!$A$2,Calc!$A$13),Calc!$A$1:$B$13,2,FALSE)</f>
        <v>Oct</v>
      </c>
      <c r="B692" t="str" cm="1">
        <f t="array" aca="1" ref="B692" ca="1">INDEX(Calc!$C$2:$C$9,RANDBETWEEN(1,3))</f>
        <v>Cardiologia</v>
      </c>
      <c r="C692"/>
      <c r="D692">
        <f t="shared" ca="1" si="130"/>
        <v>322830</v>
      </c>
      <c r="E692">
        <f t="shared" ca="1" si="131"/>
        <v>1231296</v>
      </c>
      <c r="F692">
        <f t="shared" ca="1" si="132"/>
        <v>130064</v>
      </c>
      <c r="G692">
        <f t="shared" ca="1" si="133"/>
        <v>320214</v>
      </c>
      <c r="H692">
        <f ca="1">VLOOKUP(RANDBETWEEN(0,100),Calc!$D$2:$E$7,2,1)</f>
        <v>32000</v>
      </c>
      <c r="I692">
        <f t="shared" ca="1" si="134"/>
        <v>10951</v>
      </c>
      <c r="J692">
        <f t="shared" ca="1" si="135"/>
        <v>3386</v>
      </c>
      <c r="K692">
        <f t="shared" ca="1" si="136"/>
        <v>11221</v>
      </c>
      <c r="L692">
        <f t="shared" ca="1" si="137"/>
        <v>3909</v>
      </c>
      <c r="M692">
        <f t="shared" ca="1" si="138"/>
        <v>2278323</v>
      </c>
      <c r="N692">
        <f t="shared" ca="1" si="139"/>
        <v>59895</v>
      </c>
      <c r="O692">
        <f t="shared" ca="1" si="140"/>
        <v>75884</v>
      </c>
      <c r="P692">
        <f t="shared" ca="1" si="141"/>
        <v>323491</v>
      </c>
      <c r="Q692" s="4">
        <f t="shared" ca="1" si="142"/>
        <v>0.32349099999999997</v>
      </c>
    </row>
    <row r="693" spans="1:17" x14ac:dyDescent="0.25">
      <c r="A693" t="str">
        <f ca="1">VLOOKUP(RANDBETWEEN(Calc!$A$2,Calc!$A$13),Calc!$A$1:$B$13,2,FALSE)</f>
        <v>Nov</v>
      </c>
      <c r="B693" t="str" cm="1">
        <f t="array" aca="1" ref="B693" ca="1">INDEX(Calc!$C$2:$C$9,RANDBETWEEN(1,3))</f>
        <v>Pediatria</v>
      </c>
      <c r="C693"/>
      <c r="D693">
        <f t="shared" ca="1" si="130"/>
        <v>432832</v>
      </c>
      <c r="E693">
        <f t="shared" ca="1" si="131"/>
        <v>1643926</v>
      </c>
      <c r="F693">
        <f t="shared" ca="1" si="132"/>
        <v>112026</v>
      </c>
      <c r="G693">
        <f t="shared" ca="1" si="133"/>
        <v>129403</v>
      </c>
      <c r="H693">
        <f ca="1">VLOOKUP(RANDBETWEEN(0,100),Calc!$D$2:$E$7,2,1)</f>
        <v>32000</v>
      </c>
      <c r="I693">
        <f t="shared" ca="1" si="134"/>
        <v>10883</v>
      </c>
      <c r="J693">
        <f t="shared" ca="1" si="135"/>
        <v>4103</v>
      </c>
      <c r="K693">
        <f t="shared" ca="1" si="136"/>
        <v>14495</v>
      </c>
      <c r="L693">
        <f t="shared" ca="1" si="137"/>
        <v>2179</v>
      </c>
      <c r="M693">
        <f t="shared" ca="1" si="138"/>
        <v>1445296</v>
      </c>
      <c r="N693">
        <f t="shared" ca="1" si="139"/>
        <v>87433</v>
      </c>
      <c r="O693">
        <f t="shared" ca="1" si="140"/>
        <v>74026</v>
      </c>
      <c r="P693">
        <f t="shared" ca="1" si="141"/>
        <v>200518</v>
      </c>
      <c r="Q693" s="4">
        <f t="shared" ca="1" si="142"/>
        <v>0.200518</v>
      </c>
    </row>
    <row r="694" spans="1:17" x14ac:dyDescent="0.25">
      <c r="A694" t="str">
        <f ca="1">VLOOKUP(RANDBETWEEN(Calc!$A$2,Calc!$A$13),Calc!$A$1:$B$13,2,FALSE)</f>
        <v>Nov</v>
      </c>
      <c r="B694" t="str" cm="1">
        <f t="array" aca="1" ref="B694" ca="1">INDEX(Calc!$C$2:$C$9,RANDBETWEEN(1,3))</f>
        <v>Traumatología</v>
      </c>
      <c r="C694"/>
      <c r="D694">
        <f t="shared" ca="1" si="130"/>
        <v>579702</v>
      </c>
      <c r="E694">
        <f t="shared" ca="1" si="131"/>
        <v>1475070</v>
      </c>
      <c r="F694">
        <f t="shared" ca="1" si="132"/>
        <v>100836</v>
      </c>
      <c r="G694">
        <f t="shared" ca="1" si="133"/>
        <v>113562</v>
      </c>
      <c r="H694">
        <f ca="1">VLOOKUP(RANDBETWEEN(0,100),Calc!$D$2:$E$7,2,1)</f>
        <v>32000</v>
      </c>
      <c r="I694">
        <f t="shared" ca="1" si="134"/>
        <v>11917</v>
      </c>
      <c r="J694">
        <f t="shared" ca="1" si="135"/>
        <v>4180</v>
      </c>
      <c r="K694">
        <f t="shared" ca="1" si="136"/>
        <v>10687</v>
      </c>
      <c r="L694">
        <f t="shared" ca="1" si="137"/>
        <v>1229</v>
      </c>
      <c r="M694">
        <f t="shared" ca="1" si="138"/>
        <v>3085931</v>
      </c>
      <c r="N694">
        <f t="shared" ca="1" si="139"/>
        <v>83735</v>
      </c>
      <c r="O694">
        <f t="shared" ca="1" si="140"/>
        <v>55885</v>
      </c>
      <c r="P694">
        <f t="shared" ca="1" si="141"/>
        <v>101172</v>
      </c>
      <c r="Q694" s="4">
        <f t="shared" ca="1" si="142"/>
        <v>0.101172</v>
      </c>
    </row>
    <row r="695" spans="1:17" x14ac:dyDescent="0.25">
      <c r="A695" t="str">
        <f ca="1">VLOOKUP(RANDBETWEEN(Calc!$A$2,Calc!$A$13),Calc!$A$1:$B$13,2,FALSE)</f>
        <v>Ago</v>
      </c>
      <c r="B695" t="str" cm="1">
        <f t="array" aca="1" ref="B695" ca="1">INDEX(Calc!$C$2:$C$9,RANDBETWEEN(1,3))</f>
        <v>Cardiologia</v>
      </c>
      <c r="C695"/>
      <c r="D695">
        <f t="shared" ca="1" si="130"/>
        <v>340438</v>
      </c>
      <c r="E695">
        <f t="shared" ca="1" si="131"/>
        <v>1810008</v>
      </c>
      <c r="F695">
        <f t="shared" ca="1" si="132"/>
        <v>206959</v>
      </c>
      <c r="G695">
        <f t="shared" ca="1" si="133"/>
        <v>119677</v>
      </c>
      <c r="H695">
        <f ca="1">VLOOKUP(RANDBETWEEN(0,100),Calc!$D$2:$E$7,2,1)</f>
        <v>25000</v>
      </c>
      <c r="I695">
        <f t="shared" ca="1" si="134"/>
        <v>11580</v>
      </c>
      <c r="J695">
        <f t="shared" ca="1" si="135"/>
        <v>2813</v>
      </c>
      <c r="K695">
        <f t="shared" ca="1" si="136"/>
        <v>11852</v>
      </c>
      <c r="L695">
        <f t="shared" ca="1" si="137"/>
        <v>3866</v>
      </c>
      <c r="M695">
        <f t="shared" ca="1" si="138"/>
        <v>1635282</v>
      </c>
      <c r="N695">
        <f t="shared" ca="1" si="139"/>
        <v>51668</v>
      </c>
      <c r="O695">
        <f t="shared" ca="1" si="140"/>
        <v>26227</v>
      </c>
      <c r="P695">
        <f t="shared" ca="1" si="141"/>
        <v>224743</v>
      </c>
      <c r="Q695" s="4">
        <f t="shared" ca="1" si="142"/>
        <v>0.224743</v>
      </c>
    </row>
    <row r="696" spans="1:17" x14ac:dyDescent="0.25">
      <c r="A696" t="str">
        <f ca="1">VLOOKUP(RANDBETWEEN(Calc!$A$2,Calc!$A$13),Calc!$A$1:$B$13,2,FALSE)</f>
        <v>Dic</v>
      </c>
      <c r="B696" t="str" cm="1">
        <f t="array" aca="1" ref="B696" ca="1">INDEX(Calc!$C$2:$C$9,RANDBETWEEN(1,3))</f>
        <v>Cardiologia</v>
      </c>
      <c r="C696"/>
      <c r="D696">
        <f t="shared" ca="1" si="130"/>
        <v>741757</v>
      </c>
      <c r="E696">
        <f t="shared" ca="1" si="131"/>
        <v>1161504</v>
      </c>
      <c r="F696">
        <f t="shared" ca="1" si="132"/>
        <v>202065</v>
      </c>
      <c r="G696">
        <f t="shared" ca="1" si="133"/>
        <v>102295</v>
      </c>
      <c r="H696">
        <f ca="1">VLOOKUP(RANDBETWEEN(0,100),Calc!$D$2:$E$7,2,1)</f>
        <v>32000</v>
      </c>
      <c r="I696">
        <f t="shared" ca="1" si="134"/>
        <v>9229</v>
      </c>
      <c r="J696">
        <f t="shared" ca="1" si="135"/>
        <v>3765</v>
      </c>
      <c r="K696">
        <f t="shared" ca="1" si="136"/>
        <v>10181</v>
      </c>
      <c r="L696">
        <f t="shared" ca="1" si="137"/>
        <v>3350</v>
      </c>
      <c r="M696">
        <f t="shared" ca="1" si="138"/>
        <v>1588832</v>
      </c>
      <c r="N696">
        <f t="shared" ca="1" si="139"/>
        <v>58898</v>
      </c>
      <c r="O696">
        <f t="shared" ca="1" si="140"/>
        <v>35952</v>
      </c>
      <c r="P696">
        <f t="shared" ca="1" si="141"/>
        <v>341130</v>
      </c>
      <c r="Q696" s="4">
        <f t="shared" ca="1" si="142"/>
        <v>0.34112999999999999</v>
      </c>
    </row>
    <row r="697" spans="1:17" x14ac:dyDescent="0.25">
      <c r="A697" t="str">
        <f ca="1">VLOOKUP(RANDBETWEEN(Calc!$A$2,Calc!$A$13),Calc!$A$1:$B$13,2,FALSE)</f>
        <v>Dic</v>
      </c>
      <c r="B697" t="str" cm="1">
        <f t="array" aca="1" ref="B697" ca="1">INDEX(Calc!$C$2:$C$9,RANDBETWEEN(1,3))</f>
        <v>Traumatología</v>
      </c>
      <c r="C697"/>
      <c r="D697">
        <f t="shared" ca="1" si="130"/>
        <v>283587</v>
      </c>
      <c r="E697">
        <f t="shared" ca="1" si="131"/>
        <v>707443</v>
      </c>
      <c r="F697">
        <f t="shared" ca="1" si="132"/>
        <v>156218</v>
      </c>
      <c r="G697">
        <f t="shared" ca="1" si="133"/>
        <v>261160</v>
      </c>
      <c r="H697">
        <f ca="1">VLOOKUP(RANDBETWEEN(0,100),Calc!$D$2:$E$7,2,1)</f>
        <v>32000</v>
      </c>
      <c r="I697">
        <f t="shared" ca="1" si="134"/>
        <v>10531</v>
      </c>
      <c r="J697">
        <f t="shared" ca="1" si="135"/>
        <v>4148</v>
      </c>
      <c r="K697">
        <f t="shared" ca="1" si="136"/>
        <v>13516</v>
      </c>
      <c r="L697">
        <f t="shared" ca="1" si="137"/>
        <v>4427</v>
      </c>
      <c r="M697">
        <f t="shared" ca="1" si="138"/>
        <v>2872960</v>
      </c>
      <c r="N697">
        <f t="shared" ca="1" si="139"/>
        <v>74836</v>
      </c>
      <c r="O697">
        <f t="shared" ca="1" si="140"/>
        <v>87840</v>
      </c>
      <c r="P697">
        <f t="shared" ca="1" si="141"/>
        <v>108952</v>
      </c>
      <c r="Q697" s="4">
        <f t="shared" ca="1" si="142"/>
        <v>0.10895199999999999</v>
      </c>
    </row>
    <row r="698" spans="1:17" x14ac:dyDescent="0.25">
      <c r="A698" t="str">
        <f ca="1">VLOOKUP(RANDBETWEEN(Calc!$A$2,Calc!$A$13),Calc!$A$1:$B$13,2,FALSE)</f>
        <v>Nov</v>
      </c>
      <c r="B698" t="str" cm="1">
        <f t="array" aca="1" ref="B698" ca="1">INDEX(Calc!$C$2:$C$9,RANDBETWEEN(1,3))</f>
        <v>Traumatología</v>
      </c>
      <c r="C698"/>
      <c r="D698">
        <f t="shared" ca="1" si="130"/>
        <v>521082</v>
      </c>
      <c r="E698">
        <f t="shared" ca="1" si="131"/>
        <v>1535334</v>
      </c>
      <c r="F698">
        <f t="shared" ca="1" si="132"/>
        <v>94948</v>
      </c>
      <c r="G698">
        <f t="shared" ca="1" si="133"/>
        <v>88199</v>
      </c>
      <c r="H698">
        <f ca="1">VLOOKUP(RANDBETWEEN(0,100),Calc!$D$2:$E$7,2,1)</f>
        <v>20000</v>
      </c>
      <c r="I698">
        <f t="shared" ca="1" si="134"/>
        <v>9260</v>
      </c>
      <c r="J698">
        <f t="shared" ca="1" si="135"/>
        <v>3580</v>
      </c>
      <c r="K698">
        <f t="shared" ca="1" si="136"/>
        <v>14424</v>
      </c>
      <c r="L698">
        <f t="shared" ca="1" si="137"/>
        <v>1517</v>
      </c>
      <c r="M698">
        <f t="shared" ca="1" si="138"/>
        <v>1682285</v>
      </c>
      <c r="N698">
        <f t="shared" ca="1" si="139"/>
        <v>119921</v>
      </c>
      <c r="O698">
        <f t="shared" ca="1" si="140"/>
        <v>46360</v>
      </c>
      <c r="P698">
        <f t="shared" ca="1" si="141"/>
        <v>125177</v>
      </c>
      <c r="Q698" s="4">
        <f t="shared" ca="1" si="142"/>
        <v>0.12517700000000001</v>
      </c>
    </row>
    <row r="699" spans="1:17" x14ac:dyDescent="0.25">
      <c r="A699" t="str">
        <f ca="1">VLOOKUP(RANDBETWEEN(Calc!$A$2,Calc!$A$13),Calc!$A$1:$B$13,2,FALSE)</f>
        <v>Abr</v>
      </c>
      <c r="B699" t="str" cm="1">
        <f t="array" aca="1" ref="B699" ca="1">INDEX(Calc!$C$2:$C$9,RANDBETWEEN(1,3))</f>
        <v>Cardiologia</v>
      </c>
      <c r="C699"/>
      <c r="D699">
        <f t="shared" ca="1" si="130"/>
        <v>460739</v>
      </c>
      <c r="E699">
        <f t="shared" ca="1" si="131"/>
        <v>808089</v>
      </c>
      <c r="F699">
        <f t="shared" ca="1" si="132"/>
        <v>115987</v>
      </c>
      <c r="G699">
        <f t="shared" ca="1" si="133"/>
        <v>116099</v>
      </c>
      <c r="H699">
        <f ca="1">VLOOKUP(RANDBETWEEN(0,100),Calc!$D$2:$E$7,2,1)</f>
        <v>25000</v>
      </c>
      <c r="I699">
        <f t="shared" ca="1" si="134"/>
        <v>11520</v>
      </c>
      <c r="J699">
        <f t="shared" ca="1" si="135"/>
        <v>2973</v>
      </c>
      <c r="K699">
        <f t="shared" ca="1" si="136"/>
        <v>11927</v>
      </c>
      <c r="L699">
        <f t="shared" ca="1" si="137"/>
        <v>2316</v>
      </c>
      <c r="M699">
        <f t="shared" ca="1" si="138"/>
        <v>2523688</v>
      </c>
      <c r="N699">
        <f t="shared" ca="1" si="139"/>
        <v>46788</v>
      </c>
      <c r="O699">
        <f t="shared" ca="1" si="140"/>
        <v>25429</v>
      </c>
      <c r="P699">
        <f t="shared" ca="1" si="141"/>
        <v>230789</v>
      </c>
      <c r="Q699" s="4">
        <f t="shared" ca="1" si="142"/>
        <v>0.23078899999999999</v>
      </c>
    </row>
    <row r="700" spans="1:17" x14ac:dyDescent="0.25">
      <c r="A700" t="str">
        <f ca="1">VLOOKUP(RANDBETWEEN(Calc!$A$2,Calc!$A$13),Calc!$A$1:$B$13,2,FALSE)</f>
        <v>Jul</v>
      </c>
      <c r="B700" t="str" cm="1">
        <f t="array" aca="1" ref="B700" ca="1">INDEX(Calc!$C$2:$C$9,RANDBETWEEN(1,3))</f>
        <v>Traumatología</v>
      </c>
      <c r="C700"/>
      <c r="D700">
        <f t="shared" ca="1" si="130"/>
        <v>479767</v>
      </c>
      <c r="E700">
        <f t="shared" ca="1" si="131"/>
        <v>1723839</v>
      </c>
      <c r="F700">
        <f t="shared" ca="1" si="132"/>
        <v>114422</v>
      </c>
      <c r="G700">
        <f t="shared" ca="1" si="133"/>
        <v>101934</v>
      </c>
      <c r="H700">
        <f ca="1">VLOOKUP(RANDBETWEEN(0,100),Calc!$D$2:$E$7,2,1)</f>
        <v>32000</v>
      </c>
      <c r="I700">
        <f t="shared" ca="1" si="134"/>
        <v>9219</v>
      </c>
      <c r="J700">
        <f t="shared" ca="1" si="135"/>
        <v>3891</v>
      </c>
      <c r="K700">
        <f t="shared" ca="1" si="136"/>
        <v>12980</v>
      </c>
      <c r="L700">
        <f t="shared" ca="1" si="137"/>
        <v>4342</v>
      </c>
      <c r="M700">
        <f t="shared" ca="1" si="138"/>
        <v>1634870</v>
      </c>
      <c r="N700">
        <f t="shared" ca="1" si="139"/>
        <v>79477</v>
      </c>
      <c r="O700">
        <f t="shared" ca="1" si="140"/>
        <v>63922</v>
      </c>
      <c r="P700">
        <f t="shared" ca="1" si="141"/>
        <v>134259</v>
      </c>
      <c r="Q700" s="4">
        <f t="shared" ca="1" si="142"/>
        <v>0.13425899999999999</v>
      </c>
    </row>
    <row r="701" spans="1:17" x14ac:dyDescent="0.25">
      <c r="A701" t="str">
        <f ca="1">VLOOKUP(RANDBETWEEN(Calc!$A$2,Calc!$A$13),Calc!$A$1:$B$13,2,FALSE)</f>
        <v>May</v>
      </c>
      <c r="B701" t="str" cm="1">
        <f t="array" aca="1" ref="B701" ca="1">INDEX(Calc!$C$2:$C$9,RANDBETWEEN(1,3))</f>
        <v>Traumatología</v>
      </c>
      <c r="C701"/>
      <c r="D701">
        <f t="shared" ca="1" si="130"/>
        <v>457710</v>
      </c>
      <c r="E701">
        <f t="shared" ca="1" si="131"/>
        <v>917068</v>
      </c>
      <c r="F701">
        <f t="shared" ca="1" si="132"/>
        <v>149789</v>
      </c>
      <c r="G701">
        <f t="shared" ca="1" si="133"/>
        <v>239042</v>
      </c>
      <c r="H701">
        <f ca="1">VLOOKUP(RANDBETWEEN(0,100),Calc!$D$2:$E$7,2,1)</f>
        <v>32000</v>
      </c>
      <c r="I701">
        <f t="shared" ca="1" si="134"/>
        <v>10739</v>
      </c>
      <c r="J701">
        <f t="shared" ca="1" si="135"/>
        <v>2807</v>
      </c>
      <c r="K701">
        <f t="shared" ca="1" si="136"/>
        <v>14882</v>
      </c>
      <c r="L701">
        <f t="shared" ca="1" si="137"/>
        <v>2787</v>
      </c>
      <c r="M701">
        <f t="shared" ca="1" si="138"/>
        <v>3044677</v>
      </c>
      <c r="N701">
        <f t="shared" ca="1" si="139"/>
        <v>64710</v>
      </c>
      <c r="O701">
        <f t="shared" ca="1" si="140"/>
        <v>21218</v>
      </c>
      <c r="P701">
        <f t="shared" ca="1" si="141"/>
        <v>48615</v>
      </c>
      <c r="Q701" s="4">
        <f t="shared" ca="1" si="142"/>
        <v>4.8614999999999998E-2</v>
      </c>
    </row>
    <row r="702" spans="1:17" x14ac:dyDescent="0.25">
      <c r="A702" t="str">
        <f ca="1">VLOOKUP(RANDBETWEEN(Calc!$A$2,Calc!$A$13),Calc!$A$1:$B$13,2,FALSE)</f>
        <v>Jul</v>
      </c>
      <c r="B702" t="str" cm="1">
        <f t="array" aca="1" ref="B702" ca="1">INDEX(Calc!$C$2:$C$9,RANDBETWEEN(1,3))</f>
        <v>Traumatología</v>
      </c>
      <c r="C702"/>
      <c r="D702">
        <f t="shared" ca="1" si="130"/>
        <v>451355</v>
      </c>
      <c r="E702">
        <f t="shared" ca="1" si="131"/>
        <v>946520</v>
      </c>
      <c r="F702">
        <f t="shared" ca="1" si="132"/>
        <v>94354</v>
      </c>
      <c r="G702">
        <f t="shared" ca="1" si="133"/>
        <v>129017</v>
      </c>
      <c r="H702">
        <f ca="1">VLOOKUP(RANDBETWEEN(0,100),Calc!$D$2:$E$7,2,1)</f>
        <v>32000</v>
      </c>
      <c r="I702">
        <f t="shared" ca="1" si="134"/>
        <v>10205</v>
      </c>
      <c r="J702">
        <f t="shared" ca="1" si="135"/>
        <v>4014</v>
      </c>
      <c r="K702">
        <f t="shared" ca="1" si="136"/>
        <v>12883</v>
      </c>
      <c r="L702">
        <f t="shared" ca="1" si="137"/>
        <v>2344</v>
      </c>
      <c r="M702">
        <f t="shared" ca="1" si="138"/>
        <v>2717619</v>
      </c>
      <c r="N702">
        <f t="shared" ca="1" si="139"/>
        <v>121104</v>
      </c>
      <c r="O702">
        <f t="shared" ca="1" si="140"/>
        <v>64650</v>
      </c>
      <c r="P702">
        <f t="shared" ca="1" si="141"/>
        <v>197307</v>
      </c>
      <c r="Q702" s="4">
        <f t="shared" ca="1" si="142"/>
        <v>0.19730700000000001</v>
      </c>
    </row>
    <row r="703" spans="1:17" x14ac:dyDescent="0.25">
      <c r="A703" t="str">
        <f ca="1">VLOOKUP(RANDBETWEEN(Calc!$A$2,Calc!$A$13),Calc!$A$1:$B$13,2,FALSE)</f>
        <v>Ene</v>
      </c>
      <c r="B703" t="str" cm="1">
        <f t="array" aca="1" ref="B703" ca="1">INDEX(Calc!$C$2:$C$9,RANDBETWEEN(1,3))</f>
        <v>Cardiologia</v>
      </c>
      <c r="C703"/>
      <c r="D703">
        <f t="shared" ca="1" si="130"/>
        <v>628866</v>
      </c>
      <c r="E703">
        <f t="shared" ca="1" si="131"/>
        <v>788387</v>
      </c>
      <c r="F703">
        <f t="shared" ca="1" si="132"/>
        <v>167926</v>
      </c>
      <c r="G703">
        <f t="shared" ca="1" si="133"/>
        <v>121174</v>
      </c>
      <c r="H703">
        <f ca="1">VLOOKUP(RANDBETWEEN(0,100),Calc!$D$2:$E$7,2,1)</f>
        <v>32000</v>
      </c>
      <c r="I703">
        <f t="shared" ca="1" si="134"/>
        <v>12229</v>
      </c>
      <c r="J703">
        <f t="shared" ca="1" si="135"/>
        <v>3564</v>
      </c>
      <c r="K703">
        <f t="shared" ca="1" si="136"/>
        <v>11717</v>
      </c>
      <c r="L703">
        <f t="shared" ca="1" si="137"/>
        <v>3942</v>
      </c>
      <c r="M703">
        <f t="shared" ca="1" si="138"/>
        <v>1740274</v>
      </c>
      <c r="N703">
        <f t="shared" ca="1" si="139"/>
        <v>90462</v>
      </c>
      <c r="O703">
        <f t="shared" ca="1" si="140"/>
        <v>78362</v>
      </c>
      <c r="P703">
        <f t="shared" ca="1" si="141"/>
        <v>97940</v>
      </c>
      <c r="Q703" s="4">
        <f t="shared" ca="1" si="142"/>
        <v>9.7939999999999999E-2</v>
      </c>
    </row>
    <row r="704" spans="1:17" x14ac:dyDescent="0.25">
      <c r="A704" t="str">
        <f ca="1">VLOOKUP(RANDBETWEEN(Calc!$A$2,Calc!$A$13),Calc!$A$1:$B$13,2,FALSE)</f>
        <v>Ene</v>
      </c>
      <c r="B704" t="str" cm="1">
        <f t="array" aca="1" ref="B704" ca="1">INDEX(Calc!$C$2:$C$9,RANDBETWEEN(1,3))</f>
        <v>Traumatología</v>
      </c>
      <c r="C704"/>
      <c r="D704">
        <f t="shared" ca="1" si="130"/>
        <v>566001</v>
      </c>
      <c r="E704">
        <f t="shared" ca="1" si="131"/>
        <v>781400</v>
      </c>
      <c r="F704">
        <f t="shared" ca="1" si="132"/>
        <v>159883</v>
      </c>
      <c r="G704">
        <f t="shared" ca="1" si="133"/>
        <v>228933</v>
      </c>
      <c r="H704">
        <f ca="1">VLOOKUP(RANDBETWEEN(0,100),Calc!$D$2:$E$7,2,1)</f>
        <v>20000</v>
      </c>
      <c r="I704">
        <f t="shared" ca="1" si="134"/>
        <v>8916</v>
      </c>
      <c r="J704">
        <f t="shared" ca="1" si="135"/>
        <v>2838</v>
      </c>
      <c r="K704">
        <f t="shared" ca="1" si="136"/>
        <v>11863</v>
      </c>
      <c r="L704">
        <f t="shared" ca="1" si="137"/>
        <v>4082</v>
      </c>
      <c r="M704">
        <f t="shared" ca="1" si="138"/>
        <v>2401192</v>
      </c>
      <c r="N704">
        <f t="shared" ca="1" si="139"/>
        <v>79654</v>
      </c>
      <c r="O704">
        <f t="shared" ca="1" si="140"/>
        <v>82104</v>
      </c>
      <c r="P704">
        <f t="shared" ca="1" si="141"/>
        <v>164361</v>
      </c>
      <c r="Q704" s="4">
        <f t="shared" ca="1" si="142"/>
        <v>0.16436100000000001</v>
      </c>
    </row>
    <row r="705" spans="1:17" x14ac:dyDescent="0.25">
      <c r="A705" t="str">
        <f ca="1">VLOOKUP(RANDBETWEEN(Calc!$A$2,Calc!$A$13),Calc!$A$1:$B$13,2,FALSE)</f>
        <v>Feb</v>
      </c>
      <c r="B705" t="str" cm="1">
        <f t="array" aca="1" ref="B705" ca="1">INDEX(Calc!$C$2:$C$9,RANDBETWEEN(1,3))</f>
        <v>Traumatología</v>
      </c>
      <c r="C705"/>
      <c r="D705">
        <f t="shared" ca="1" si="130"/>
        <v>317092</v>
      </c>
      <c r="E705">
        <f t="shared" ca="1" si="131"/>
        <v>1134342</v>
      </c>
      <c r="F705">
        <f t="shared" ca="1" si="132"/>
        <v>119628</v>
      </c>
      <c r="G705">
        <f t="shared" ca="1" si="133"/>
        <v>127083</v>
      </c>
      <c r="H705">
        <f ca="1">VLOOKUP(RANDBETWEEN(0,100),Calc!$D$2:$E$7,2,1)</f>
        <v>32000</v>
      </c>
      <c r="I705">
        <f t="shared" ca="1" si="134"/>
        <v>11807</v>
      </c>
      <c r="J705">
        <f t="shared" ca="1" si="135"/>
        <v>3796</v>
      </c>
      <c r="K705">
        <f t="shared" ca="1" si="136"/>
        <v>13795</v>
      </c>
      <c r="L705">
        <f t="shared" ca="1" si="137"/>
        <v>2944</v>
      </c>
      <c r="M705">
        <f t="shared" ca="1" si="138"/>
        <v>934103</v>
      </c>
      <c r="N705">
        <f t="shared" ca="1" si="139"/>
        <v>91946</v>
      </c>
      <c r="O705">
        <f t="shared" ca="1" si="140"/>
        <v>56941</v>
      </c>
      <c r="P705">
        <f t="shared" ca="1" si="141"/>
        <v>192940</v>
      </c>
      <c r="Q705" s="4">
        <f t="shared" ca="1" si="142"/>
        <v>0.19294</v>
      </c>
    </row>
    <row r="706" spans="1:17" x14ac:dyDescent="0.25">
      <c r="A706" t="str">
        <f ca="1">VLOOKUP(RANDBETWEEN(Calc!$A$2,Calc!$A$13),Calc!$A$1:$B$13,2,FALSE)</f>
        <v>Abr</v>
      </c>
      <c r="B706" t="str" cm="1">
        <f t="array" aca="1" ref="B706" ca="1">INDEX(Calc!$C$2:$C$9,RANDBETWEEN(1,3))</f>
        <v>Pediatria</v>
      </c>
      <c r="C706"/>
      <c r="D706">
        <f t="shared" ca="1" si="130"/>
        <v>480962</v>
      </c>
      <c r="E706">
        <f t="shared" ca="1" si="131"/>
        <v>1769471</v>
      </c>
      <c r="F706">
        <f t="shared" ca="1" si="132"/>
        <v>186993</v>
      </c>
      <c r="G706">
        <f t="shared" ca="1" si="133"/>
        <v>282618</v>
      </c>
      <c r="H706">
        <f ca="1">VLOOKUP(RANDBETWEEN(0,100),Calc!$D$2:$E$7,2,1)</f>
        <v>28000</v>
      </c>
      <c r="I706">
        <f t="shared" ca="1" si="134"/>
        <v>12201</v>
      </c>
      <c r="J706">
        <f t="shared" ca="1" si="135"/>
        <v>3279</v>
      </c>
      <c r="K706">
        <f t="shared" ca="1" si="136"/>
        <v>10502</v>
      </c>
      <c r="L706">
        <f t="shared" ca="1" si="137"/>
        <v>2533</v>
      </c>
      <c r="M706">
        <f t="shared" ca="1" si="138"/>
        <v>2808623</v>
      </c>
      <c r="N706">
        <f t="shared" ca="1" si="139"/>
        <v>66204</v>
      </c>
      <c r="O706">
        <f t="shared" ca="1" si="140"/>
        <v>65813</v>
      </c>
      <c r="P706">
        <f t="shared" ca="1" si="141"/>
        <v>127143</v>
      </c>
      <c r="Q706" s="4">
        <f t="shared" ca="1" si="142"/>
        <v>0.12714300000000001</v>
      </c>
    </row>
    <row r="707" spans="1:17" x14ac:dyDescent="0.25">
      <c r="A707" t="str">
        <f ca="1">VLOOKUP(RANDBETWEEN(Calc!$A$2,Calc!$A$13),Calc!$A$1:$B$13,2,FALSE)</f>
        <v>Ene</v>
      </c>
      <c r="B707" t="str" cm="1">
        <f t="array" aca="1" ref="B707" ca="1">INDEX(Calc!$C$2:$C$9,RANDBETWEEN(1,3))</f>
        <v>Pediatria</v>
      </c>
      <c r="C707"/>
      <c r="D707">
        <f t="shared" ref="D707:D770" ca="1" si="143">RANDBETWEEN(118000,746439)</f>
        <v>581931</v>
      </c>
      <c r="E707">
        <f t="shared" ref="E707:E770" ca="1" si="144">RANDBETWEEN(654318,2372921)</f>
        <v>1862428</v>
      </c>
      <c r="F707">
        <f t="shared" ref="F707:F770" ca="1" si="145">RANDBETWEEN(92146,218476)</f>
        <v>164066</v>
      </c>
      <c r="G707">
        <f t="shared" ref="G707:G770" ca="1" si="146">RANDBETWEEN(72432,327955)</f>
        <v>112731</v>
      </c>
      <c r="H707">
        <f ca="1">VLOOKUP(RANDBETWEEN(0,100),Calc!$D$2:$E$7,2,1)</f>
        <v>32000</v>
      </c>
      <c r="I707">
        <f t="shared" ref="I707:I770" ca="1" si="147">RANDBETWEEN(8900,12700)</f>
        <v>11953</v>
      </c>
      <c r="J707">
        <f t="shared" ref="J707:J770" ca="1" si="148">RANDBETWEEN(2800,4200)</f>
        <v>3440</v>
      </c>
      <c r="K707">
        <f t="shared" ref="K707:K770" ca="1" si="149">RANDBETWEEN(10000,15000)</f>
        <v>13759</v>
      </c>
      <c r="L707">
        <f t="shared" ref="L707:L770" ca="1" si="150">RANDBETWEEN(1200,4500)</f>
        <v>1435</v>
      </c>
      <c r="M707">
        <f t="shared" ref="M707:M770" ca="1" si="151">RANDBETWEEN(820000,3117045)</f>
        <v>1808720</v>
      </c>
      <c r="N707">
        <f t="shared" ref="N707:N770" ca="1" si="152">RANDBETWEEN(43000,129000)</f>
        <v>102366</v>
      </c>
      <c r="O707">
        <f t="shared" ref="O707:O770" ca="1" si="153">RANDBETWEEN(21000,90000)</f>
        <v>40248</v>
      </c>
      <c r="P707">
        <f t="shared" ref="P707:P770" ca="1" si="154">RANDBETWEEN(38000,345000)</f>
        <v>343524</v>
      </c>
      <c r="Q707" s="4">
        <f t="shared" ref="Q707:Q770" ca="1" si="155">P707/1000000</f>
        <v>0.343524</v>
      </c>
    </row>
    <row r="708" spans="1:17" x14ac:dyDescent="0.25">
      <c r="A708" t="str">
        <f ca="1">VLOOKUP(RANDBETWEEN(Calc!$A$2,Calc!$A$13),Calc!$A$1:$B$13,2,FALSE)</f>
        <v>Mar</v>
      </c>
      <c r="B708" t="str" cm="1">
        <f t="array" aca="1" ref="B708" ca="1">INDEX(Calc!$C$2:$C$9,RANDBETWEEN(1,3))</f>
        <v>Pediatria</v>
      </c>
      <c r="C708"/>
      <c r="D708">
        <f t="shared" ca="1" si="143"/>
        <v>723489</v>
      </c>
      <c r="E708">
        <f t="shared" ca="1" si="144"/>
        <v>2325860</v>
      </c>
      <c r="F708">
        <f t="shared" ca="1" si="145"/>
        <v>177937</v>
      </c>
      <c r="G708">
        <f t="shared" ca="1" si="146"/>
        <v>211890</v>
      </c>
      <c r="H708">
        <f ca="1">VLOOKUP(RANDBETWEEN(0,100),Calc!$D$2:$E$7,2,1)</f>
        <v>32000</v>
      </c>
      <c r="I708">
        <f t="shared" ca="1" si="147"/>
        <v>9576</v>
      </c>
      <c r="J708">
        <f t="shared" ca="1" si="148"/>
        <v>3252</v>
      </c>
      <c r="K708">
        <f t="shared" ca="1" si="149"/>
        <v>10954</v>
      </c>
      <c r="L708">
        <f t="shared" ca="1" si="150"/>
        <v>1800</v>
      </c>
      <c r="M708">
        <f t="shared" ca="1" si="151"/>
        <v>2039755</v>
      </c>
      <c r="N708">
        <f t="shared" ca="1" si="152"/>
        <v>50144</v>
      </c>
      <c r="O708">
        <f t="shared" ca="1" si="153"/>
        <v>64108</v>
      </c>
      <c r="P708">
        <f t="shared" ca="1" si="154"/>
        <v>111446</v>
      </c>
      <c r="Q708" s="4">
        <f t="shared" ca="1" si="155"/>
        <v>0.111446</v>
      </c>
    </row>
    <row r="709" spans="1:17" x14ac:dyDescent="0.25">
      <c r="A709" t="str">
        <f ca="1">VLOOKUP(RANDBETWEEN(Calc!$A$2,Calc!$A$13),Calc!$A$1:$B$13,2,FALSE)</f>
        <v>Sep</v>
      </c>
      <c r="B709" t="str" cm="1">
        <f t="array" aca="1" ref="B709" ca="1">INDEX(Calc!$C$2:$C$9,RANDBETWEEN(1,3))</f>
        <v>Traumatología</v>
      </c>
      <c r="C709"/>
      <c r="D709">
        <f t="shared" ca="1" si="143"/>
        <v>281412</v>
      </c>
      <c r="E709">
        <f t="shared" ca="1" si="144"/>
        <v>1949984</v>
      </c>
      <c r="F709">
        <f t="shared" ca="1" si="145"/>
        <v>123945</v>
      </c>
      <c r="G709">
        <f t="shared" ca="1" si="146"/>
        <v>97011</v>
      </c>
      <c r="H709">
        <f ca="1">VLOOKUP(RANDBETWEEN(0,100),Calc!$D$2:$E$7,2,1)</f>
        <v>32000</v>
      </c>
      <c r="I709">
        <f t="shared" ca="1" si="147"/>
        <v>12672</v>
      </c>
      <c r="J709">
        <f t="shared" ca="1" si="148"/>
        <v>3716</v>
      </c>
      <c r="K709">
        <f t="shared" ca="1" si="149"/>
        <v>11412</v>
      </c>
      <c r="L709">
        <f t="shared" ca="1" si="150"/>
        <v>3384</v>
      </c>
      <c r="M709">
        <f t="shared" ca="1" si="151"/>
        <v>2044510</v>
      </c>
      <c r="N709">
        <f t="shared" ca="1" si="152"/>
        <v>116207</v>
      </c>
      <c r="O709">
        <f t="shared" ca="1" si="153"/>
        <v>49732</v>
      </c>
      <c r="P709">
        <f t="shared" ca="1" si="154"/>
        <v>139162</v>
      </c>
      <c r="Q709" s="4">
        <f t="shared" ca="1" si="155"/>
        <v>0.13916200000000001</v>
      </c>
    </row>
    <row r="710" spans="1:17" x14ac:dyDescent="0.25">
      <c r="A710" t="str">
        <f ca="1">VLOOKUP(RANDBETWEEN(Calc!$A$2,Calc!$A$13),Calc!$A$1:$B$13,2,FALSE)</f>
        <v>Nov</v>
      </c>
      <c r="B710" t="str" cm="1">
        <f t="array" aca="1" ref="B710" ca="1">INDEX(Calc!$C$2:$C$9,RANDBETWEEN(1,3))</f>
        <v>Pediatria</v>
      </c>
      <c r="C710"/>
      <c r="D710">
        <f t="shared" ca="1" si="143"/>
        <v>513884</v>
      </c>
      <c r="E710">
        <f t="shared" ca="1" si="144"/>
        <v>1559635</v>
      </c>
      <c r="F710">
        <f t="shared" ca="1" si="145"/>
        <v>183338</v>
      </c>
      <c r="G710">
        <f t="shared" ca="1" si="146"/>
        <v>209350</v>
      </c>
      <c r="H710">
        <f ca="1">VLOOKUP(RANDBETWEEN(0,100),Calc!$D$2:$E$7,2,1)</f>
        <v>32000</v>
      </c>
      <c r="I710">
        <f t="shared" ca="1" si="147"/>
        <v>12038</v>
      </c>
      <c r="J710">
        <f t="shared" ca="1" si="148"/>
        <v>3472</v>
      </c>
      <c r="K710">
        <f t="shared" ca="1" si="149"/>
        <v>11230</v>
      </c>
      <c r="L710">
        <f t="shared" ca="1" si="150"/>
        <v>1556</v>
      </c>
      <c r="M710">
        <f t="shared" ca="1" si="151"/>
        <v>1601821</v>
      </c>
      <c r="N710">
        <f t="shared" ca="1" si="152"/>
        <v>99382</v>
      </c>
      <c r="O710">
        <f t="shared" ca="1" si="153"/>
        <v>82094</v>
      </c>
      <c r="P710">
        <f t="shared" ca="1" si="154"/>
        <v>63540</v>
      </c>
      <c r="Q710" s="4">
        <f t="shared" ca="1" si="155"/>
        <v>6.3539999999999999E-2</v>
      </c>
    </row>
    <row r="711" spans="1:17" x14ac:dyDescent="0.25">
      <c r="A711" t="str">
        <f ca="1">VLOOKUP(RANDBETWEEN(Calc!$A$2,Calc!$A$13),Calc!$A$1:$B$13,2,FALSE)</f>
        <v>Ago</v>
      </c>
      <c r="B711" t="str" cm="1">
        <f t="array" aca="1" ref="B711" ca="1">INDEX(Calc!$C$2:$C$9,RANDBETWEEN(1,3))</f>
        <v>Pediatria</v>
      </c>
      <c r="C711"/>
      <c r="D711">
        <f t="shared" ca="1" si="143"/>
        <v>413908</v>
      </c>
      <c r="E711">
        <f t="shared" ca="1" si="144"/>
        <v>1095914</v>
      </c>
      <c r="F711">
        <f t="shared" ca="1" si="145"/>
        <v>121823</v>
      </c>
      <c r="G711">
        <f t="shared" ca="1" si="146"/>
        <v>109105</v>
      </c>
      <c r="H711">
        <f ca="1">VLOOKUP(RANDBETWEEN(0,100),Calc!$D$2:$E$7,2,1)</f>
        <v>32000</v>
      </c>
      <c r="I711">
        <f t="shared" ca="1" si="147"/>
        <v>12411</v>
      </c>
      <c r="J711">
        <f t="shared" ca="1" si="148"/>
        <v>4192</v>
      </c>
      <c r="K711">
        <f t="shared" ca="1" si="149"/>
        <v>13958</v>
      </c>
      <c r="L711">
        <f t="shared" ca="1" si="150"/>
        <v>3954</v>
      </c>
      <c r="M711">
        <f t="shared" ca="1" si="151"/>
        <v>1418391</v>
      </c>
      <c r="N711">
        <f t="shared" ca="1" si="152"/>
        <v>79033</v>
      </c>
      <c r="O711">
        <f t="shared" ca="1" si="153"/>
        <v>47093</v>
      </c>
      <c r="P711">
        <f t="shared" ca="1" si="154"/>
        <v>323817</v>
      </c>
      <c r="Q711" s="4">
        <f t="shared" ca="1" si="155"/>
        <v>0.32381700000000002</v>
      </c>
    </row>
    <row r="712" spans="1:17" x14ac:dyDescent="0.25">
      <c r="A712" t="str">
        <f ca="1">VLOOKUP(RANDBETWEEN(Calc!$A$2,Calc!$A$13),Calc!$A$1:$B$13,2,FALSE)</f>
        <v>Jun</v>
      </c>
      <c r="B712" t="str" cm="1">
        <f t="array" aca="1" ref="B712" ca="1">INDEX(Calc!$C$2:$C$9,RANDBETWEEN(1,3))</f>
        <v>Traumatología</v>
      </c>
      <c r="C712"/>
      <c r="D712">
        <f t="shared" ca="1" si="143"/>
        <v>329567</v>
      </c>
      <c r="E712">
        <f t="shared" ca="1" si="144"/>
        <v>692633</v>
      </c>
      <c r="F712">
        <f t="shared" ca="1" si="145"/>
        <v>98862</v>
      </c>
      <c r="G712">
        <f t="shared" ca="1" si="146"/>
        <v>227327</v>
      </c>
      <c r="H712">
        <f ca="1">VLOOKUP(RANDBETWEEN(0,100),Calc!$D$2:$E$7,2,1)</f>
        <v>32000</v>
      </c>
      <c r="I712">
        <f t="shared" ca="1" si="147"/>
        <v>9599</v>
      </c>
      <c r="J712">
        <f t="shared" ca="1" si="148"/>
        <v>3674</v>
      </c>
      <c r="K712">
        <f t="shared" ca="1" si="149"/>
        <v>10658</v>
      </c>
      <c r="L712">
        <f t="shared" ca="1" si="150"/>
        <v>1686</v>
      </c>
      <c r="M712">
        <f t="shared" ca="1" si="151"/>
        <v>2212109</v>
      </c>
      <c r="N712">
        <f t="shared" ca="1" si="152"/>
        <v>43035</v>
      </c>
      <c r="O712">
        <f t="shared" ca="1" si="153"/>
        <v>60847</v>
      </c>
      <c r="P712">
        <f t="shared" ca="1" si="154"/>
        <v>256778</v>
      </c>
      <c r="Q712" s="4">
        <f t="shared" ca="1" si="155"/>
        <v>0.25677800000000001</v>
      </c>
    </row>
    <row r="713" spans="1:17" x14ac:dyDescent="0.25">
      <c r="A713" t="str">
        <f ca="1">VLOOKUP(RANDBETWEEN(Calc!$A$2,Calc!$A$13),Calc!$A$1:$B$13,2,FALSE)</f>
        <v>Sep</v>
      </c>
      <c r="B713" t="str" cm="1">
        <f t="array" aca="1" ref="B713" ca="1">INDEX(Calc!$C$2:$C$9,RANDBETWEEN(1,3))</f>
        <v>Traumatología</v>
      </c>
      <c r="C713"/>
      <c r="D713">
        <f t="shared" ca="1" si="143"/>
        <v>414253</v>
      </c>
      <c r="E713">
        <f t="shared" ca="1" si="144"/>
        <v>912629</v>
      </c>
      <c r="F713">
        <f t="shared" ca="1" si="145"/>
        <v>195075</v>
      </c>
      <c r="G713">
        <f t="shared" ca="1" si="146"/>
        <v>142417</v>
      </c>
      <c r="H713">
        <f ca="1">VLOOKUP(RANDBETWEEN(0,100),Calc!$D$2:$E$7,2,1)</f>
        <v>28000</v>
      </c>
      <c r="I713">
        <f t="shared" ca="1" si="147"/>
        <v>10047</v>
      </c>
      <c r="J713">
        <f t="shared" ca="1" si="148"/>
        <v>2903</v>
      </c>
      <c r="K713">
        <f t="shared" ca="1" si="149"/>
        <v>14322</v>
      </c>
      <c r="L713">
        <f t="shared" ca="1" si="150"/>
        <v>2220</v>
      </c>
      <c r="M713">
        <f t="shared" ca="1" si="151"/>
        <v>1631533</v>
      </c>
      <c r="N713">
        <f t="shared" ca="1" si="152"/>
        <v>62170</v>
      </c>
      <c r="O713">
        <f t="shared" ca="1" si="153"/>
        <v>85573</v>
      </c>
      <c r="P713">
        <f t="shared" ca="1" si="154"/>
        <v>310956</v>
      </c>
      <c r="Q713" s="4">
        <f t="shared" ca="1" si="155"/>
        <v>0.31095600000000001</v>
      </c>
    </row>
    <row r="714" spans="1:17" x14ac:dyDescent="0.25">
      <c r="A714" t="str">
        <f ca="1">VLOOKUP(RANDBETWEEN(Calc!$A$2,Calc!$A$13),Calc!$A$1:$B$13,2,FALSE)</f>
        <v>Jun</v>
      </c>
      <c r="B714" t="str" cm="1">
        <f t="array" aca="1" ref="B714" ca="1">INDEX(Calc!$C$2:$C$9,RANDBETWEEN(1,3))</f>
        <v>Traumatología</v>
      </c>
      <c r="C714"/>
      <c r="D714">
        <f t="shared" ca="1" si="143"/>
        <v>119748</v>
      </c>
      <c r="E714">
        <f t="shared" ca="1" si="144"/>
        <v>2269653</v>
      </c>
      <c r="F714">
        <f t="shared" ca="1" si="145"/>
        <v>114383</v>
      </c>
      <c r="G714">
        <f t="shared" ca="1" si="146"/>
        <v>101851</v>
      </c>
      <c r="H714">
        <f ca="1">VLOOKUP(RANDBETWEEN(0,100),Calc!$D$2:$E$7,2,1)</f>
        <v>32000</v>
      </c>
      <c r="I714">
        <f t="shared" ca="1" si="147"/>
        <v>9063</v>
      </c>
      <c r="J714">
        <f t="shared" ca="1" si="148"/>
        <v>3577</v>
      </c>
      <c r="K714">
        <f t="shared" ca="1" si="149"/>
        <v>12650</v>
      </c>
      <c r="L714">
        <f t="shared" ca="1" si="150"/>
        <v>2323</v>
      </c>
      <c r="M714">
        <f t="shared" ca="1" si="151"/>
        <v>2524484</v>
      </c>
      <c r="N714">
        <f t="shared" ca="1" si="152"/>
        <v>123192</v>
      </c>
      <c r="O714">
        <f t="shared" ca="1" si="153"/>
        <v>64988</v>
      </c>
      <c r="P714">
        <f t="shared" ca="1" si="154"/>
        <v>152839</v>
      </c>
      <c r="Q714" s="4">
        <f t="shared" ca="1" si="155"/>
        <v>0.152839</v>
      </c>
    </row>
    <row r="715" spans="1:17" x14ac:dyDescent="0.25">
      <c r="A715" t="str">
        <f ca="1">VLOOKUP(RANDBETWEEN(Calc!$A$2,Calc!$A$13),Calc!$A$1:$B$13,2,FALSE)</f>
        <v>Dic</v>
      </c>
      <c r="B715" t="str" cm="1">
        <f t="array" aca="1" ref="B715" ca="1">INDEX(Calc!$C$2:$C$9,RANDBETWEEN(1,3))</f>
        <v>Pediatria</v>
      </c>
      <c r="C715"/>
      <c r="D715">
        <f t="shared" ca="1" si="143"/>
        <v>504072</v>
      </c>
      <c r="E715">
        <f t="shared" ca="1" si="144"/>
        <v>1820569</v>
      </c>
      <c r="F715">
        <f t="shared" ca="1" si="145"/>
        <v>170287</v>
      </c>
      <c r="G715">
        <f t="shared" ca="1" si="146"/>
        <v>198185</v>
      </c>
      <c r="H715">
        <f ca="1">VLOOKUP(RANDBETWEEN(0,100),Calc!$D$2:$E$7,2,1)</f>
        <v>32000</v>
      </c>
      <c r="I715">
        <f t="shared" ca="1" si="147"/>
        <v>9022</v>
      </c>
      <c r="J715">
        <f t="shared" ca="1" si="148"/>
        <v>2905</v>
      </c>
      <c r="K715">
        <f t="shared" ca="1" si="149"/>
        <v>11822</v>
      </c>
      <c r="L715">
        <f t="shared" ca="1" si="150"/>
        <v>2473</v>
      </c>
      <c r="M715">
        <f t="shared" ca="1" si="151"/>
        <v>2420674</v>
      </c>
      <c r="N715">
        <f t="shared" ca="1" si="152"/>
        <v>126451</v>
      </c>
      <c r="O715">
        <f t="shared" ca="1" si="153"/>
        <v>44208</v>
      </c>
      <c r="P715">
        <f t="shared" ca="1" si="154"/>
        <v>95760</v>
      </c>
      <c r="Q715" s="4">
        <f t="shared" ca="1" si="155"/>
        <v>9.5759999999999998E-2</v>
      </c>
    </row>
    <row r="716" spans="1:17" x14ac:dyDescent="0.25">
      <c r="A716" t="str">
        <f ca="1">VLOOKUP(RANDBETWEEN(Calc!$A$2,Calc!$A$13),Calc!$A$1:$B$13,2,FALSE)</f>
        <v>Dic</v>
      </c>
      <c r="B716" t="str" cm="1">
        <f t="array" aca="1" ref="B716" ca="1">INDEX(Calc!$C$2:$C$9,RANDBETWEEN(1,3))</f>
        <v>Traumatología</v>
      </c>
      <c r="C716"/>
      <c r="D716">
        <f t="shared" ca="1" si="143"/>
        <v>466324</v>
      </c>
      <c r="E716">
        <f t="shared" ca="1" si="144"/>
        <v>1908845</v>
      </c>
      <c r="F716">
        <f t="shared" ca="1" si="145"/>
        <v>148821</v>
      </c>
      <c r="G716">
        <f t="shared" ca="1" si="146"/>
        <v>129823</v>
      </c>
      <c r="H716">
        <f ca="1">VLOOKUP(RANDBETWEEN(0,100),Calc!$D$2:$E$7,2,1)</f>
        <v>32000</v>
      </c>
      <c r="I716">
        <f t="shared" ca="1" si="147"/>
        <v>11953</v>
      </c>
      <c r="J716">
        <f t="shared" ca="1" si="148"/>
        <v>3796</v>
      </c>
      <c r="K716">
        <f t="shared" ca="1" si="149"/>
        <v>13951</v>
      </c>
      <c r="L716">
        <f t="shared" ca="1" si="150"/>
        <v>1930</v>
      </c>
      <c r="M716">
        <f t="shared" ca="1" si="151"/>
        <v>1285009</v>
      </c>
      <c r="N716">
        <f t="shared" ca="1" si="152"/>
        <v>63827</v>
      </c>
      <c r="O716">
        <f t="shared" ca="1" si="153"/>
        <v>72782</v>
      </c>
      <c r="P716">
        <f t="shared" ca="1" si="154"/>
        <v>319408</v>
      </c>
      <c r="Q716" s="4">
        <f t="shared" ca="1" si="155"/>
        <v>0.31940800000000003</v>
      </c>
    </row>
    <row r="717" spans="1:17" x14ac:dyDescent="0.25">
      <c r="A717" t="str">
        <f ca="1">VLOOKUP(RANDBETWEEN(Calc!$A$2,Calc!$A$13),Calc!$A$1:$B$13,2,FALSE)</f>
        <v>Feb</v>
      </c>
      <c r="B717" t="str" cm="1">
        <f t="array" aca="1" ref="B717" ca="1">INDEX(Calc!$C$2:$C$9,RANDBETWEEN(1,3))</f>
        <v>Traumatología</v>
      </c>
      <c r="C717"/>
      <c r="D717">
        <f t="shared" ca="1" si="143"/>
        <v>232098</v>
      </c>
      <c r="E717">
        <f t="shared" ca="1" si="144"/>
        <v>1184746</v>
      </c>
      <c r="F717">
        <f t="shared" ca="1" si="145"/>
        <v>217701</v>
      </c>
      <c r="G717">
        <f t="shared" ca="1" si="146"/>
        <v>282298</v>
      </c>
      <c r="H717">
        <f ca="1">VLOOKUP(RANDBETWEEN(0,100),Calc!$D$2:$E$7,2,1)</f>
        <v>28000</v>
      </c>
      <c r="I717">
        <f t="shared" ca="1" si="147"/>
        <v>11921</v>
      </c>
      <c r="J717">
        <f t="shared" ca="1" si="148"/>
        <v>2867</v>
      </c>
      <c r="K717">
        <f t="shared" ca="1" si="149"/>
        <v>14088</v>
      </c>
      <c r="L717">
        <f t="shared" ca="1" si="150"/>
        <v>2463</v>
      </c>
      <c r="M717">
        <f t="shared" ca="1" si="151"/>
        <v>1720488</v>
      </c>
      <c r="N717">
        <f t="shared" ca="1" si="152"/>
        <v>86897</v>
      </c>
      <c r="O717">
        <f t="shared" ca="1" si="153"/>
        <v>67333</v>
      </c>
      <c r="P717">
        <f t="shared" ca="1" si="154"/>
        <v>237695</v>
      </c>
      <c r="Q717" s="4">
        <f t="shared" ca="1" si="155"/>
        <v>0.23769499999999999</v>
      </c>
    </row>
    <row r="718" spans="1:17" x14ac:dyDescent="0.25">
      <c r="A718" t="str">
        <f ca="1">VLOOKUP(RANDBETWEEN(Calc!$A$2,Calc!$A$13),Calc!$A$1:$B$13,2,FALSE)</f>
        <v>Ene</v>
      </c>
      <c r="B718" t="str" cm="1">
        <f t="array" aca="1" ref="B718" ca="1">INDEX(Calc!$C$2:$C$9,RANDBETWEEN(1,3))</f>
        <v>Pediatria</v>
      </c>
      <c r="C718"/>
      <c r="D718">
        <f t="shared" ca="1" si="143"/>
        <v>542098</v>
      </c>
      <c r="E718">
        <f t="shared" ca="1" si="144"/>
        <v>802300</v>
      </c>
      <c r="F718">
        <f t="shared" ca="1" si="145"/>
        <v>179608</v>
      </c>
      <c r="G718">
        <f t="shared" ca="1" si="146"/>
        <v>301910</v>
      </c>
      <c r="H718">
        <f ca="1">VLOOKUP(RANDBETWEEN(0,100),Calc!$D$2:$E$7,2,1)</f>
        <v>32000</v>
      </c>
      <c r="I718">
        <f t="shared" ca="1" si="147"/>
        <v>9129</v>
      </c>
      <c r="J718">
        <f t="shared" ca="1" si="148"/>
        <v>3622</v>
      </c>
      <c r="K718">
        <f t="shared" ca="1" si="149"/>
        <v>13515</v>
      </c>
      <c r="L718">
        <f t="shared" ca="1" si="150"/>
        <v>2711</v>
      </c>
      <c r="M718">
        <f t="shared" ca="1" si="151"/>
        <v>1081005</v>
      </c>
      <c r="N718">
        <f t="shared" ca="1" si="152"/>
        <v>44965</v>
      </c>
      <c r="O718">
        <f t="shared" ca="1" si="153"/>
        <v>28115</v>
      </c>
      <c r="P718">
        <f t="shared" ca="1" si="154"/>
        <v>133291</v>
      </c>
      <c r="Q718" s="4">
        <f t="shared" ca="1" si="155"/>
        <v>0.13329099999999999</v>
      </c>
    </row>
    <row r="719" spans="1:17" x14ac:dyDescent="0.25">
      <c r="A719" t="str">
        <f ca="1">VLOOKUP(RANDBETWEEN(Calc!$A$2,Calc!$A$13),Calc!$A$1:$B$13,2,FALSE)</f>
        <v>Jul</v>
      </c>
      <c r="B719" t="str" cm="1">
        <f t="array" aca="1" ref="B719" ca="1">INDEX(Calc!$C$2:$C$9,RANDBETWEEN(1,3))</f>
        <v>Traumatología</v>
      </c>
      <c r="C719"/>
      <c r="D719">
        <f t="shared" ca="1" si="143"/>
        <v>459964</v>
      </c>
      <c r="E719">
        <f t="shared" ca="1" si="144"/>
        <v>1890551</v>
      </c>
      <c r="F719">
        <f t="shared" ca="1" si="145"/>
        <v>180996</v>
      </c>
      <c r="G719">
        <f t="shared" ca="1" si="146"/>
        <v>156805</v>
      </c>
      <c r="H719">
        <f ca="1">VLOOKUP(RANDBETWEEN(0,100),Calc!$D$2:$E$7,2,1)</f>
        <v>32000</v>
      </c>
      <c r="I719">
        <f t="shared" ca="1" si="147"/>
        <v>11803</v>
      </c>
      <c r="J719">
        <f t="shared" ca="1" si="148"/>
        <v>4140</v>
      </c>
      <c r="K719">
        <f t="shared" ca="1" si="149"/>
        <v>12731</v>
      </c>
      <c r="L719">
        <f t="shared" ca="1" si="150"/>
        <v>1287</v>
      </c>
      <c r="M719">
        <f t="shared" ca="1" si="151"/>
        <v>1372637</v>
      </c>
      <c r="N719">
        <f t="shared" ca="1" si="152"/>
        <v>59281</v>
      </c>
      <c r="O719">
        <f t="shared" ca="1" si="153"/>
        <v>25748</v>
      </c>
      <c r="P719">
        <f t="shared" ca="1" si="154"/>
        <v>172666</v>
      </c>
      <c r="Q719" s="4">
        <f t="shared" ca="1" si="155"/>
        <v>0.17266599999999999</v>
      </c>
    </row>
    <row r="720" spans="1:17" x14ac:dyDescent="0.25">
      <c r="A720" t="str">
        <f ca="1">VLOOKUP(RANDBETWEEN(Calc!$A$2,Calc!$A$13),Calc!$A$1:$B$13,2,FALSE)</f>
        <v>Sep</v>
      </c>
      <c r="B720" t="str" cm="1">
        <f t="array" aca="1" ref="B720" ca="1">INDEX(Calc!$C$2:$C$9,RANDBETWEEN(1,3))</f>
        <v>Cardiologia</v>
      </c>
      <c r="C720"/>
      <c r="D720">
        <f t="shared" ca="1" si="143"/>
        <v>173456</v>
      </c>
      <c r="E720">
        <f t="shared" ca="1" si="144"/>
        <v>2204018</v>
      </c>
      <c r="F720">
        <f t="shared" ca="1" si="145"/>
        <v>166273</v>
      </c>
      <c r="G720">
        <f t="shared" ca="1" si="146"/>
        <v>74482</v>
      </c>
      <c r="H720">
        <f ca="1">VLOOKUP(RANDBETWEEN(0,100),Calc!$D$2:$E$7,2,1)</f>
        <v>32000</v>
      </c>
      <c r="I720">
        <f t="shared" ca="1" si="147"/>
        <v>10367</v>
      </c>
      <c r="J720">
        <f t="shared" ca="1" si="148"/>
        <v>3805</v>
      </c>
      <c r="K720">
        <f t="shared" ca="1" si="149"/>
        <v>14036</v>
      </c>
      <c r="L720">
        <f t="shared" ca="1" si="150"/>
        <v>3551</v>
      </c>
      <c r="M720">
        <f t="shared" ca="1" si="151"/>
        <v>2830774</v>
      </c>
      <c r="N720">
        <f t="shared" ca="1" si="152"/>
        <v>85270</v>
      </c>
      <c r="O720">
        <f t="shared" ca="1" si="153"/>
        <v>78537</v>
      </c>
      <c r="P720">
        <f t="shared" ca="1" si="154"/>
        <v>217128</v>
      </c>
      <c r="Q720" s="4">
        <f t="shared" ca="1" si="155"/>
        <v>0.21712799999999999</v>
      </c>
    </row>
    <row r="721" spans="1:17" x14ac:dyDescent="0.25">
      <c r="A721" t="str">
        <f ca="1">VLOOKUP(RANDBETWEEN(Calc!$A$2,Calc!$A$13),Calc!$A$1:$B$13,2,FALSE)</f>
        <v>Ene</v>
      </c>
      <c r="B721" t="str" cm="1">
        <f t="array" aca="1" ref="B721" ca="1">INDEX(Calc!$C$2:$C$9,RANDBETWEEN(1,3))</f>
        <v>Pediatria</v>
      </c>
      <c r="C721"/>
      <c r="D721">
        <f t="shared" ca="1" si="143"/>
        <v>713147</v>
      </c>
      <c r="E721">
        <f t="shared" ca="1" si="144"/>
        <v>786746</v>
      </c>
      <c r="F721">
        <f t="shared" ca="1" si="145"/>
        <v>210414</v>
      </c>
      <c r="G721">
        <f t="shared" ca="1" si="146"/>
        <v>209450</v>
      </c>
      <c r="H721">
        <f ca="1">VLOOKUP(RANDBETWEEN(0,100),Calc!$D$2:$E$7,2,1)</f>
        <v>20000</v>
      </c>
      <c r="I721">
        <f t="shared" ca="1" si="147"/>
        <v>12254</v>
      </c>
      <c r="J721">
        <f t="shared" ca="1" si="148"/>
        <v>4025</v>
      </c>
      <c r="K721">
        <f t="shared" ca="1" si="149"/>
        <v>12594</v>
      </c>
      <c r="L721">
        <f t="shared" ca="1" si="150"/>
        <v>1403</v>
      </c>
      <c r="M721">
        <f t="shared" ca="1" si="151"/>
        <v>2181350</v>
      </c>
      <c r="N721">
        <f t="shared" ca="1" si="152"/>
        <v>111251</v>
      </c>
      <c r="O721">
        <f t="shared" ca="1" si="153"/>
        <v>81454</v>
      </c>
      <c r="P721">
        <f t="shared" ca="1" si="154"/>
        <v>151233</v>
      </c>
      <c r="Q721" s="4">
        <f t="shared" ca="1" si="155"/>
        <v>0.15123300000000001</v>
      </c>
    </row>
    <row r="722" spans="1:17" x14ac:dyDescent="0.25">
      <c r="A722" t="str">
        <f ca="1">VLOOKUP(RANDBETWEEN(Calc!$A$2,Calc!$A$13),Calc!$A$1:$B$13,2,FALSE)</f>
        <v>Jun</v>
      </c>
      <c r="B722" t="str" cm="1">
        <f t="array" aca="1" ref="B722" ca="1">INDEX(Calc!$C$2:$C$9,RANDBETWEEN(1,3))</f>
        <v>Cardiologia</v>
      </c>
      <c r="C722"/>
      <c r="D722">
        <f t="shared" ca="1" si="143"/>
        <v>536773</v>
      </c>
      <c r="E722">
        <f t="shared" ca="1" si="144"/>
        <v>2040296</v>
      </c>
      <c r="F722">
        <f t="shared" ca="1" si="145"/>
        <v>128206</v>
      </c>
      <c r="G722">
        <f t="shared" ca="1" si="146"/>
        <v>203259</v>
      </c>
      <c r="H722">
        <f ca="1">VLOOKUP(RANDBETWEEN(0,100),Calc!$D$2:$E$7,2,1)</f>
        <v>20000</v>
      </c>
      <c r="I722">
        <f t="shared" ca="1" si="147"/>
        <v>9625</v>
      </c>
      <c r="J722">
        <f t="shared" ca="1" si="148"/>
        <v>4080</v>
      </c>
      <c r="K722">
        <f t="shared" ca="1" si="149"/>
        <v>13198</v>
      </c>
      <c r="L722">
        <f t="shared" ca="1" si="150"/>
        <v>4309</v>
      </c>
      <c r="M722">
        <f t="shared" ca="1" si="151"/>
        <v>1207448</v>
      </c>
      <c r="N722">
        <f t="shared" ca="1" si="152"/>
        <v>94013</v>
      </c>
      <c r="O722">
        <f t="shared" ca="1" si="153"/>
        <v>89834</v>
      </c>
      <c r="P722">
        <f t="shared" ca="1" si="154"/>
        <v>147537</v>
      </c>
      <c r="Q722" s="4">
        <f t="shared" ca="1" si="155"/>
        <v>0.147537</v>
      </c>
    </row>
    <row r="723" spans="1:17" x14ac:dyDescent="0.25">
      <c r="A723" t="str">
        <f ca="1">VLOOKUP(RANDBETWEEN(Calc!$A$2,Calc!$A$13),Calc!$A$1:$B$13,2,FALSE)</f>
        <v>Oct</v>
      </c>
      <c r="B723" t="str" cm="1">
        <f t="array" aca="1" ref="B723" ca="1">INDEX(Calc!$C$2:$C$9,RANDBETWEEN(1,3))</f>
        <v>Traumatología</v>
      </c>
      <c r="C723"/>
      <c r="D723">
        <f t="shared" ca="1" si="143"/>
        <v>343452</v>
      </c>
      <c r="E723">
        <f t="shared" ca="1" si="144"/>
        <v>1130889</v>
      </c>
      <c r="F723">
        <f t="shared" ca="1" si="145"/>
        <v>102909</v>
      </c>
      <c r="G723">
        <f t="shared" ca="1" si="146"/>
        <v>134422</v>
      </c>
      <c r="H723">
        <f ca="1">VLOOKUP(RANDBETWEEN(0,100),Calc!$D$2:$E$7,2,1)</f>
        <v>32000</v>
      </c>
      <c r="I723">
        <f t="shared" ca="1" si="147"/>
        <v>9091</v>
      </c>
      <c r="J723">
        <f t="shared" ca="1" si="148"/>
        <v>3791</v>
      </c>
      <c r="K723">
        <f t="shared" ca="1" si="149"/>
        <v>11604</v>
      </c>
      <c r="L723">
        <f t="shared" ca="1" si="150"/>
        <v>1996</v>
      </c>
      <c r="M723">
        <f t="shared" ca="1" si="151"/>
        <v>1263449</v>
      </c>
      <c r="N723">
        <f t="shared" ca="1" si="152"/>
        <v>114774</v>
      </c>
      <c r="O723">
        <f t="shared" ca="1" si="153"/>
        <v>26965</v>
      </c>
      <c r="P723">
        <f t="shared" ca="1" si="154"/>
        <v>74412</v>
      </c>
      <c r="Q723" s="4">
        <f t="shared" ca="1" si="155"/>
        <v>7.4412000000000006E-2</v>
      </c>
    </row>
    <row r="724" spans="1:17" x14ac:dyDescent="0.25">
      <c r="A724" t="str">
        <f ca="1">VLOOKUP(RANDBETWEEN(Calc!$A$2,Calc!$A$13),Calc!$A$1:$B$13,2,FALSE)</f>
        <v>May</v>
      </c>
      <c r="B724" t="str" cm="1">
        <f t="array" aca="1" ref="B724" ca="1">INDEX(Calc!$C$2:$C$9,RANDBETWEEN(1,3))</f>
        <v>Cardiologia</v>
      </c>
      <c r="C724"/>
      <c r="D724">
        <f t="shared" ca="1" si="143"/>
        <v>168514</v>
      </c>
      <c r="E724">
        <f t="shared" ca="1" si="144"/>
        <v>694267</v>
      </c>
      <c r="F724">
        <f t="shared" ca="1" si="145"/>
        <v>126344</v>
      </c>
      <c r="G724">
        <f t="shared" ca="1" si="146"/>
        <v>104184</v>
      </c>
      <c r="H724">
        <f ca="1">VLOOKUP(RANDBETWEEN(0,100),Calc!$D$2:$E$7,2,1)</f>
        <v>25000</v>
      </c>
      <c r="I724">
        <f t="shared" ca="1" si="147"/>
        <v>11403</v>
      </c>
      <c r="J724">
        <f t="shared" ca="1" si="148"/>
        <v>3764</v>
      </c>
      <c r="K724">
        <f t="shared" ca="1" si="149"/>
        <v>11664</v>
      </c>
      <c r="L724">
        <f t="shared" ca="1" si="150"/>
        <v>2708</v>
      </c>
      <c r="M724">
        <f t="shared" ca="1" si="151"/>
        <v>1283195</v>
      </c>
      <c r="N724">
        <f t="shared" ca="1" si="152"/>
        <v>84920</v>
      </c>
      <c r="O724">
        <f t="shared" ca="1" si="153"/>
        <v>89580</v>
      </c>
      <c r="P724">
        <f t="shared" ca="1" si="154"/>
        <v>68980</v>
      </c>
      <c r="Q724" s="4">
        <f t="shared" ca="1" si="155"/>
        <v>6.898E-2</v>
      </c>
    </row>
    <row r="725" spans="1:17" x14ac:dyDescent="0.25">
      <c r="A725" t="str">
        <f ca="1">VLOOKUP(RANDBETWEEN(Calc!$A$2,Calc!$A$13),Calc!$A$1:$B$13,2,FALSE)</f>
        <v>Oct</v>
      </c>
      <c r="B725" t="str" cm="1">
        <f t="array" aca="1" ref="B725" ca="1">INDEX(Calc!$C$2:$C$9,RANDBETWEEN(1,3))</f>
        <v>Traumatología</v>
      </c>
      <c r="C725"/>
      <c r="D725">
        <f t="shared" ca="1" si="143"/>
        <v>616258</v>
      </c>
      <c r="E725">
        <f t="shared" ca="1" si="144"/>
        <v>2199689</v>
      </c>
      <c r="F725">
        <f t="shared" ca="1" si="145"/>
        <v>133408</v>
      </c>
      <c r="G725">
        <f t="shared" ca="1" si="146"/>
        <v>215000</v>
      </c>
      <c r="H725">
        <f ca="1">VLOOKUP(RANDBETWEEN(0,100),Calc!$D$2:$E$7,2,1)</f>
        <v>32000</v>
      </c>
      <c r="I725">
        <f t="shared" ca="1" si="147"/>
        <v>11528</v>
      </c>
      <c r="J725">
        <f t="shared" ca="1" si="148"/>
        <v>3534</v>
      </c>
      <c r="K725">
        <f t="shared" ca="1" si="149"/>
        <v>12999</v>
      </c>
      <c r="L725">
        <f t="shared" ca="1" si="150"/>
        <v>2858</v>
      </c>
      <c r="M725">
        <f t="shared" ca="1" si="151"/>
        <v>904958</v>
      </c>
      <c r="N725">
        <f t="shared" ca="1" si="152"/>
        <v>127075</v>
      </c>
      <c r="O725">
        <f t="shared" ca="1" si="153"/>
        <v>34724</v>
      </c>
      <c r="P725">
        <f t="shared" ca="1" si="154"/>
        <v>53858</v>
      </c>
      <c r="Q725" s="4">
        <f t="shared" ca="1" si="155"/>
        <v>5.3858000000000003E-2</v>
      </c>
    </row>
    <row r="726" spans="1:17" x14ac:dyDescent="0.25">
      <c r="A726" t="str">
        <f ca="1">VLOOKUP(RANDBETWEEN(Calc!$A$2,Calc!$A$13),Calc!$A$1:$B$13,2,FALSE)</f>
        <v>Oct</v>
      </c>
      <c r="B726" t="str" cm="1">
        <f t="array" aca="1" ref="B726" ca="1">INDEX(Calc!$C$2:$C$9,RANDBETWEEN(1,3))</f>
        <v>Traumatología</v>
      </c>
      <c r="C726"/>
      <c r="D726">
        <f t="shared" ca="1" si="143"/>
        <v>573853</v>
      </c>
      <c r="E726">
        <f t="shared" ca="1" si="144"/>
        <v>1365563</v>
      </c>
      <c r="F726">
        <f t="shared" ca="1" si="145"/>
        <v>128642</v>
      </c>
      <c r="G726">
        <f t="shared" ca="1" si="146"/>
        <v>311219</v>
      </c>
      <c r="H726">
        <f ca="1">VLOOKUP(RANDBETWEEN(0,100),Calc!$D$2:$E$7,2,1)</f>
        <v>20000</v>
      </c>
      <c r="I726">
        <f t="shared" ca="1" si="147"/>
        <v>11899</v>
      </c>
      <c r="J726">
        <f t="shared" ca="1" si="148"/>
        <v>3717</v>
      </c>
      <c r="K726">
        <f t="shared" ca="1" si="149"/>
        <v>11132</v>
      </c>
      <c r="L726">
        <f t="shared" ca="1" si="150"/>
        <v>4279</v>
      </c>
      <c r="M726">
        <f t="shared" ca="1" si="151"/>
        <v>1431827</v>
      </c>
      <c r="N726">
        <f t="shared" ca="1" si="152"/>
        <v>57019</v>
      </c>
      <c r="O726">
        <f t="shared" ca="1" si="153"/>
        <v>21473</v>
      </c>
      <c r="P726">
        <f t="shared" ca="1" si="154"/>
        <v>235908</v>
      </c>
      <c r="Q726" s="4">
        <f t="shared" ca="1" si="155"/>
        <v>0.23590800000000001</v>
      </c>
    </row>
    <row r="727" spans="1:17" x14ac:dyDescent="0.25">
      <c r="A727" t="str">
        <f ca="1">VLOOKUP(RANDBETWEEN(Calc!$A$2,Calc!$A$13),Calc!$A$1:$B$13,2,FALSE)</f>
        <v>Feb</v>
      </c>
      <c r="B727" t="str" cm="1">
        <f t="array" aca="1" ref="B727" ca="1">INDEX(Calc!$C$2:$C$9,RANDBETWEEN(1,3))</f>
        <v>Pediatria</v>
      </c>
      <c r="C727"/>
      <c r="D727">
        <f t="shared" ca="1" si="143"/>
        <v>428876</v>
      </c>
      <c r="E727">
        <f t="shared" ca="1" si="144"/>
        <v>1932339</v>
      </c>
      <c r="F727">
        <f t="shared" ca="1" si="145"/>
        <v>176874</v>
      </c>
      <c r="G727">
        <f t="shared" ca="1" si="146"/>
        <v>236232</v>
      </c>
      <c r="H727">
        <f ca="1">VLOOKUP(RANDBETWEEN(0,100),Calc!$D$2:$E$7,2,1)</f>
        <v>32000</v>
      </c>
      <c r="I727">
        <f t="shared" ca="1" si="147"/>
        <v>9050</v>
      </c>
      <c r="J727">
        <f t="shared" ca="1" si="148"/>
        <v>2914</v>
      </c>
      <c r="K727">
        <f t="shared" ca="1" si="149"/>
        <v>12844</v>
      </c>
      <c r="L727">
        <f t="shared" ca="1" si="150"/>
        <v>3219</v>
      </c>
      <c r="M727">
        <f t="shared" ca="1" si="151"/>
        <v>1706144</v>
      </c>
      <c r="N727">
        <f t="shared" ca="1" si="152"/>
        <v>127838</v>
      </c>
      <c r="O727">
        <f t="shared" ca="1" si="153"/>
        <v>59617</v>
      </c>
      <c r="P727">
        <f t="shared" ca="1" si="154"/>
        <v>179665</v>
      </c>
      <c r="Q727" s="4">
        <f t="shared" ca="1" si="155"/>
        <v>0.17966499999999999</v>
      </c>
    </row>
    <row r="728" spans="1:17" x14ac:dyDescent="0.25">
      <c r="A728" t="str">
        <f ca="1">VLOOKUP(RANDBETWEEN(Calc!$A$2,Calc!$A$13),Calc!$A$1:$B$13,2,FALSE)</f>
        <v>Dic</v>
      </c>
      <c r="B728" t="str" cm="1">
        <f t="array" aca="1" ref="B728" ca="1">INDEX(Calc!$C$2:$C$9,RANDBETWEEN(1,3))</f>
        <v>Cardiologia</v>
      </c>
      <c r="C728"/>
      <c r="D728">
        <f t="shared" ca="1" si="143"/>
        <v>647617</v>
      </c>
      <c r="E728">
        <f t="shared" ca="1" si="144"/>
        <v>1802138</v>
      </c>
      <c r="F728">
        <f t="shared" ca="1" si="145"/>
        <v>134491</v>
      </c>
      <c r="G728">
        <f t="shared" ca="1" si="146"/>
        <v>176885</v>
      </c>
      <c r="H728">
        <f ca="1">VLOOKUP(RANDBETWEEN(0,100),Calc!$D$2:$E$7,2,1)</f>
        <v>25000</v>
      </c>
      <c r="I728">
        <f t="shared" ca="1" si="147"/>
        <v>8918</v>
      </c>
      <c r="J728">
        <f t="shared" ca="1" si="148"/>
        <v>3061</v>
      </c>
      <c r="K728">
        <f t="shared" ca="1" si="149"/>
        <v>13234</v>
      </c>
      <c r="L728">
        <f t="shared" ca="1" si="150"/>
        <v>4134</v>
      </c>
      <c r="M728">
        <f t="shared" ca="1" si="151"/>
        <v>3114277</v>
      </c>
      <c r="N728">
        <f t="shared" ca="1" si="152"/>
        <v>122484</v>
      </c>
      <c r="O728">
        <f t="shared" ca="1" si="153"/>
        <v>81794</v>
      </c>
      <c r="P728">
        <f t="shared" ca="1" si="154"/>
        <v>199115</v>
      </c>
      <c r="Q728" s="4">
        <f t="shared" ca="1" si="155"/>
        <v>0.19911499999999999</v>
      </c>
    </row>
    <row r="729" spans="1:17" x14ac:dyDescent="0.25">
      <c r="A729" t="str">
        <f ca="1">VLOOKUP(RANDBETWEEN(Calc!$A$2,Calc!$A$13),Calc!$A$1:$B$13,2,FALSE)</f>
        <v>Ene</v>
      </c>
      <c r="B729" t="str" cm="1">
        <f t="array" aca="1" ref="B729" ca="1">INDEX(Calc!$C$2:$C$9,RANDBETWEEN(1,3))</f>
        <v>Pediatria</v>
      </c>
      <c r="C729"/>
      <c r="D729">
        <f t="shared" ca="1" si="143"/>
        <v>195039</v>
      </c>
      <c r="E729">
        <f t="shared" ca="1" si="144"/>
        <v>1745941</v>
      </c>
      <c r="F729">
        <f t="shared" ca="1" si="145"/>
        <v>96108</v>
      </c>
      <c r="G729">
        <f t="shared" ca="1" si="146"/>
        <v>297358</v>
      </c>
      <c r="H729">
        <f ca="1">VLOOKUP(RANDBETWEEN(0,100),Calc!$D$2:$E$7,2,1)</f>
        <v>20000</v>
      </c>
      <c r="I729">
        <f t="shared" ca="1" si="147"/>
        <v>12513</v>
      </c>
      <c r="J729">
        <f t="shared" ca="1" si="148"/>
        <v>4127</v>
      </c>
      <c r="K729">
        <f t="shared" ca="1" si="149"/>
        <v>13245</v>
      </c>
      <c r="L729">
        <f t="shared" ca="1" si="150"/>
        <v>2680</v>
      </c>
      <c r="M729">
        <f t="shared" ca="1" si="151"/>
        <v>2538334</v>
      </c>
      <c r="N729">
        <f t="shared" ca="1" si="152"/>
        <v>104660</v>
      </c>
      <c r="O729">
        <f t="shared" ca="1" si="153"/>
        <v>29068</v>
      </c>
      <c r="P729">
        <f t="shared" ca="1" si="154"/>
        <v>207886</v>
      </c>
      <c r="Q729" s="4">
        <f t="shared" ca="1" si="155"/>
        <v>0.20788599999999999</v>
      </c>
    </row>
    <row r="730" spans="1:17" x14ac:dyDescent="0.25">
      <c r="A730" t="str">
        <f ca="1">VLOOKUP(RANDBETWEEN(Calc!$A$2,Calc!$A$13),Calc!$A$1:$B$13,2,FALSE)</f>
        <v>Oct</v>
      </c>
      <c r="B730" t="str" cm="1">
        <f t="array" aca="1" ref="B730" ca="1">INDEX(Calc!$C$2:$C$9,RANDBETWEEN(1,3))</f>
        <v>Cardiologia</v>
      </c>
      <c r="C730"/>
      <c r="D730">
        <f t="shared" ca="1" si="143"/>
        <v>293829</v>
      </c>
      <c r="E730">
        <f t="shared" ca="1" si="144"/>
        <v>1716958</v>
      </c>
      <c r="F730">
        <f t="shared" ca="1" si="145"/>
        <v>128712</v>
      </c>
      <c r="G730">
        <f t="shared" ca="1" si="146"/>
        <v>293412</v>
      </c>
      <c r="H730">
        <f ca="1">VLOOKUP(RANDBETWEEN(0,100),Calc!$D$2:$E$7,2,1)</f>
        <v>32000</v>
      </c>
      <c r="I730">
        <f t="shared" ca="1" si="147"/>
        <v>10577</v>
      </c>
      <c r="J730">
        <f t="shared" ca="1" si="148"/>
        <v>3836</v>
      </c>
      <c r="K730">
        <f t="shared" ca="1" si="149"/>
        <v>14803</v>
      </c>
      <c r="L730">
        <f t="shared" ca="1" si="150"/>
        <v>2647</v>
      </c>
      <c r="M730">
        <f t="shared" ca="1" si="151"/>
        <v>1250061</v>
      </c>
      <c r="N730">
        <f t="shared" ca="1" si="152"/>
        <v>118252</v>
      </c>
      <c r="O730">
        <f t="shared" ca="1" si="153"/>
        <v>79498</v>
      </c>
      <c r="P730">
        <f t="shared" ca="1" si="154"/>
        <v>234080</v>
      </c>
      <c r="Q730" s="4">
        <f t="shared" ca="1" si="155"/>
        <v>0.23408000000000001</v>
      </c>
    </row>
    <row r="731" spans="1:17" x14ac:dyDescent="0.25">
      <c r="A731" t="str">
        <f ca="1">VLOOKUP(RANDBETWEEN(Calc!$A$2,Calc!$A$13),Calc!$A$1:$B$13,2,FALSE)</f>
        <v>Feb</v>
      </c>
      <c r="B731" t="str" cm="1">
        <f t="array" aca="1" ref="B731" ca="1">INDEX(Calc!$C$2:$C$9,RANDBETWEEN(1,3))</f>
        <v>Cardiologia</v>
      </c>
      <c r="C731"/>
      <c r="D731">
        <f t="shared" ca="1" si="143"/>
        <v>692180</v>
      </c>
      <c r="E731">
        <f t="shared" ca="1" si="144"/>
        <v>1368831</v>
      </c>
      <c r="F731">
        <f t="shared" ca="1" si="145"/>
        <v>199947</v>
      </c>
      <c r="G731">
        <f t="shared" ca="1" si="146"/>
        <v>163456</v>
      </c>
      <c r="H731">
        <f ca="1">VLOOKUP(RANDBETWEEN(0,100),Calc!$D$2:$E$7,2,1)</f>
        <v>32000</v>
      </c>
      <c r="I731">
        <f t="shared" ca="1" si="147"/>
        <v>9360</v>
      </c>
      <c r="J731">
        <f t="shared" ca="1" si="148"/>
        <v>4168</v>
      </c>
      <c r="K731">
        <f t="shared" ca="1" si="149"/>
        <v>12037</v>
      </c>
      <c r="L731">
        <f t="shared" ca="1" si="150"/>
        <v>4329</v>
      </c>
      <c r="M731">
        <f t="shared" ca="1" si="151"/>
        <v>1561170</v>
      </c>
      <c r="N731">
        <f t="shared" ca="1" si="152"/>
        <v>79847</v>
      </c>
      <c r="O731">
        <f t="shared" ca="1" si="153"/>
        <v>35504</v>
      </c>
      <c r="P731">
        <f t="shared" ca="1" si="154"/>
        <v>213353</v>
      </c>
      <c r="Q731" s="4">
        <f t="shared" ca="1" si="155"/>
        <v>0.21335299999999999</v>
      </c>
    </row>
    <row r="732" spans="1:17" x14ac:dyDescent="0.25">
      <c r="A732" t="str">
        <f ca="1">VLOOKUP(RANDBETWEEN(Calc!$A$2,Calc!$A$13),Calc!$A$1:$B$13,2,FALSE)</f>
        <v>Oct</v>
      </c>
      <c r="B732" t="str" cm="1">
        <f t="array" aca="1" ref="B732" ca="1">INDEX(Calc!$C$2:$C$9,RANDBETWEEN(1,3))</f>
        <v>Traumatología</v>
      </c>
      <c r="C732"/>
      <c r="D732">
        <f t="shared" ca="1" si="143"/>
        <v>454908</v>
      </c>
      <c r="E732">
        <f t="shared" ca="1" si="144"/>
        <v>1420848</v>
      </c>
      <c r="F732">
        <f t="shared" ca="1" si="145"/>
        <v>131959</v>
      </c>
      <c r="G732">
        <f t="shared" ca="1" si="146"/>
        <v>311916</v>
      </c>
      <c r="H732">
        <f ca="1">VLOOKUP(RANDBETWEEN(0,100),Calc!$D$2:$E$7,2,1)</f>
        <v>25000</v>
      </c>
      <c r="I732">
        <f t="shared" ca="1" si="147"/>
        <v>12388</v>
      </c>
      <c r="J732">
        <f t="shared" ca="1" si="148"/>
        <v>3670</v>
      </c>
      <c r="K732">
        <f t="shared" ca="1" si="149"/>
        <v>11184</v>
      </c>
      <c r="L732">
        <f t="shared" ca="1" si="150"/>
        <v>2667</v>
      </c>
      <c r="M732">
        <f t="shared" ca="1" si="151"/>
        <v>1883601</v>
      </c>
      <c r="N732">
        <f t="shared" ca="1" si="152"/>
        <v>121266</v>
      </c>
      <c r="O732">
        <f t="shared" ca="1" si="153"/>
        <v>41822</v>
      </c>
      <c r="P732">
        <f t="shared" ca="1" si="154"/>
        <v>288384</v>
      </c>
      <c r="Q732" s="4">
        <f t="shared" ca="1" si="155"/>
        <v>0.28838399999999997</v>
      </c>
    </row>
    <row r="733" spans="1:17" x14ac:dyDescent="0.25">
      <c r="A733" t="str">
        <f ca="1">VLOOKUP(RANDBETWEEN(Calc!$A$2,Calc!$A$13),Calc!$A$1:$B$13,2,FALSE)</f>
        <v>Jul</v>
      </c>
      <c r="B733" t="str" cm="1">
        <f t="array" aca="1" ref="B733" ca="1">INDEX(Calc!$C$2:$C$9,RANDBETWEEN(1,3))</f>
        <v>Cardiologia</v>
      </c>
      <c r="C733"/>
      <c r="D733">
        <f t="shared" ca="1" si="143"/>
        <v>642838</v>
      </c>
      <c r="E733">
        <f t="shared" ca="1" si="144"/>
        <v>2319528</v>
      </c>
      <c r="F733">
        <f t="shared" ca="1" si="145"/>
        <v>202880</v>
      </c>
      <c r="G733">
        <f t="shared" ca="1" si="146"/>
        <v>110884</v>
      </c>
      <c r="H733">
        <f ca="1">VLOOKUP(RANDBETWEEN(0,100),Calc!$D$2:$E$7,2,1)</f>
        <v>32000</v>
      </c>
      <c r="I733">
        <f t="shared" ca="1" si="147"/>
        <v>9166</v>
      </c>
      <c r="J733">
        <f t="shared" ca="1" si="148"/>
        <v>4180</v>
      </c>
      <c r="K733">
        <f t="shared" ca="1" si="149"/>
        <v>14586</v>
      </c>
      <c r="L733">
        <f t="shared" ca="1" si="150"/>
        <v>1493</v>
      </c>
      <c r="M733">
        <f t="shared" ca="1" si="151"/>
        <v>1076396</v>
      </c>
      <c r="N733">
        <f t="shared" ca="1" si="152"/>
        <v>69662</v>
      </c>
      <c r="O733">
        <f t="shared" ca="1" si="153"/>
        <v>77002</v>
      </c>
      <c r="P733">
        <f t="shared" ca="1" si="154"/>
        <v>339274</v>
      </c>
      <c r="Q733" s="4">
        <f t="shared" ca="1" si="155"/>
        <v>0.33927400000000002</v>
      </c>
    </row>
    <row r="734" spans="1:17" x14ac:dyDescent="0.25">
      <c r="A734" t="str">
        <f ca="1">VLOOKUP(RANDBETWEEN(Calc!$A$2,Calc!$A$13),Calc!$A$1:$B$13,2,FALSE)</f>
        <v>Oct</v>
      </c>
      <c r="B734" t="str" cm="1">
        <f t="array" aca="1" ref="B734" ca="1">INDEX(Calc!$C$2:$C$9,RANDBETWEEN(1,3))</f>
        <v>Pediatria</v>
      </c>
      <c r="C734"/>
      <c r="D734">
        <f t="shared" ca="1" si="143"/>
        <v>392018</v>
      </c>
      <c r="E734">
        <f t="shared" ca="1" si="144"/>
        <v>2279153</v>
      </c>
      <c r="F734">
        <f t="shared" ca="1" si="145"/>
        <v>95869</v>
      </c>
      <c r="G734">
        <f t="shared" ca="1" si="146"/>
        <v>319575</v>
      </c>
      <c r="H734">
        <f ca="1">VLOOKUP(RANDBETWEEN(0,100),Calc!$D$2:$E$7,2,1)</f>
        <v>20000</v>
      </c>
      <c r="I734">
        <f t="shared" ca="1" si="147"/>
        <v>10707</v>
      </c>
      <c r="J734">
        <f t="shared" ca="1" si="148"/>
        <v>3383</v>
      </c>
      <c r="K734">
        <f t="shared" ca="1" si="149"/>
        <v>14498</v>
      </c>
      <c r="L734">
        <f t="shared" ca="1" si="150"/>
        <v>3471</v>
      </c>
      <c r="M734">
        <f t="shared" ca="1" si="151"/>
        <v>1326148</v>
      </c>
      <c r="N734">
        <f t="shared" ca="1" si="152"/>
        <v>45185</v>
      </c>
      <c r="O734">
        <f t="shared" ca="1" si="153"/>
        <v>61829</v>
      </c>
      <c r="P734">
        <f t="shared" ca="1" si="154"/>
        <v>223288</v>
      </c>
      <c r="Q734" s="4">
        <f t="shared" ca="1" si="155"/>
        <v>0.22328799999999999</v>
      </c>
    </row>
    <row r="735" spans="1:17" x14ac:dyDescent="0.25">
      <c r="A735" t="str">
        <f ca="1">VLOOKUP(RANDBETWEEN(Calc!$A$2,Calc!$A$13),Calc!$A$1:$B$13,2,FALSE)</f>
        <v>Abr</v>
      </c>
      <c r="B735" t="str" cm="1">
        <f t="array" aca="1" ref="B735" ca="1">INDEX(Calc!$C$2:$C$9,RANDBETWEEN(1,3))</f>
        <v>Cardiologia</v>
      </c>
      <c r="C735"/>
      <c r="D735">
        <f t="shared" ca="1" si="143"/>
        <v>160499</v>
      </c>
      <c r="E735">
        <f t="shared" ca="1" si="144"/>
        <v>1018133</v>
      </c>
      <c r="F735">
        <f t="shared" ca="1" si="145"/>
        <v>112368</v>
      </c>
      <c r="G735">
        <f t="shared" ca="1" si="146"/>
        <v>138637</v>
      </c>
      <c r="H735">
        <f ca="1">VLOOKUP(RANDBETWEEN(0,100),Calc!$D$2:$E$7,2,1)</f>
        <v>32000</v>
      </c>
      <c r="I735">
        <f t="shared" ca="1" si="147"/>
        <v>9508</v>
      </c>
      <c r="J735">
        <f t="shared" ca="1" si="148"/>
        <v>3485</v>
      </c>
      <c r="K735">
        <f t="shared" ca="1" si="149"/>
        <v>13887</v>
      </c>
      <c r="L735">
        <f t="shared" ca="1" si="150"/>
        <v>1230</v>
      </c>
      <c r="M735">
        <f t="shared" ca="1" si="151"/>
        <v>1248086</v>
      </c>
      <c r="N735">
        <f t="shared" ca="1" si="152"/>
        <v>100394</v>
      </c>
      <c r="O735">
        <f t="shared" ca="1" si="153"/>
        <v>63886</v>
      </c>
      <c r="P735">
        <f t="shared" ca="1" si="154"/>
        <v>127062</v>
      </c>
      <c r="Q735" s="4">
        <f t="shared" ca="1" si="155"/>
        <v>0.12706200000000001</v>
      </c>
    </row>
    <row r="736" spans="1:17" x14ac:dyDescent="0.25">
      <c r="A736" t="str">
        <f ca="1">VLOOKUP(RANDBETWEEN(Calc!$A$2,Calc!$A$13),Calc!$A$1:$B$13,2,FALSE)</f>
        <v>Oct</v>
      </c>
      <c r="B736" t="str" cm="1">
        <f t="array" aca="1" ref="B736" ca="1">INDEX(Calc!$C$2:$C$9,RANDBETWEEN(1,3))</f>
        <v>Cardiologia</v>
      </c>
      <c r="C736"/>
      <c r="D736">
        <f t="shared" ca="1" si="143"/>
        <v>453214</v>
      </c>
      <c r="E736">
        <f t="shared" ca="1" si="144"/>
        <v>1151953</v>
      </c>
      <c r="F736">
        <f t="shared" ca="1" si="145"/>
        <v>193766</v>
      </c>
      <c r="G736">
        <f t="shared" ca="1" si="146"/>
        <v>193825</v>
      </c>
      <c r="H736">
        <f ca="1">VLOOKUP(RANDBETWEEN(0,100),Calc!$D$2:$E$7,2,1)</f>
        <v>32000</v>
      </c>
      <c r="I736">
        <f t="shared" ca="1" si="147"/>
        <v>9148</v>
      </c>
      <c r="J736">
        <f t="shared" ca="1" si="148"/>
        <v>3132</v>
      </c>
      <c r="K736">
        <f t="shared" ca="1" si="149"/>
        <v>14409</v>
      </c>
      <c r="L736">
        <f t="shared" ca="1" si="150"/>
        <v>1829</v>
      </c>
      <c r="M736">
        <f t="shared" ca="1" si="151"/>
        <v>1640146</v>
      </c>
      <c r="N736">
        <f t="shared" ca="1" si="152"/>
        <v>110637</v>
      </c>
      <c r="O736">
        <f t="shared" ca="1" si="153"/>
        <v>24798</v>
      </c>
      <c r="P736">
        <f t="shared" ca="1" si="154"/>
        <v>67400</v>
      </c>
      <c r="Q736" s="4">
        <f t="shared" ca="1" si="155"/>
        <v>6.7400000000000002E-2</v>
      </c>
    </row>
    <row r="737" spans="1:17" x14ac:dyDescent="0.25">
      <c r="A737" t="str">
        <f ca="1">VLOOKUP(RANDBETWEEN(Calc!$A$2,Calc!$A$13),Calc!$A$1:$B$13,2,FALSE)</f>
        <v>Dic</v>
      </c>
      <c r="B737" t="str" cm="1">
        <f t="array" aca="1" ref="B737" ca="1">INDEX(Calc!$C$2:$C$9,RANDBETWEEN(1,3))</f>
        <v>Cardiologia</v>
      </c>
      <c r="C737"/>
      <c r="D737">
        <f t="shared" ca="1" si="143"/>
        <v>150356</v>
      </c>
      <c r="E737">
        <f t="shared" ca="1" si="144"/>
        <v>1038109</v>
      </c>
      <c r="F737">
        <f t="shared" ca="1" si="145"/>
        <v>153377</v>
      </c>
      <c r="G737">
        <f t="shared" ca="1" si="146"/>
        <v>86670</v>
      </c>
      <c r="H737">
        <f ca="1">VLOOKUP(RANDBETWEEN(0,100),Calc!$D$2:$E$7,2,1)</f>
        <v>28000</v>
      </c>
      <c r="I737">
        <f t="shared" ca="1" si="147"/>
        <v>9204</v>
      </c>
      <c r="J737">
        <f t="shared" ca="1" si="148"/>
        <v>3827</v>
      </c>
      <c r="K737">
        <f t="shared" ca="1" si="149"/>
        <v>10785</v>
      </c>
      <c r="L737">
        <f t="shared" ca="1" si="150"/>
        <v>1569</v>
      </c>
      <c r="M737">
        <f t="shared" ca="1" si="151"/>
        <v>846894</v>
      </c>
      <c r="N737">
        <f t="shared" ca="1" si="152"/>
        <v>104413</v>
      </c>
      <c r="O737">
        <f t="shared" ca="1" si="153"/>
        <v>35284</v>
      </c>
      <c r="P737">
        <f t="shared" ca="1" si="154"/>
        <v>297006</v>
      </c>
      <c r="Q737" s="4">
        <f t="shared" ca="1" si="155"/>
        <v>0.29700599999999999</v>
      </c>
    </row>
    <row r="738" spans="1:17" x14ac:dyDescent="0.25">
      <c r="A738" t="str">
        <f ca="1">VLOOKUP(RANDBETWEEN(Calc!$A$2,Calc!$A$13),Calc!$A$1:$B$13,2,FALSE)</f>
        <v>Abr</v>
      </c>
      <c r="B738" t="str" cm="1">
        <f t="array" aca="1" ref="B738" ca="1">INDEX(Calc!$C$2:$C$9,RANDBETWEEN(1,3))</f>
        <v>Pediatria</v>
      </c>
      <c r="C738"/>
      <c r="D738">
        <f t="shared" ca="1" si="143"/>
        <v>539394</v>
      </c>
      <c r="E738">
        <f t="shared" ca="1" si="144"/>
        <v>1511869</v>
      </c>
      <c r="F738">
        <f t="shared" ca="1" si="145"/>
        <v>169314</v>
      </c>
      <c r="G738">
        <f t="shared" ca="1" si="146"/>
        <v>209729</v>
      </c>
      <c r="H738">
        <f ca="1">VLOOKUP(RANDBETWEEN(0,100),Calc!$D$2:$E$7,2,1)</f>
        <v>32000</v>
      </c>
      <c r="I738">
        <f t="shared" ca="1" si="147"/>
        <v>11879</v>
      </c>
      <c r="J738">
        <f t="shared" ca="1" si="148"/>
        <v>3530</v>
      </c>
      <c r="K738">
        <f t="shared" ca="1" si="149"/>
        <v>14598</v>
      </c>
      <c r="L738">
        <f t="shared" ca="1" si="150"/>
        <v>3332</v>
      </c>
      <c r="M738">
        <f t="shared" ca="1" si="151"/>
        <v>1438509</v>
      </c>
      <c r="N738">
        <f t="shared" ca="1" si="152"/>
        <v>111776</v>
      </c>
      <c r="O738">
        <f t="shared" ca="1" si="153"/>
        <v>60338</v>
      </c>
      <c r="P738">
        <f t="shared" ca="1" si="154"/>
        <v>141292</v>
      </c>
      <c r="Q738" s="4">
        <f t="shared" ca="1" si="155"/>
        <v>0.141292</v>
      </c>
    </row>
    <row r="739" spans="1:17" x14ac:dyDescent="0.25">
      <c r="A739" t="str">
        <f ca="1">VLOOKUP(RANDBETWEEN(Calc!$A$2,Calc!$A$13),Calc!$A$1:$B$13,2,FALSE)</f>
        <v>Mar</v>
      </c>
      <c r="B739" t="str" cm="1">
        <f t="array" aca="1" ref="B739" ca="1">INDEX(Calc!$C$2:$C$9,RANDBETWEEN(1,3))</f>
        <v>Pediatria</v>
      </c>
      <c r="C739"/>
      <c r="D739">
        <f t="shared" ca="1" si="143"/>
        <v>328843</v>
      </c>
      <c r="E739">
        <f t="shared" ca="1" si="144"/>
        <v>1081134</v>
      </c>
      <c r="F739">
        <f t="shared" ca="1" si="145"/>
        <v>134140</v>
      </c>
      <c r="G739">
        <f t="shared" ca="1" si="146"/>
        <v>319288</v>
      </c>
      <c r="H739">
        <f ca="1">VLOOKUP(RANDBETWEEN(0,100),Calc!$D$2:$E$7,2,1)</f>
        <v>32000</v>
      </c>
      <c r="I739">
        <f t="shared" ca="1" si="147"/>
        <v>10282</v>
      </c>
      <c r="J739">
        <f t="shared" ca="1" si="148"/>
        <v>4200</v>
      </c>
      <c r="K739">
        <f t="shared" ca="1" si="149"/>
        <v>11219</v>
      </c>
      <c r="L739">
        <f t="shared" ca="1" si="150"/>
        <v>2814</v>
      </c>
      <c r="M739">
        <f t="shared" ca="1" si="151"/>
        <v>2094468</v>
      </c>
      <c r="N739">
        <f t="shared" ca="1" si="152"/>
        <v>57209</v>
      </c>
      <c r="O739">
        <f t="shared" ca="1" si="153"/>
        <v>21470</v>
      </c>
      <c r="P739">
        <f t="shared" ca="1" si="154"/>
        <v>162250</v>
      </c>
      <c r="Q739" s="4">
        <f t="shared" ca="1" si="155"/>
        <v>0.16225000000000001</v>
      </c>
    </row>
    <row r="740" spans="1:17" x14ac:dyDescent="0.25">
      <c r="A740" t="str">
        <f ca="1">VLOOKUP(RANDBETWEEN(Calc!$A$2,Calc!$A$13),Calc!$A$1:$B$13,2,FALSE)</f>
        <v>Jun</v>
      </c>
      <c r="B740" t="str" cm="1">
        <f t="array" aca="1" ref="B740" ca="1">INDEX(Calc!$C$2:$C$9,RANDBETWEEN(1,3))</f>
        <v>Cardiologia</v>
      </c>
      <c r="C740"/>
      <c r="D740">
        <f t="shared" ca="1" si="143"/>
        <v>335236</v>
      </c>
      <c r="E740">
        <f t="shared" ca="1" si="144"/>
        <v>2075622</v>
      </c>
      <c r="F740">
        <f t="shared" ca="1" si="145"/>
        <v>163856</v>
      </c>
      <c r="G740">
        <f t="shared" ca="1" si="146"/>
        <v>230645</v>
      </c>
      <c r="H740">
        <f ca="1">VLOOKUP(RANDBETWEEN(0,100),Calc!$D$2:$E$7,2,1)</f>
        <v>25000</v>
      </c>
      <c r="I740">
        <f t="shared" ca="1" si="147"/>
        <v>9553</v>
      </c>
      <c r="J740">
        <f t="shared" ca="1" si="148"/>
        <v>3220</v>
      </c>
      <c r="K740">
        <f t="shared" ca="1" si="149"/>
        <v>12971</v>
      </c>
      <c r="L740">
        <f t="shared" ca="1" si="150"/>
        <v>2934</v>
      </c>
      <c r="M740">
        <f t="shared" ca="1" si="151"/>
        <v>1448943</v>
      </c>
      <c r="N740">
        <f t="shared" ca="1" si="152"/>
        <v>115027</v>
      </c>
      <c r="O740">
        <f t="shared" ca="1" si="153"/>
        <v>34677</v>
      </c>
      <c r="P740">
        <f t="shared" ca="1" si="154"/>
        <v>134739</v>
      </c>
      <c r="Q740" s="4">
        <f t="shared" ca="1" si="155"/>
        <v>0.134739</v>
      </c>
    </row>
    <row r="741" spans="1:17" x14ac:dyDescent="0.25">
      <c r="A741" t="str">
        <f ca="1">VLOOKUP(RANDBETWEEN(Calc!$A$2,Calc!$A$13),Calc!$A$1:$B$13,2,FALSE)</f>
        <v>Ene</v>
      </c>
      <c r="B741" t="str" cm="1">
        <f t="array" aca="1" ref="B741" ca="1">INDEX(Calc!$C$2:$C$9,RANDBETWEEN(1,3))</f>
        <v>Cardiologia</v>
      </c>
      <c r="C741"/>
      <c r="D741">
        <f t="shared" ca="1" si="143"/>
        <v>464454</v>
      </c>
      <c r="E741">
        <f t="shared" ca="1" si="144"/>
        <v>2309860</v>
      </c>
      <c r="F741">
        <f t="shared" ca="1" si="145"/>
        <v>131233</v>
      </c>
      <c r="G741">
        <f t="shared" ca="1" si="146"/>
        <v>149756</v>
      </c>
      <c r="H741">
        <f ca="1">VLOOKUP(RANDBETWEEN(0,100),Calc!$D$2:$E$7,2,1)</f>
        <v>22000</v>
      </c>
      <c r="I741">
        <f t="shared" ca="1" si="147"/>
        <v>9862</v>
      </c>
      <c r="J741">
        <f t="shared" ca="1" si="148"/>
        <v>3819</v>
      </c>
      <c r="K741">
        <f t="shared" ca="1" si="149"/>
        <v>13350</v>
      </c>
      <c r="L741">
        <f t="shared" ca="1" si="150"/>
        <v>2372</v>
      </c>
      <c r="M741">
        <f t="shared" ca="1" si="151"/>
        <v>2593431</v>
      </c>
      <c r="N741">
        <f t="shared" ca="1" si="152"/>
        <v>91717</v>
      </c>
      <c r="O741">
        <f t="shared" ca="1" si="153"/>
        <v>30132</v>
      </c>
      <c r="P741">
        <f t="shared" ca="1" si="154"/>
        <v>66117</v>
      </c>
      <c r="Q741" s="4">
        <f t="shared" ca="1" si="155"/>
        <v>6.6116999999999995E-2</v>
      </c>
    </row>
    <row r="742" spans="1:17" x14ac:dyDescent="0.25">
      <c r="A742" t="str">
        <f ca="1">VLOOKUP(RANDBETWEEN(Calc!$A$2,Calc!$A$13),Calc!$A$1:$B$13,2,FALSE)</f>
        <v>Ago</v>
      </c>
      <c r="B742" t="str" cm="1">
        <f t="array" aca="1" ref="B742" ca="1">INDEX(Calc!$C$2:$C$9,RANDBETWEEN(1,3))</f>
        <v>Traumatología</v>
      </c>
      <c r="C742"/>
      <c r="D742">
        <f t="shared" ca="1" si="143"/>
        <v>148665</v>
      </c>
      <c r="E742">
        <f t="shared" ca="1" si="144"/>
        <v>1096815</v>
      </c>
      <c r="F742">
        <f t="shared" ca="1" si="145"/>
        <v>135029</v>
      </c>
      <c r="G742">
        <f t="shared" ca="1" si="146"/>
        <v>109956</v>
      </c>
      <c r="H742">
        <f ca="1">VLOOKUP(RANDBETWEEN(0,100),Calc!$D$2:$E$7,2,1)</f>
        <v>32000</v>
      </c>
      <c r="I742">
        <f t="shared" ca="1" si="147"/>
        <v>12162</v>
      </c>
      <c r="J742">
        <f t="shared" ca="1" si="148"/>
        <v>3207</v>
      </c>
      <c r="K742">
        <f t="shared" ca="1" si="149"/>
        <v>14095</v>
      </c>
      <c r="L742">
        <f t="shared" ca="1" si="150"/>
        <v>4001</v>
      </c>
      <c r="M742">
        <f t="shared" ca="1" si="151"/>
        <v>1803768</v>
      </c>
      <c r="N742">
        <f t="shared" ca="1" si="152"/>
        <v>79351</v>
      </c>
      <c r="O742">
        <f t="shared" ca="1" si="153"/>
        <v>47349</v>
      </c>
      <c r="P742">
        <f t="shared" ca="1" si="154"/>
        <v>218709</v>
      </c>
      <c r="Q742" s="4">
        <f t="shared" ca="1" si="155"/>
        <v>0.21870899999999999</v>
      </c>
    </row>
    <row r="743" spans="1:17" x14ac:dyDescent="0.25">
      <c r="A743" t="str">
        <f ca="1">VLOOKUP(RANDBETWEEN(Calc!$A$2,Calc!$A$13),Calc!$A$1:$B$13,2,FALSE)</f>
        <v>Jun</v>
      </c>
      <c r="B743" t="str" cm="1">
        <f t="array" aca="1" ref="B743" ca="1">INDEX(Calc!$C$2:$C$9,RANDBETWEEN(1,3))</f>
        <v>Pediatria</v>
      </c>
      <c r="C743"/>
      <c r="D743">
        <f t="shared" ca="1" si="143"/>
        <v>517528</v>
      </c>
      <c r="E743">
        <f t="shared" ca="1" si="144"/>
        <v>672655</v>
      </c>
      <c r="F743">
        <f t="shared" ca="1" si="145"/>
        <v>146152</v>
      </c>
      <c r="G743">
        <f t="shared" ca="1" si="146"/>
        <v>92845</v>
      </c>
      <c r="H743">
        <f ca="1">VLOOKUP(RANDBETWEEN(0,100),Calc!$D$2:$E$7,2,1)</f>
        <v>32000</v>
      </c>
      <c r="I743">
        <f t="shared" ca="1" si="147"/>
        <v>10683</v>
      </c>
      <c r="J743">
        <f t="shared" ca="1" si="148"/>
        <v>3302</v>
      </c>
      <c r="K743">
        <f t="shared" ca="1" si="149"/>
        <v>14288</v>
      </c>
      <c r="L743">
        <f t="shared" ca="1" si="150"/>
        <v>1976</v>
      </c>
      <c r="M743">
        <f t="shared" ca="1" si="151"/>
        <v>1827748</v>
      </c>
      <c r="N743">
        <f t="shared" ca="1" si="152"/>
        <v>79891</v>
      </c>
      <c r="O743">
        <f t="shared" ca="1" si="153"/>
        <v>63925</v>
      </c>
      <c r="P743">
        <f t="shared" ca="1" si="154"/>
        <v>71330</v>
      </c>
      <c r="Q743" s="4">
        <f t="shared" ca="1" si="155"/>
        <v>7.1330000000000005E-2</v>
      </c>
    </row>
    <row r="744" spans="1:17" x14ac:dyDescent="0.25">
      <c r="A744" t="str">
        <f ca="1">VLOOKUP(RANDBETWEEN(Calc!$A$2,Calc!$A$13),Calc!$A$1:$B$13,2,FALSE)</f>
        <v>Ago</v>
      </c>
      <c r="B744" t="str" cm="1">
        <f t="array" aca="1" ref="B744" ca="1">INDEX(Calc!$C$2:$C$9,RANDBETWEEN(1,3))</f>
        <v>Traumatología</v>
      </c>
      <c r="C744"/>
      <c r="D744">
        <f t="shared" ca="1" si="143"/>
        <v>245682</v>
      </c>
      <c r="E744">
        <f t="shared" ca="1" si="144"/>
        <v>1831866</v>
      </c>
      <c r="F744">
        <f t="shared" ca="1" si="145"/>
        <v>94061</v>
      </c>
      <c r="G744">
        <f t="shared" ca="1" si="146"/>
        <v>189309</v>
      </c>
      <c r="H744">
        <f ca="1">VLOOKUP(RANDBETWEEN(0,100),Calc!$D$2:$E$7,2,1)</f>
        <v>32000</v>
      </c>
      <c r="I744">
        <f t="shared" ca="1" si="147"/>
        <v>10455</v>
      </c>
      <c r="J744">
        <f t="shared" ca="1" si="148"/>
        <v>4042</v>
      </c>
      <c r="K744">
        <f t="shared" ca="1" si="149"/>
        <v>11669</v>
      </c>
      <c r="L744">
        <f t="shared" ca="1" si="150"/>
        <v>3762</v>
      </c>
      <c r="M744">
        <f t="shared" ca="1" si="151"/>
        <v>2390777</v>
      </c>
      <c r="N744">
        <f t="shared" ca="1" si="152"/>
        <v>121443</v>
      </c>
      <c r="O744">
        <f t="shared" ca="1" si="153"/>
        <v>77758</v>
      </c>
      <c r="P744">
        <f t="shared" ca="1" si="154"/>
        <v>157011</v>
      </c>
      <c r="Q744" s="4">
        <f t="shared" ca="1" si="155"/>
        <v>0.15701100000000001</v>
      </c>
    </row>
    <row r="745" spans="1:17" x14ac:dyDescent="0.25">
      <c r="A745" t="str">
        <f ca="1">VLOOKUP(RANDBETWEEN(Calc!$A$2,Calc!$A$13),Calc!$A$1:$B$13,2,FALSE)</f>
        <v>Jun</v>
      </c>
      <c r="B745" t="str" cm="1">
        <f t="array" aca="1" ref="B745" ca="1">INDEX(Calc!$C$2:$C$9,RANDBETWEEN(1,3))</f>
        <v>Traumatología</v>
      </c>
      <c r="C745"/>
      <c r="D745">
        <f t="shared" ca="1" si="143"/>
        <v>229809</v>
      </c>
      <c r="E745">
        <f t="shared" ca="1" si="144"/>
        <v>1951358</v>
      </c>
      <c r="F745">
        <f t="shared" ca="1" si="145"/>
        <v>209053</v>
      </c>
      <c r="G745">
        <f t="shared" ca="1" si="146"/>
        <v>80293</v>
      </c>
      <c r="H745">
        <f ca="1">VLOOKUP(RANDBETWEEN(0,100),Calc!$D$2:$E$7,2,1)</f>
        <v>32000</v>
      </c>
      <c r="I745">
        <f t="shared" ca="1" si="147"/>
        <v>12345</v>
      </c>
      <c r="J745">
        <f t="shared" ca="1" si="148"/>
        <v>3358</v>
      </c>
      <c r="K745">
        <f t="shared" ca="1" si="149"/>
        <v>10962</v>
      </c>
      <c r="L745">
        <f t="shared" ca="1" si="150"/>
        <v>2993</v>
      </c>
      <c r="M745">
        <f t="shared" ca="1" si="151"/>
        <v>1729287</v>
      </c>
      <c r="N745">
        <f t="shared" ca="1" si="152"/>
        <v>56648</v>
      </c>
      <c r="O745">
        <f t="shared" ca="1" si="153"/>
        <v>45607</v>
      </c>
      <c r="P745">
        <f t="shared" ca="1" si="154"/>
        <v>318972</v>
      </c>
      <c r="Q745" s="4">
        <f t="shared" ca="1" si="155"/>
        <v>0.31897199999999998</v>
      </c>
    </row>
    <row r="746" spans="1:17" x14ac:dyDescent="0.25">
      <c r="A746" t="str">
        <f ca="1">VLOOKUP(RANDBETWEEN(Calc!$A$2,Calc!$A$13),Calc!$A$1:$B$13,2,FALSE)</f>
        <v>Mar</v>
      </c>
      <c r="B746" t="str" cm="1">
        <f t="array" aca="1" ref="B746" ca="1">INDEX(Calc!$C$2:$C$9,RANDBETWEEN(1,3))</f>
        <v>Traumatología</v>
      </c>
      <c r="C746"/>
      <c r="D746">
        <f t="shared" ca="1" si="143"/>
        <v>228531</v>
      </c>
      <c r="E746">
        <f t="shared" ca="1" si="144"/>
        <v>2101129</v>
      </c>
      <c r="F746">
        <f t="shared" ca="1" si="145"/>
        <v>126660</v>
      </c>
      <c r="G746">
        <f t="shared" ca="1" si="146"/>
        <v>81045</v>
      </c>
      <c r="H746">
        <f ca="1">VLOOKUP(RANDBETWEEN(0,100),Calc!$D$2:$E$7,2,1)</f>
        <v>32000</v>
      </c>
      <c r="I746">
        <f t="shared" ca="1" si="147"/>
        <v>12403</v>
      </c>
      <c r="J746">
        <f t="shared" ca="1" si="148"/>
        <v>3424</v>
      </c>
      <c r="K746">
        <f t="shared" ca="1" si="149"/>
        <v>10528</v>
      </c>
      <c r="L746">
        <f t="shared" ca="1" si="150"/>
        <v>3286</v>
      </c>
      <c r="M746">
        <f t="shared" ca="1" si="151"/>
        <v>942487</v>
      </c>
      <c r="N746">
        <f t="shared" ca="1" si="152"/>
        <v>106344</v>
      </c>
      <c r="O746">
        <f t="shared" ca="1" si="153"/>
        <v>29745</v>
      </c>
      <c r="P746">
        <f t="shared" ca="1" si="154"/>
        <v>339174</v>
      </c>
      <c r="Q746" s="4">
        <f t="shared" ca="1" si="155"/>
        <v>0.33917399999999998</v>
      </c>
    </row>
    <row r="747" spans="1:17" x14ac:dyDescent="0.25">
      <c r="A747" t="str">
        <f ca="1">VLOOKUP(RANDBETWEEN(Calc!$A$2,Calc!$A$13),Calc!$A$1:$B$13,2,FALSE)</f>
        <v>Feb</v>
      </c>
      <c r="B747" t="str" cm="1">
        <f t="array" aca="1" ref="B747" ca="1">INDEX(Calc!$C$2:$C$9,RANDBETWEEN(1,3))</f>
        <v>Pediatria</v>
      </c>
      <c r="C747"/>
      <c r="D747">
        <f t="shared" ca="1" si="143"/>
        <v>237157</v>
      </c>
      <c r="E747">
        <f t="shared" ca="1" si="144"/>
        <v>2355391</v>
      </c>
      <c r="F747">
        <f t="shared" ca="1" si="145"/>
        <v>199034</v>
      </c>
      <c r="G747">
        <f t="shared" ca="1" si="146"/>
        <v>183179</v>
      </c>
      <c r="H747">
        <f ca="1">VLOOKUP(RANDBETWEEN(0,100),Calc!$D$2:$E$7,2,1)</f>
        <v>32000</v>
      </c>
      <c r="I747">
        <f t="shared" ca="1" si="147"/>
        <v>10408</v>
      </c>
      <c r="J747">
        <f t="shared" ca="1" si="148"/>
        <v>3271</v>
      </c>
      <c r="K747">
        <f t="shared" ca="1" si="149"/>
        <v>11062</v>
      </c>
      <c r="L747">
        <f t="shared" ca="1" si="150"/>
        <v>2090</v>
      </c>
      <c r="M747">
        <f t="shared" ca="1" si="151"/>
        <v>996311</v>
      </c>
      <c r="N747">
        <f t="shared" ca="1" si="152"/>
        <v>123882</v>
      </c>
      <c r="O747">
        <f t="shared" ca="1" si="153"/>
        <v>43082</v>
      </c>
      <c r="P747">
        <f t="shared" ca="1" si="154"/>
        <v>202283</v>
      </c>
      <c r="Q747" s="4">
        <f t="shared" ca="1" si="155"/>
        <v>0.20228299999999999</v>
      </c>
    </row>
    <row r="748" spans="1:17" x14ac:dyDescent="0.25">
      <c r="A748" t="str">
        <f ca="1">VLOOKUP(RANDBETWEEN(Calc!$A$2,Calc!$A$13),Calc!$A$1:$B$13,2,FALSE)</f>
        <v>Jul</v>
      </c>
      <c r="B748" t="str" cm="1">
        <f t="array" aca="1" ref="B748" ca="1">INDEX(Calc!$C$2:$C$9,RANDBETWEEN(1,3))</f>
        <v>Cardiologia</v>
      </c>
      <c r="C748"/>
      <c r="D748">
        <f t="shared" ca="1" si="143"/>
        <v>683203</v>
      </c>
      <c r="E748">
        <f t="shared" ca="1" si="144"/>
        <v>1810606</v>
      </c>
      <c r="F748">
        <f t="shared" ca="1" si="145"/>
        <v>118042</v>
      </c>
      <c r="G748">
        <f t="shared" ca="1" si="146"/>
        <v>196513</v>
      </c>
      <c r="H748">
        <f ca="1">VLOOKUP(RANDBETWEEN(0,100),Calc!$D$2:$E$7,2,1)</f>
        <v>25000</v>
      </c>
      <c r="I748">
        <f t="shared" ca="1" si="147"/>
        <v>9000</v>
      </c>
      <c r="J748">
        <f t="shared" ca="1" si="148"/>
        <v>3100</v>
      </c>
      <c r="K748">
        <f t="shared" ca="1" si="149"/>
        <v>12856</v>
      </c>
      <c r="L748">
        <f t="shared" ca="1" si="150"/>
        <v>1968</v>
      </c>
      <c r="M748">
        <f t="shared" ca="1" si="151"/>
        <v>855350</v>
      </c>
      <c r="N748">
        <f t="shared" ca="1" si="152"/>
        <v>91797</v>
      </c>
      <c r="O748">
        <f t="shared" ca="1" si="153"/>
        <v>87799</v>
      </c>
      <c r="P748">
        <f t="shared" ca="1" si="154"/>
        <v>202744</v>
      </c>
      <c r="Q748" s="4">
        <f t="shared" ca="1" si="155"/>
        <v>0.20274400000000001</v>
      </c>
    </row>
    <row r="749" spans="1:17" x14ac:dyDescent="0.25">
      <c r="A749" t="str">
        <f ca="1">VLOOKUP(RANDBETWEEN(Calc!$A$2,Calc!$A$13),Calc!$A$1:$B$13,2,FALSE)</f>
        <v>Oct</v>
      </c>
      <c r="B749" t="str" cm="1">
        <f t="array" aca="1" ref="B749" ca="1">INDEX(Calc!$C$2:$C$9,RANDBETWEEN(1,3))</f>
        <v>Cardiologia</v>
      </c>
      <c r="C749"/>
      <c r="D749">
        <f t="shared" ca="1" si="143"/>
        <v>122326</v>
      </c>
      <c r="E749">
        <f t="shared" ca="1" si="144"/>
        <v>1192837</v>
      </c>
      <c r="F749">
        <f t="shared" ca="1" si="145"/>
        <v>133866</v>
      </c>
      <c r="G749">
        <f t="shared" ca="1" si="146"/>
        <v>115766</v>
      </c>
      <c r="H749">
        <f ca="1">VLOOKUP(RANDBETWEEN(0,100),Calc!$D$2:$E$7,2,1)</f>
        <v>32000</v>
      </c>
      <c r="I749">
        <f t="shared" ca="1" si="147"/>
        <v>11771</v>
      </c>
      <c r="J749">
        <f t="shared" ca="1" si="148"/>
        <v>4101</v>
      </c>
      <c r="K749">
        <f t="shared" ca="1" si="149"/>
        <v>12619</v>
      </c>
      <c r="L749">
        <f t="shared" ca="1" si="150"/>
        <v>2707</v>
      </c>
      <c r="M749">
        <f t="shared" ca="1" si="151"/>
        <v>1276519</v>
      </c>
      <c r="N749">
        <f t="shared" ca="1" si="152"/>
        <v>89872</v>
      </c>
      <c r="O749">
        <f t="shared" ca="1" si="153"/>
        <v>44140</v>
      </c>
      <c r="P749">
        <f t="shared" ca="1" si="154"/>
        <v>178824</v>
      </c>
      <c r="Q749" s="4">
        <f t="shared" ca="1" si="155"/>
        <v>0.17882400000000001</v>
      </c>
    </row>
    <row r="750" spans="1:17" x14ac:dyDescent="0.25">
      <c r="A750" t="str">
        <f ca="1">VLOOKUP(RANDBETWEEN(Calc!$A$2,Calc!$A$13),Calc!$A$1:$B$13,2,FALSE)</f>
        <v>Feb</v>
      </c>
      <c r="B750" t="str" cm="1">
        <f t="array" aca="1" ref="B750" ca="1">INDEX(Calc!$C$2:$C$9,RANDBETWEEN(1,3))</f>
        <v>Pediatria</v>
      </c>
      <c r="C750"/>
      <c r="D750">
        <f t="shared" ca="1" si="143"/>
        <v>177123</v>
      </c>
      <c r="E750">
        <f t="shared" ca="1" si="144"/>
        <v>1448890</v>
      </c>
      <c r="F750">
        <f t="shared" ca="1" si="145"/>
        <v>201977</v>
      </c>
      <c r="G750">
        <f t="shared" ca="1" si="146"/>
        <v>314148</v>
      </c>
      <c r="H750">
        <f ca="1">VLOOKUP(RANDBETWEEN(0,100),Calc!$D$2:$E$7,2,1)</f>
        <v>20000</v>
      </c>
      <c r="I750">
        <f t="shared" ca="1" si="147"/>
        <v>8992</v>
      </c>
      <c r="J750">
        <f t="shared" ca="1" si="148"/>
        <v>3726</v>
      </c>
      <c r="K750">
        <f t="shared" ca="1" si="149"/>
        <v>11177</v>
      </c>
      <c r="L750">
        <f t="shared" ca="1" si="150"/>
        <v>1339</v>
      </c>
      <c r="M750">
        <f t="shared" ca="1" si="151"/>
        <v>1418633</v>
      </c>
      <c r="N750">
        <f t="shared" ca="1" si="152"/>
        <v>124110</v>
      </c>
      <c r="O750">
        <f t="shared" ca="1" si="153"/>
        <v>65249</v>
      </c>
      <c r="P750">
        <f t="shared" ca="1" si="154"/>
        <v>225887</v>
      </c>
      <c r="Q750" s="4">
        <f t="shared" ca="1" si="155"/>
        <v>0.225887</v>
      </c>
    </row>
    <row r="751" spans="1:17" x14ac:dyDescent="0.25">
      <c r="A751" t="str">
        <f ca="1">VLOOKUP(RANDBETWEEN(Calc!$A$2,Calc!$A$13),Calc!$A$1:$B$13,2,FALSE)</f>
        <v>Ene</v>
      </c>
      <c r="B751" t="str" cm="1">
        <f t="array" aca="1" ref="B751" ca="1">INDEX(Calc!$C$2:$C$9,RANDBETWEEN(1,3))</f>
        <v>Pediatria</v>
      </c>
      <c r="C751"/>
      <c r="D751">
        <f t="shared" ca="1" si="143"/>
        <v>741009</v>
      </c>
      <c r="E751">
        <f t="shared" ca="1" si="144"/>
        <v>791608</v>
      </c>
      <c r="F751">
        <f t="shared" ca="1" si="145"/>
        <v>171850</v>
      </c>
      <c r="G751">
        <f t="shared" ca="1" si="146"/>
        <v>178782</v>
      </c>
      <c r="H751">
        <f ca="1">VLOOKUP(RANDBETWEEN(0,100),Calc!$D$2:$E$7,2,1)</f>
        <v>32000</v>
      </c>
      <c r="I751">
        <f t="shared" ca="1" si="147"/>
        <v>10867</v>
      </c>
      <c r="J751">
        <f t="shared" ca="1" si="148"/>
        <v>4001</v>
      </c>
      <c r="K751">
        <f t="shared" ca="1" si="149"/>
        <v>14672</v>
      </c>
      <c r="L751">
        <f t="shared" ca="1" si="150"/>
        <v>2553</v>
      </c>
      <c r="M751">
        <f t="shared" ca="1" si="151"/>
        <v>1736502</v>
      </c>
      <c r="N751">
        <f t="shared" ca="1" si="152"/>
        <v>108294</v>
      </c>
      <c r="O751">
        <f t="shared" ca="1" si="153"/>
        <v>73028</v>
      </c>
      <c r="P751">
        <f t="shared" ca="1" si="154"/>
        <v>283886</v>
      </c>
      <c r="Q751" s="4">
        <f t="shared" ca="1" si="155"/>
        <v>0.28388600000000003</v>
      </c>
    </row>
    <row r="752" spans="1:17" x14ac:dyDescent="0.25">
      <c r="A752" t="str">
        <f ca="1">VLOOKUP(RANDBETWEEN(Calc!$A$2,Calc!$A$13),Calc!$A$1:$B$13,2,FALSE)</f>
        <v>Dic</v>
      </c>
      <c r="B752" t="str" cm="1">
        <f t="array" aca="1" ref="B752" ca="1">INDEX(Calc!$C$2:$C$9,RANDBETWEEN(1,3))</f>
        <v>Cardiologia</v>
      </c>
      <c r="C752"/>
      <c r="D752">
        <f t="shared" ca="1" si="143"/>
        <v>312541</v>
      </c>
      <c r="E752">
        <f t="shared" ca="1" si="144"/>
        <v>2339965</v>
      </c>
      <c r="F752">
        <f t="shared" ca="1" si="145"/>
        <v>115706</v>
      </c>
      <c r="G752">
        <f t="shared" ca="1" si="146"/>
        <v>199444</v>
      </c>
      <c r="H752">
        <f ca="1">VLOOKUP(RANDBETWEEN(0,100),Calc!$D$2:$E$7,2,1)</f>
        <v>25000</v>
      </c>
      <c r="I752">
        <f t="shared" ca="1" si="147"/>
        <v>12276</v>
      </c>
      <c r="J752">
        <f t="shared" ca="1" si="148"/>
        <v>3446</v>
      </c>
      <c r="K752">
        <f t="shared" ca="1" si="149"/>
        <v>13264</v>
      </c>
      <c r="L752">
        <f t="shared" ca="1" si="150"/>
        <v>2642</v>
      </c>
      <c r="M752">
        <f t="shared" ca="1" si="151"/>
        <v>2495111</v>
      </c>
      <c r="N752">
        <f t="shared" ca="1" si="152"/>
        <v>80904</v>
      </c>
      <c r="O752">
        <f t="shared" ca="1" si="153"/>
        <v>84140</v>
      </c>
      <c r="P752">
        <f t="shared" ca="1" si="154"/>
        <v>295787</v>
      </c>
      <c r="Q752" s="4">
        <f t="shared" ca="1" si="155"/>
        <v>0.29578700000000002</v>
      </c>
    </row>
    <row r="753" spans="1:17" x14ac:dyDescent="0.25">
      <c r="A753" t="str">
        <f ca="1">VLOOKUP(RANDBETWEEN(Calc!$A$2,Calc!$A$13),Calc!$A$1:$B$13,2,FALSE)</f>
        <v>May</v>
      </c>
      <c r="B753" t="str" cm="1">
        <f t="array" aca="1" ref="B753" ca="1">INDEX(Calc!$C$2:$C$9,RANDBETWEEN(1,3))</f>
        <v>Traumatología</v>
      </c>
      <c r="C753"/>
      <c r="D753">
        <f t="shared" ca="1" si="143"/>
        <v>581060</v>
      </c>
      <c r="E753">
        <f t="shared" ca="1" si="144"/>
        <v>1521319</v>
      </c>
      <c r="F753">
        <f t="shared" ca="1" si="145"/>
        <v>179925</v>
      </c>
      <c r="G753">
        <f t="shared" ca="1" si="146"/>
        <v>200113</v>
      </c>
      <c r="H753">
        <f ca="1">VLOOKUP(RANDBETWEEN(0,100),Calc!$D$2:$E$7,2,1)</f>
        <v>32000</v>
      </c>
      <c r="I753">
        <f t="shared" ca="1" si="147"/>
        <v>10031</v>
      </c>
      <c r="J753">
        <f t="shared" ca="1" si="148"/>
        <v>3793</v>
      </c>
      <c r="K753">
        <f t="shared" ca="1" si="149"/>
        <v>12619</v>
      </c>
      <c r="L753">
        <f t="shared" ca="1" si="150"/>
        <v>3885</v>
      </c>
      <c r="M753">
        <f t="shared" ca="1" si="151"/>
        <v>2741296</v>
      </c>
      <c r="N753">
        <f t="shared" ca="1" si="152"/>
        <v>89507</v>
      </c>
      <c r="O753">
        <f t="shared" ca="1" si="153"/>
        <v>48459</v>
      </c>
      <c r="P753">
        <f t="shared" ca="1" si="154"/>
        <v>257738</v>
      </c>
      <c r="Q753" s="4">
        <f t="shared" ca="1" si="155"/>
        <v>0.25773800000000002</v>
      </c>
    </row>
    <row r="754" spans="1:17" x14ac:dyDescent="0.25">
      <c r="A754" t="str">
        <f ca="1">VLOOKUP(RANDBETWEEN(Calc!$A$2,Calc!$A$13),Calc!$A$1:$B$13,2,FALSE)</f>
        <v>Nov</v>
      </c>
      <c r="B754" t="str" cm="1">
        <f t="array" aca="1" ref="B754" ca="1">INDEX(Calc!$C$2:$C$9,RANDBETWEEN(1,3))</f>
        <v>Pediatria</v>
      </c>
      <c r="C754"/>
      <c r="D754">
        <f t="shared" ca="1" si="143"/>
        <v>123526</v>
      </c>
      <c r="E754">
        <f t="shared" ca="1" si="144"/>
        <v>1778408</v>
      </c>
      <c r="F754">
        <f t="shared" ca="1" si="145"/>
        <v>119781</v>
      </c>
      <c r="G754">
        <f t="shared" ca="1" si="146"/>
        <v>284955</v>
      </c>
      <c r="H754">
        <f ca="1">VLOOKUP(RANDBETWEEN(0,100),Calc!$D$2:$E$7,2,1)</f>
        <v>32000</v>
      </c>
      <c r="I754">
        <f t="shared" ca="1" si="147"/>
        <v>10083</v>
      </c>
      <c r="J754">
        <f t="shared" ca="1" si="148"/>
        <v>3863</v>
      </c>
      <c r="K754">
        <f t="shared" ca="1" si="149"/>
        <v>10648</v>
      </c>
      <c r="L754">
        <f t="shared" ca="1" si="150"/>
        <v>3021</v>
      </c>
      <c r="M754">
        <f t="shared" ca="1" si="151"/>
        <v>1254127</v>
      </c>
      <c r="N754">
        <f t="shared" ca="1" si="152"/>
        <v>72598</v>
      </c>
      <c r="O754">
        <f t="shared" ca="1" si="153"/>
        <v>80860</v>
      </c>
      <c r="P754">
        <f t="shared" ca="1" si="154"/>
        <v>159848</v>
      </c>
      <c r="Q754" s="4">
        <f t="shared" ca="1" si="155"/>
        <v>0.15984799999999999</v>
      </c>
    </row>
    <row r="755" spans="1:17" x14ac:dyDescent="0.25">
      <c r="A755" t="str">
        <f ca="1">VLOOKUP(RANDBETWEEN(Calc!$A$2,Calc!$A$13),Calc!$A$1:$B$13,2,FALSE)</f>
        <v>Jul</v>
      </c>
      <c r="B755" t="str" cm="1">
        <f t="array" aca="1" ref="B755" ca="1">INDEX(Calc!$C$2:$C$9,RANDBETWEEN(1,3))</f>
        <v>Cardiologia</v>
      </c>
      <c r="C755"/>
      <c r="D755">
        <f t="shared" ca="1" si="143"/>
        <v>160837</v>
      </c>
      <c r="E755">
        <f t="shared" ca="1" si="144"/>
        <v>1322901</v>
      </c>
      <c r="F755">
        <f t="shared" ca="1" si="145"/>
        <v>205222</v>
      </c>
      <c r="G755">
        <f t="shared" ca="1" si="146"/>
        <v>112386</v>
      </c>
      <c r="H755">
        <f ca="1">VLOOKUP(RANDBETWEEN(0,100),Calc!$D$2:$E$7,2,1)</f>
        <v>32000</v>
      </c>
      <c r="I755">
        <f t="shared" ca="1" si="147"/>
        <v>9994</v>
      </c>
      <c r="J755">
        <f t="shared" ca="1" si="148"/>
        <v>2883</v>
      </c>
      <c r="K755">
        <f t="shared" ca="1" si="149"/>
        <v>14415</v>
      </c>
      <c r="L755">
        <f t="shared" ca="1" si="150"/>
        <v>1832</v>
      </c>
      <c r="M755">
        <f t="shared" ca="1" si="151"/>
        <v>1961239</v>
      </c>
      <c r="N755">
        <f t="shared" ca="1" si="152"/>
        <v>48257</v>
      </c>
      <c r="O755">
        <f t="shared" ca="1" si="153"/>
        <v>61581</v>
      </c>
      <c r="P755">
        <f t="shared" ca="1" si="154"/>
        <v>87977</v>
      </c>
      <c r="Q755" s="4">
        <f t="shared" ca="1" si="155"/>
        <v>8.7977E-2</v>
      </c>
    </row>
    <row r="756" spans="1:17" x14ac:dyDescent="0.25">
      <c r="A756" t="str">
        <f ca="1">VLOOKUP(RANDBETWEEN(Calc!$A$2,Calc!$A$13),Calc!$A$1:$B$13,2,FALSE)</f>
        <v>Sep</v>
      </c>
      <c r="B756" t="str" cm="1">
        <f t="array" aca="1" ref="B756" ca="1">INDEX(Calc!$C$2:$C$9,RANDBETWEEN(1,3))</f>
        <v>Traumatología</v>
      </c>
      <c r="C756"/>
      <c r="D756">
        <f t="shared" ca="1" si="143"/>
        <v>432687</v>
      </c>
      <c r="E756">
        <f t="shared" ca="1" si="144"/>
        <v>823906</v>
      </c>
      <c r="F756">
        <f t="shared" ca="1" si="145"/>
        <v>177559</v>
      </c>
      <c r="G756">
        <f t="shared" ca="1" si="146"/>
        <v>119369</v>
      </c>
      <c r="H756">
        <f ca="1">VLOOKUP(RANDBETWEEN(0,100),Calc!$D$2:$E$7,2,1)</f>
        <v>32000</v>
      </c>
      <c r="I756">
        <f t="shared" ca="1" si="147"/>
        <v>11476</v>
      </c>
      <c r="J756">
        <f t="shared" ca="1" si="148"/>
        <v>4139</v>
      </c>
      <c r="K756">
        <f t="shared" ca="1" si="149"/>
        <v>10748</v>
      </c>
      <c r="L756">
        <f t="shared" ca="1" si="150"/>
        <v>3074</v>
      </c>
      <c r="M756">
        <f t="shared" ca="1" si="151"/>
        <v>2825771</v>
      </c>
      <c r="N756">
        <f t="shared" ca="1" si="152"/>
        <v>94145</v>
      </c>
      <c r="O756">
        <f t="shared" ca="1" si="153"/>
        <v>63095</v>
      </c>
      <c r="P756">
        <f t="shared" ca="1" si="154"/>
        <v>145619</v>
      </c>
      <c r="Q756" s="4">
        <f t="shared" ca="1" si="155"/>
        <v>0.145619</v>
      </c>
    </row>
    <row r="757" spans="1:17" x14ac:dyDescent="0.25">
      <c r="A757" t="str">
        <f ca="1">VLOOKUP(RANDBETWEEN(Calc!$A$2,Calc!$A$13),Calc!$A$1:$B$13,2,FALSE)</f>
        <v>Jul</v>
      </c>
      <c r="B757" t="str" cm="1">
        <f t="array" aca="1" ref="B757" ca="1">INDEX(Calc!$C$2:$C$9,RANDBETWEEN(1,3))</f>
        <v>Traumatología</v>
      </c>
      <c r="C757"/>
      <c r="D757">
        <f t="shared" ca="1" si="143"/>
        <v>488977</v>
      </c>
      <c r="E757">
        <f t="shared" ca="1" si="144"/>
        <v>955400</v>
      </c>
      <c r="F757">
        <f t="shared" ca="1" si="145"/>
        <v>140027</v>
      </c>
      <c r="G757">
        <f t="shared" ca="1" si="146"/>
        <v>104406</v>
      </c>
      <c r="H757">
        <f ca="1">VLOOKUP(RANDBETWEEN(0,100),Calc!$D$2:$E$7,2,1)</f>
        <v>32000</v>
      </c>
      <c r="I757">
        <f t="shared" ca="1" si="147"/>
        <v>12089</v>
      </c>
      <c r="J757">
        <f t="shared" ca="1" si="148"/>
        <v>3521</v>
      </c>
      <c r="K757">
        <f t="shared" ca="1" si="149"/>
        <v>14541</v>
      </c>
      <c r="L757">
        <f t="shared" ca="1" si="150"/>
        <v>1619</v>
      </c>
      <c r="M757">
        <f t="shared" ca="1" si="151"/>
        <v>1548908</v>
      </c>
      <c r="N757">
        <f t="shared" ca="1" si="152"/>
        <v>97562</v>
      </c>
      <c r="O757">
        <f t="shared" ca="1" si="153"/>
        <v>43308</v>
      </c>
      <c r="P757">
        <f t="shared" ca="1" si="154"/>
        <v>290775</v>
      </c>
      <c r="Q757" s="4">
        <f t="shared" ca="1" si="155"/>
        <v>0.29077500000000001</v>
      </c>
    </row>
    <row r="758" spans="1:17" x14ac:dyDescent="0.25">
      <c r="A758" t="str">
        <f ca="1">VLOOKUP(RANDBETWEEN(Calc!$A$2,Calc!$A$13),Calc!$A$1:$B$13,2,FALSE)</f>
        <v>Jul</v>
      </c>
      <c r="B758" t="str" cm="1">
        <f t="array" aca="1" ref="B758" ca="1">INDEX(Calc!$C$2:$C$9,RANDBETWEEN(1,3))</f>
        <v>Pediatria</v>
      </c>
      <c r="C758"/>
      <c r="D758">
        <f t="shared" ca="1" si="143"/>
        <v>679490</v>
      </c>
      <c r="E758">
        <f t="shared" ca="1" si="144"/>
        <v>1765894</v>
      </c>
      <c r="F758">
        <f t="shared" ca="1" si="145"/>
        <v>217818</v>
      </c>
      <c r="G758">
        <f t="shared" ca="1" si="146"/>
        <v>97743</v>
      </c>
      <c r="H758">
        <f ca="1">VLOOKUP(RANDBETWEEN(0,100),Calc!$D$2:$E$7,2,1)</f>
        <v>32000</v>
      </c>
      <c r="I758">
        <f t="shared" ca="1" si="147"/>
        <v>9627</v>
      </c>
      <c r="J758">
        <f t="shared" ca="1" si="148"/>
        <v>4160</v>
      </c>
      <c r="K758">
        <f t="shared" ca="1" si="149"/>
        <v>13572</v>
      </c>
      <c r="L758">
        <f t="shared" ca="1" si="150"/>
        <v>1701</v>
      </c>
      <c r="M758">
        <f t="shared" ca="1" si="151"/>
        <v>3043957</v>
      </c>
      <c r="N758">
        <f t="shared" ca="1" si="152"/>
        <v>66811</v>
      </c>
      <c r="O758">
        <f t="shared" ca="1" si="153"/>
        <v>47813</v>
      </c>
      <c r="P758">
        <f t="shared" ca="1" si="154"/>
        <v>254242</v>
      </c>
      <c r="Q758" s="4">
        <f t="shared" ca="1" si="155"/>
        <v>0.25424200000000002</v>
      </c>
    </row>
    <row r="759" spans="1:17" x14ac:dyDescent="0.25">
      <c r="A759" t="str">
        <f ca="1">VLOOKUP(RANDBETWEEN(Calc!$A$2,Calc!$A$13),Calc!$A$1:$B$13,2,FALSE)</f>
        <v>Feb</v>
      </c>
      <c r="B759" t="str" cm="1">
        <f t="array" aca="1" ref="B759" ca="1">INDEX(Calc!$C$2:$C$9,RANDBETWEEN(1,3))</f>
        <v>Traumatología</v>
      </c>
      <c r="C759"/>
      <c r="D759">
        <f t="shared" ca="1" si="143"/>
        <v>623745</v>
      </c>
      <c r="E759">
        <f t="shared" ca="1" si="144"/>
        <v>1280444</v>
      </c>
      <c r="F759">
        <f t="shared" ca="1" si="145"/>
        <v>94217</v>
      </c>
      <c r="G759">
        <f t="shared" ca="1" si="146"/>
        <v>230757</v>
      </c>
      <c r="H759">
        <f ca="1">VLOOKUP(RANDBETWEEN(0,100),Calc!$D$2:$E$7,2,1)</f>
        <v>32000</v>
      </c>
      <c r="I759">
        <f t="shared" ca="1" si="147"/>
        <v>11609</v>
      </c>
      <c r="J759">
        <f t="shared" ca="1" si="148"/>
        <v>3494</v>
      </c>
      <c r="K759">
        <f t="shared" ca="1" si="149"/>
        <v>12929</v>
      </c>
      <c r="L759">
        <f t="shared" ca="1" si="150"/>
        <v>3265</v>
      </c>
      <c r="M759">
        <f t="shared" ca="1" si="151"/>
        <v>2695032</v>
      </c>
      <c r="N759">
        <f t="shared" ca="1" si="152"/>
        <v>90037</v>
      </c>
      <c r="O759">
        <f t="shared" ca="1" si="153"/>
        <v>63815</v>
      </c>
      <c r="P759">
        <f t="shared" ca="1" si="154"/>
        <v>215553</v>
      </c>
      <c r="Q759" s="4">
        <f t="shared" ca="1" si="155"/>
        <v>0.21555299999999999</v>
      </c>
    </row>
    <row r="760" spans="1:17" x14ac:dyDescent="0.25">
      <c r="A760" t="str">
        <f ca="1">VLOOKUP(RANDBETWEEN(Calc!$A$2,Calc!$A$13),Calc!$A$1:$B$13,2,FALSE)</f>
        <v>Oct</v>
      </c>
      <c r="B760" t="str" cm="1">
        <f t="array" aca="1" ref="B760" ca="1">INDEX(Calc!$C$2:$C$9,RANDBETWEEN(1,3))</f>
        <v>Pediatria</v>
      </c>
      <c r="C760"/>
      <c r="D760">
        <f t="shared" ca="1" si="143"/>
        <v>487246</v>
      </c>
      <c r="E760">
        <f t="shared" ca="1" si="144"/>
        <v>2354083</v>
      </c>
      <c r="F760">
        <f t="shared" ca="1" si="145"/>
        <v>117466</v>
      </c>
      <c r="G760">
        <f t="shared" ca="1" si="146"/>
        <v>94387</v>
      </c>
      <c r="H760">
        <f ca="1">VLOOKUP(RANDBETWEEN(0,100),Calc!$D$2:$E$7,2,1)</f>
        <v>32000</v>
      </c>
      <c r="I760">
        <f t="shared" ca="1" si="147"/>
        <v>11601</v>
      </c>
      <c r="J760">
        <f t="shared" ca="1" si="148"/>
        <v>2903</v>
      </c>
      <c r="K760">
        <f t="shared" ca="1" si="149"/>
        <v>10416</v>
      </c>
      <c r="L760">
        <f t="shared" ca="1" si="150"/>
        <v>2088</v>
      </c>
      <c r="M760">
        <f t="shared" ca="1" si="151"/>
        <v>1761842</v>
      </c>
      <c r="N760">
        <f t="shared" ca="1" si="152"/>
        <v>124885</v>
      </c>
      <c r="O760">
        <f t="shared" ca="1" si="153"/>
        <v>67136</v>
      </c>
      <c r="P760">
        <f t="shared" ca="1" si="154"/>
        <v>42194</v>
      </c>
      <c r="Q760" s="4">
        <f t="shared" ca="1" si="155"/>
        <v>4.2194000000000002E-2</v>
      </c>
    </row>
    <row r="761" spans="1:17" x14ac:dyDescent="0.25">
      <c r="A761" t="str">
        <f ca="1">VLOOKUP(RANDBETWEEN(Calc!$A$2,Calc!$A$13),Calc!$A$1:$B$13,2,FALSE)</f>
        <v>Jun</v>
      </c>
      <c r="B761" t="str" cm="1">
        <f t="array" aca="1" ref="B761" ca="1">INDEX(Calc!$C$2:$C$9,RANDBETWEEN(1,3))</f>
        <v>Pediatria</v>
      </c>
      <c r="C761"/>
      <c r="D761">
        <f t="shared" ca="1" si="143"/>
        <v>254195</v>
      </c>
      <c r="E761">
        <f t="shared" ca="1" si="144"/>
        <v>1132216</v>
      </c>
      <c r="F761">
        <f t="shared" ca="1" si="145"/>
        <v>148198</v>
      </c>
      <c r="G761">
        <f t="shared" ca="1" si="146"/>
        <v>234161</v>
      </c>
      <c r="H761">
        <f ca="1">VLOOKUP(RANDBETWEEN(0,100),Calc!$D$2:$E$7,2,1)</f>
        <v>20000</v>
      </c>
      <c r="I761">
        <f t="shared" ca="1" si="147"/>
        <v>10360</v>
      </c>
      <c r="J761">
        <f t="shared" ca="1" si="148"/>
        <v>3858</v>
      </c>
      <c r="K761">
        <f t="shared" ca="1" si="149"/>
        <v>11845</v>
      </c>
      <c r="L761">
        <f t="shared" ca="1" si="150"/>
        <v>2567</v>
      </c>
      <c r="M761">
        <f t="shared" ca="1" si="151"/>
        <v>1068198</v>
      </c>
      <c r="N761">
        <f t="shared" ca="1" si="152"/>
        <v>60144</v>
      </c>
      <c r="O761">
        <f t="shared" ca="1" si="153"/>
        <v>73622</v>
      </c>
      <c r="P761">
        <f t="shared" ca="1" si="154"/>
        <v>189791</v>
      </c>
      <c r="Q761" s="4">
        <f t="shared" ca="1" si="155"/>
        <v>0.18979099999999999</v>
      </c>
    </row>
    <row r="762" spans="1:17" x14ac:dyDescent="0.25">
      <c r="A762" t="str">
        <f ca="1">VLOOKUP(RANDBETWEEN(Calc!$A$2,Calc!$A$13),Calc!$A$1:$B$13,2,FALSE)</f>
        <v>Feb</v>
      </c>
      <c r="B762" t="str" cm="1">
        <f t="array" aca="1" ref="B762" ca="1">INDEX(Calc!$C$2:$C$9,RANDBETWEEN(1,3))</f>
        <v>Pediatria</v>
      </c>
      <c r="C762"/>
      <c r="D762">
        <f t="shared" ca="1" si="143"/>
        <v>457400</v>
      </c>
      <c r="E762">
        <f t="shared" ca="1" si="144"/>
        <v>790258</v>
      </c>
      <c r="F762">
        <f t="shared" ca="1" si="145"/>
        <v>188215</v>
      </c>
      <c r="G762">
        <f t="shared" ca="1" si="146"/>
        <v>191901</v>
      </c>
      <c r="H762">
        <f ca="1">VLOOKUP(RANDBETWEEN(0,100),Calc!$D$2:$E$7,2,1)</f>
        <v>32000</v>
      </c>
      <c r="I762">
        <f t="shared" ca="1" si="147"/>
        <v>10169</v>
      </c>
      <c r="J762">
        <f t="shared" ca="1" si="148"/>
        <v>3672</v>
      </c>
      <c r="K762">
        <f t="shared" ca="1" si="149"/>
        <v>13304</v>
      </c>
      <c r="L762">
        <f t="shared" ca="1" si="150"/>
        <v>3946</v>
      </c>
      <c r="M762">
        <f t="shared" ca="1" si="151"/>
        <v>1960925</v>
      </c>
      <c r="N762">
        <f t="shared" ca="1" si="152"/>
        <v>74637</v>
      </c>
      <c r="O762">
        <f t="shared" ca="1" si="153"/>
        <v>51132</v>
      </c>
      <c r="P762">
        <f t="shared" ca="1" si="154"/>
        <v>313382</v>
      </c>
      <c r="Q762" s="4">
        <f t="shared" ca="1" si="155"/>
        <v>0.31338199999999999</v>
      </c>
    </row>
    <row r="763" spans="1:17" x14ac:dyDescent="0.25">
      <c r="A763" t="str">
        <f ca="1">VLOOKUP(RANDBETWEEN(Calc!$A$2,Calc!$A$13),Calc!$A$1:$B$13,2,FALSE)</f>
        <v>Feb</v>
      </c>
      <c r="B763" t="str" cm="1">
        <f t="array" aca="1" ref="B763" ca="1">INDEX(Calc!$C$2:$C$9,RANDBETWEEN(1,3))</f>
        <v>Cardiologia</v>
      </c>
      <c r="C763"/>
      <c r="D763">
        <f t="shared" ca="1" si="143"/>
        <v>482093</v>
      </c>
      <c r="E763">
        <f t="shared" ca="1" si="144"/>
        <v>1812186</v>
      </c>
      <c r="F763">
        <f t="shared" ca="1" si="145"/>
        <v>177256</v>
      </c>
      <c r="G763">
        <f t="shared" ca="1" si="146"/>
        <v>178321</v>
      </c>
      <c r="H763">
        <f ca="1">VLOOKUP(RANDBETWEEN(0,100),Calc!$D$2:$E$7,2,1)</f>
        <v>20000</v>
      </c>
      <c r="I763">
        <f t="shared" ca="1" si="147"/>
        <v>9777</v>
      </c>
      <c r="J763">
        <f t="shared" ca="1" si="148"/>
        <v>3777</v>
      </c>
      <c r="K763">
        <f t="shared" ca="1" si="149"/>
        <v>12488</v>
      </c>
      <c r="L763">
        <f t="shared" ca="1" si="150"/>
        <v>3115</v>
      </c>
      <c r="M763">
        <f t="shared" ca="1" si="151"/>
        <v>2468718</v>
      </c>
      <c r="N763">
        <f t="shared" ca="1" si="152"/>
        <v>45296</v>
      </c>
      <c r="O763">
        <f t="shared" ca="1" si="153"/>
        <v>41319</v>
      </c>
      <c r="P763">
        <f t="shared" ca="1" si="154"/>
        <v>149329</v>
      </c>
      <c r="Q763" s="4">
        <f t="shared" ca="1" si="155"/>
        <v>0.14932899999999999</v>
      </c>
    </row>
    <row r="764" spans="1:17" x14ac:dyDescent="0.25">
      <c r="A764" t="str">
        <f ca="1">VLOOKUP(RANDBETWEEN(Calc!$A$2,Calc!$A$13),Calc!$A$1:$B$13,2,FALSE)</f>
        <v>Ago</v>
      </c>
      <c r="B764" t="str" cm="1">
        <f t="array" aca="1" ref="B764" ca="1">INDEX(Calc!$C$2:$C$9,RANDBETWEEN(1,3))</f>
        <v>Pediatria</v>
      </c>
      <c r="C764"/>
      <c r="D764">
        <f t="shared" ca="1" si="143"/>
        <v>465047</v>
      </c>
      <c r="E764">
        <f t="shared" ca="1" si="144"/>
        <v>1307946</v>
      </c>
      <c r="F764">
        <f t="shared" ca="1" si="145"/>
        <v>118284</v>
      </c>
      <c r="G764">
        <f t="shared" ca="1" si="146"/>
        <v>107681</v>
      </c>
      <c r="H764">
        <f ca="1">VLOOKUP(RANDBETWEEN(0,100),Calc!$D$2:$E$7,2,1)</f>
        <v>32000</v>
      </c>
      <c r="I764">
        <f t="shared" ca="1" si="147"/>
        <v>11977</v>
      </c>
      <c r="J764">
        <f t="shared" ca="1" si="148"/>
        <v>3803</v>
      </c>
      <c r="K764">
        <f t="shared" ca="1" si="149"/>
        <v>12839</v>
      </c>
      <c r="L764">
        <f t="shared" ca="1" si="150"/>
        <v>2384</v>
      </c>
      <c r="M764">
        <f t="shared" ca="1" si="151"/>
        <v>1201714</v>
      </c>
      <c r="N764">
        <f t="shared" ca="1" si="152"/>
        <v>57778</v>
      </c>
      <c r="O764">
        <f t="shared" ca="1" si="153"/>
        <v>59975</v>
      </c>
      <c r="P764">
        <f t="shared" ca="1" si="154"/>
        <v>121836</v>
      </c>
      <c r="Q764" s="4">
        <f t="shared" ca="1" si="155"/>
        <v>0.121836</v>
      </c>
    </row>
    <row r="765" spans="1:17" x14ac:dyDescent="0.25">
      <c r="A765" t="str">
        <f ca="1">VLOOKUP(RANDBETWEEN(Calc!$A$2,Calc!$A$13),Calc!$A$1:$B$13,2,FALSE)</f>
        <v>Nov</v>
      </c>
      <c r="B765" t="str" cm="1">
        <f t="array" aca="1" ref="B765" ca="1">INDEX(Calc!$C$2:$C$9,RANDBETWEEN(1,3))</f>
        <v>Cardiologia</v>
      </c>
      <c r="C765"/>
      <c r="D765">
        <f t="shared" ca="1" si="143"/>
        <v>460446</v>
      </c>
      <c r="E765">
        <f t="shared" ca="1" si="144"/>
        <v>2003154</v>
      </c>
      <c r="F765">
        <f t="shared" ca="1" si="145"/>
        <v>100405</v>
      </c>
      <c r="G765">
        <f t="shared" ca="1" si="146"/>
        <v>229834</v>
      </c>
      <c r="H765">
        <f ca="1">VLOOKUP(RANDBETWEEN(0,100),Calc!$D$2:$E$7,2,1)</f>
        <v>32000</v>
      </c>
      <c r="I765">
        <f t="shared" ca="1" si="147"/>
        <v>11262</v>
      </c>
      <c r="J765">
        <f t="shared" ca="1" si="148"/>
        <v>3484</v>
      </c>
      <c r="K765">
        <f t="shared" ca="1" si="149"/>
        <v>13140</v>
      </c>
      <c r="L765">
        <f t="shared" ca="1" si="150"/>
        <v>3498</v>
      </c>
      <c r="M765">
        <f t="shared" ca="1" si="151"/>
        <v>3064645</v>
      </c>
      <c r="N765">
        <f t="shared" ca="1" si="152"/>
        <v>103917</v>
      </c>
      <c r="O765">
        <f t="shared" ca="1" si="153"/>
        <v>61355</v>
      </c>
      <c r="P765">
        <f t="shared" ca="1" si="154"/>
        <v>70054</v>
      </c>
      <c r="Q765" s="4">
        <f t="shared" ca="1" si="155"/>
        <v>7.0054000000000005E-2</v>
      </c>
    </row>
    <row r="766" spans="1:17" x14ac:dyDescent="0.25">
      <c r="A766" t="str">
        <f ca="1">VLOOKUP(RANDBETWEEN(Calc!$A$2,Calc!$A$13),Calc!$A$1:$B$13,2,FALSE)</f>
        <v>Abr</v>
      </c>
      <c r="B766" t="str" cm="1">
        <f t="array" aca="1" ref="B766" ca="1">INDEX(Calc!$C$2:$C$9,RANDBETWEEN(1,3))</f>
        <v>Cardiologia</v>
      </c>
      <c r="C766"/>
      <c r="D766">
        <f t="shared" ca="1" si="143"/>
        <v>400148</v>
      </c>
      <c r="E766">
        <f t="shared" ca="1" si="144"/>
        <v>744739</v>
      </c>
      <c r="F766">
        <f t="shared" ca="1" si="145"/>
        <v>176688</v>
      </c>
      <c r="G766">
        <f t="shared" ca="1" si="146"/>
        <v>136519</v>
      </c>
      <c r="H766">
        <f ca="1">VLOOKUP(RANDBETWEEN(0,100),Calc!$D$2:$E$7,2,1)</f>
        <v>32000</v>
      </c>
      <c r="I766">
        <f t="shared" ca="1" si="147"/>
        <v>9188</v>
      </c>
      <c r="J766">
        <f t="shared" ca="1" si="148"/>
        <v>4189</v>
      </c>
      <c r="K766">
        <f t="shared" ca="1" si="149"/>
        <v>12670</v>
      </c>
      <c r="L766">
        <f t="shared" ca="1" si="150"/>
        <v>2582</v>
      </c>
      <c r="M766">
        <f t="shared" ca="1" si="151"/>
        <v>1911580</v>
      </c>
      <c r="N766">
        <f t="shared" ca="1" si="152"/>
        <v>68687</v>
      </c>
      <c r="O766">
        <f t="shared" ca="1" si="153"/>
        <v>49225</v>
      </c>
      <c r="P766">
        <f t="shared" ca="1" si="154"/>
        <v>334428</v>
      </c>
      <c r="Q766" s="4">
        <f t="shared" ca="1" si="155"/>
        <v>0.334428</v>
      </c>
    </row>
    <row r="767" spans="1:17" x14ac:dyDescent="0.25">
      <c r="A767" t="str">
        <f ca="1">VLOOKUP(RANDBETWEEN(Calc!$A$2,Calc!$A$13),Calc!$A$1:$B$13,2,FALSE)</f>
        <v>Jun</v>
      </c>
      <c r="B767" t="str" cm="1">
        <f t="array" aca="1" ref="B767" ca="1">INDEX(Calc!$C$2:$C$9,RANDBETWEEN(1,3))</f>
        <v>Pediatria</v>
      </c>
      <c r="C767"/>
      <c r="D767">
        <f t="shared" ca="1" si="143"/>
        <v>118092</v>
      </c>
      <c r="E767">
        <f t="shared" ca="1" si="144"/>
        <v>1436705</v>
      </c>
      <c r="F767">
        <f t="shared" ca="1" si="145"/>
        <v>100453</v>
      </c>
      <c r="G767">
        <f t="shared" ca="1" si="146"/>
        <v>112089</v>
      </c>
      <c r="H767">
        <f ca="1">VLOOKUP(RANDBETWEEN(0,100),Calc!$D$2:$E$7,2,1)</f>
        <v>22000</v>
      </c>
      <c r="I767">
        <f t="shared" ca="1" si="147"/>
        <v>10813</v>
      </c>
      <c r="J767">
        <f t="shared" ca="1" si="148"/>
        <v>4198</v>
      </c>
      <c r="K767">
        <f t="shared" ca="1" si="149"/>
        <v>10084</v>
      </c>
      <c r="L767">
        <f t="shared" ca="1" si="150"/>
        <v>2943</v>
      </c>
      <c r="M767">
        <f t="shared" ca="1" si="151"/>
        <v>1818103</v>
      </c>
      <c r="N767">
        <f t="shared" ca="1" si="152"/>
        <v>124357</v>
      </c>
      <c r="O767">
        <f t="shared" ca="1" si="153"/>
        <v>24693</v>
      </c>
      <c r="P767">
        <f t="shared" ca="1" si="154"/>
        <v>185747</v>
      </c>
      <c r="Q767" s="4">
        <f t="shared" ca="1" si="155"/>
        <v>0.185747</v>
      </c>
    </row>
    <row r="768" spans="1:17" x14ac:dyDescent="0.25">
      <c r="A768" t="str">
        <f ca="1">VLOOKUP(RANDBETWEEN(Calc!$A$2,Calc!$A$13),Calc!$A$1:$B$13,2,FALSE)</f>
        <v>Nov</v>
      </c>
      <c r="B768" t="str" cm="1">
        <f t="array" aca="1" ref="B768" ca="1">INDEX(Calc!$C$2:$C$9,RANDBETWEEN(1,3))</f>
        <v>Pediatria</v>
      </c>
      <c r="C768"/>
      <c r="D768">
        <f t="shared" ca="1" si="143"/>
        <v>269728</v>
      </c>
      <c r="E768">
        <f t="shared" ca="1" si="144"/>
        <v>2225240</v>
      </c>
      <c r="F768">
        <f t="shared" ca="1" si="145"/>
        <v>116798</v>
      </c>
      <c r="G768">
        <f t="shared" ca="1" si="146"/>
        <v>213055</v>
      </c>
      <c r="H768">
        <f ca="1">VLOOKUP(RANDBETWEEN(0,100),Calc!$D$2:$E$7,2,1)</f>
        <v>32000</v>
      </c>
      <c r="I768">
        <f t="shared" ca="1" si="147"/>
        <v>9188</v>
      </c>
      <c r="J768">
        <f t="shared" ca="1" si="148"/>
        <v>3525</v>
      </c>
      <c r="K768">
        <f t="shared" ca="1" si="149"/>
        <v>13726</v>
      </c>
      <c r="L768">
        <f t="shared" ca="1" si="150"/>
        <v>3074</v>
      </c>
      <c r="M768">
        <f t="shared" ca="1" si="151"/>
        <v>2903010</v>
      </c>
      <c r="N768">
        <f t="shared" ca="1" si="152"/>
        <v>85302</v>
      </c>
      <c r="O768">
        <f t="shared" ca="1" si="153"/>
        <v>42402</v>
      </c>
      <c r="P768">
        <f t="shared" ca="1" si="154"/>
        <v>124867</v>
      </c>
      <c r="Q768" s="4">
        <f t="shared" ca="1" si="155"/>
        <v>0.12486700000000001</v>
      </c>
    </row>
    <row r="769" spans="1:17" x14ac:dyDescent="0.25">
      <c r="A769" t="str">
        <f ca="1">VLOOKUP(RANDBETWEEN(Calc!$A$2,Calc!$A$13),Calc!$A$1:$B$13,2,FALSE)</f>
        <v>Abr</v>
      </c>
      <c r="B769" t="str" cm="1">
        <f t="array" aca="1" ref="B769" ca="1">INDEX(Calc!$C$2:$C$9,RANDBETWEEN(1,3))</f>
        <v>Cardiologia</v>
      </c>
      <c r="C769"/>
      <c r="D769">
        <f t="shared" ca="1" si="143"/>
        <v>721347</v>
      </c>
      <c r="E769">
        <f t="shared" ca="1" si="144"/>
        <v>1717528</v>
      </c>
      <c r="F769">
        <f t="shared" ca="1" si="145"/>
        <v>111299</v>
      </c>
      <c r="G769">
        <f t="shared" ca="1" si="146"/>
        <v>119677</v>
      </c>
      <c r="H769">
        <f ca="1">VLOOKUP(RANDBETWEEN(0,100),Calc!$D$2:$E$7,2,1)</f>
        <v>32000</v>
      </c>
      <c r="I769">
        <f t="shared" ca="1" si="147"/>
        <v>11232</v>
      </c>
      <c r="J769">
        <f t="shared" ca="1" si="148"/>
        <v>3173</v>
      </c>
      <c r="K769">
        <f t="shared" ca="1" si="149"/>
        <v>14810</v>
      </c>
      <c r="L769">
        <f t="shared" ca="1" si="150"/>
        <v>4492</v>
      </c>
      <c r="M769">
        <f t="shared" ca="1" si="151"/>
        <v>2698292</v>
      </c>
      <c r="N769">
        <f t="shared" ca="1" si="152"/>
        <v>103896</v>
      </c>
      <c r="O769">
        <f t="shared" ca="1" si="153"/>
        <v>33611</v>
      </c>
      <c r="P769">
        <f t="shared" ca="1" si="154"/>
        <v>135892</v>
      </c>
      <c r="Q769" s="4">
        <f t="shared" ca="1" si="155"/>
        <v>0.13589200000000001</v>
      </c>
    </row>
    <row r="770" spans="1:17" x14ac:dyDescent="0.25">
      <c r="A770" t="str">
        <f ca="1">VLOOKUP(RANDBETWEEN(Calc!$A$2,Calc!$A$13),Calc!$A$1:$B$13,2,FALSE)</f>
        <v>Feb</v>
      </c>
      <c r="B770" t="str" cm="1">
        <f t="array" aca="1" ref="B770" ca="1">INDEX(Calc!$C$2:$C$9,RANDBETWEEN(1,3))</f>
        <v>Cardiologia</v>
      </c>
      <c r="C770"/>
      <c r="D770">
        <f t="shared" ca="1" si="143"/>
        <v>125849</v>
      </c>
      <c r="E770">
        <f t="shared" ca="1" si="144"/>
        <v>1607623</v>
      </c>
      <c r="F770">
        <f t="shared" ca="1" si="145"/>
        <v>141845</v>
      </c>
      <c r="G770">
        <f t="shared" ca="1" si="146"/>
        <v>152551</v>
      </c>
      <c r="H770">
        <f ca="1">VLOOKUP(RANDBETWEEN(0,100),Calc!$D$2:$E$7,2,1)</f>
        <v>32000</v>
      </c>
      <c r="I770">
        <f t="shared" ca="1" si="147"/>
        <v>11433</v>
      </c>
      <c r="J770">
        <f t="shared" ca="1" si="148"/>
        <v>3737</v>
      </c>
      <c r="K770">
        <f t="shared" ca="1" si="149"/>
        <v>11381</v>
      </c>
      <c r="L770">
        <f t="shared" ca="1" si="150"/>
        <v>2610</v>
      </c>
      <c r="M770">
        <f t="shared" ca="1" si="151"/>
        <v>3068798</v>
      </c>
      <c r="N770">
        <f t="shared" ca="1" si="152"/>
        <v>117281</v>
      </c>
      <c r="O770">
        <f t="shared" ca="1" si="153"/>
        <v>72839</v>
      </c>
      <c r="P770">
        <f t="shared" ca="1" si="154"/>
        <v>109167</v>
      </c>
      <c r="Q770" s="4">
        <f t="shared" ca="1" si="155"/>
        <v>0.109167</v>
      </c>
    </row>
    <row r="771" spans="1:17" x14ac:dyDescent="0.25">
      <c r="A771" t="str">
        <f ca="1">VLOOKUP(RANDBETWEEN(Calc!$A$2,Calc!$A$13),Calc!$A$1:$B$13,2,FALSE)</f>
        <v>Abr</v>
      </c>
      <c r="B771" t="str" cm="1">
        <f t="array" aca="1" ref="B771" ca="1">INDEX(Calc!$C$2:$C$9,RANDBETWEEN(1,3))</f>
        <v>Cardiologia</v>
      </c>
      <c r="C771"/>
      <c r="D771">
        <f t="shared" ref="D771:D834" ca="1" si="156">RANDBETWEEN(118000,746439)</f>
        <v>578331</v>
      </c>
      <c r="E771">
        <f t="shared" ref="E771:E834" ca="1" si="157">RANDBETWEEN(654318,2372921)</f>
        <v>1522537</v>
      </c>
      <c r="F771">
        <f t="shared" ref="F771:F834" ca="1" si="158">RANDBETWEEN(92146,218476)</f>
        <v>209502</v>
      </c>
      <c r="G771">
        <f t="shared" ref="G771:G834" ca="1" si="159">RANDBETWEEN(72432,327955)</f>
        <v>87189</v>
      </c>
      <c r="H771">
        <f ca="1">VLOOKUP(RANDBETWEEN(0,100),Calc!$D$2:$E$7,2,1)</f>
        <v>32000</v>
      </c>
      <c r="I771">
        <f t="shared" ref="I771:I834" ca="1" si="160">RANDBETWEEN(8900,12700)</f>
        <v>11821</v>
      </c>
      <c r="J771">
        <f t="shared" ref="J771:J834" ca="1" si="161">RANDBETWEEN(2800,4200)</f>
        <v>3202</v>
      </c>
      <c r="K771">
        <f t="shared" ref="K771:K834" ca="1" si="162">RANDBETWEEN(10000,15000)</f>
        <v>11924</v>
      </c>
      <c r="L771">
        <f t="shared" ref="L771:L834" ca="1" si="163">RANDBETWEEN(1200,4500)</f>
        <v>2234</v>
      </c>
      <c r="M771">
        <f t="shared" ref="M771:M834" ca="1" si="164">RANDBETWEEN(820000,3117045)</f>
        <v>2205659</v>
      </c>
      <c r="N771">
        <f t="shared" ref="N771:N834" ca="1" si="165">RANDBETWEEN(43000,129000)</f>
        <v>98011</v>
      </c>
      <c r="O771">
        <f t="shared" ref="O771:O834" ca="1" si="166">RANDBETWEEN(21000,90000)</f>
        <v>77993</v>
      </c>
      <c r="P771">
        <f t="shared" ref="P771:P834" ca="1" si="167">RANDBETWEEN(38000,345000)</f>
        <v>169662</v>
      </c>
      <c r="Q771" s="4">
        <f t="shared" ref="Q771:Q834" ca="1" si="168">P771/1000000</f>
        <v>0.16966200000000001</v>
      </c>
    </row>
    <row r="772" spans="1:17" x14ac:dyDescent="0.25">
      <c r="A772" t="str">
        <f ca="1">VLOOKUP(RANDBETWEEN(Calc!$A$2,Calc!$A$13),Calc!$A$1:$B$13,2,FALSE)</f>
        <v>Nov</v>
      </c>
      <c r="B772" t="str" cm="1">
        <f t="array" aca="1" ref="B772" ca="1">INDEX(Calc!$C$2:$C$9,RANDBETWEEN(1,3))</f>
        <v>Traumatología</v>
      </c>
      <c r="C772"/>
      <c r="D772">
        <f t="shared" ca="1" si="156"/>
        <v>606431</v>
      </c>
      <c r="E772">
        <f t="shared" ca="1" si="157"/>
        <v>2039947</v>
      </c>
      <c r="F772">
        <f t="shared" ca="1" si="158"/>
        <v>196601</v>
      </c>
      <c r="G772">
        <f t="shared" ca="1" si="159"/>
        <v>155409</v>
      </c>
      <c r="H772">
        <f ca="1">VLOOKUP(RANDBETWEEN(0,100),Calc!$D$2:$E$7,2,1)</f>
        <v>32000</v>
      </c>
      <c r="I772">
        <f t="shared" ca="1" si="160"/>
        <v>10344</v>
      </c>
      <c r="J772">
        <f t="shared" ca="1" si="161"/>
        <v>3003</v>
      </c>
      <c r="K772">
        <f t="shared" ca="1" si="162"/>
        <v>13946</v>
      </c>
      <c r="L772">
        <f t="shared" ca="1" si="163"/>
        <v>3782</v>
      </c>
      <c r="M772">
        <f t="shared" ca="1" si="164"/>
        <v>1559564</v>
      </c>
      <c r="N772">
        <f t="shared" ca="1" si="165"/>
        <v>93058</v>
      </c>
      <c r="O772">
        <f t="shared" ca="1" si="166"/>
        <v>45542</v>
      </c>
      <c r="P772">
        <f t="shared" ca="1" si="167"/>
        <v>159658</v>
      </c>
      <c r="Q772" s="4">
        <f t="shared" ca="1" si="168"/>
        <v>0.15965799999999999</v>
      </c>
    </row>
    <row r="773" spans="1:17" x14ac:dyDescent="0.25">
      <c r="A773" t="str">
        <f ca="1">VLOOKUP(RANDBETWEEN(Calc!$A$2,Calc!$A$13),Calc!$A$1:$B$13,2,FALSE)</f>
        <v>Nov</v>
      </c>
      <c r="B773" t="str" cm="1">
        <f t="array" aca="1" ref="B773" ca="1">INDEX(Calc!$C$2:$C$9,RANDBETWEEN(1,3))</f>
        <v>Pediatria</v>
      </c>
      <c r="C773"/>
      <c r="D773">
        <f t="shared" ca="1" si="156"/>
        <v>508344</v>
      </c>
      <c r="E773">
        <f t="shared" ca="1" si="157"/>
        <v>2119238</v>
      </c>
      <c r="F773">
        <f t="shared" ca="1" si="158"/>
        <v>117426</v>
      </c>
      <c r="G773">
        <f t="shared" ca="1" si="159"/>
        <v>298822</v>
      </c>
      <c r="H773">
        <f ca="1">VLOOKUP(RANDBETWEEN(0,100),Calc!$D$2:$E$7,2,1)</f>
        <v>32000</v>
      </c>
      <c r="I773">
        <f t="shared" ca="1" si="160"/>
        <v>9153</v>
      </c>
      <c r="J773">
        <f t="shared" ca="1" si="161"/>
        <v>3235</v>
      </c>
      <c r="K773">
        <f t="shared" ca="1" si="162"/>
        <v>14598</v>
      </c>
      <c r="L773">
        <f t="shared" ca="1" si="163"/>
        <v>4068</v>
      </c>
      <c r="M773">
        <f t="shared" ca="1" si="164"/>
        <v>1852395</v>
      </c>
      <c r="N773">
        <f t="shared" ca="1" si="165"/>
        <v>81704</v>
      </c>
      <c r="O773">
        <f t="shared" ca="1" si="166"/>
        <v>42927</v>
      </c>
      <c r="P773">
        <f t="shared" ca="1" si="167"/>
        <v>338234</v>
      </c>
      <c r="Q773" s="4">
        <f t="shared" ca="1" si="168"/>
        <v>0.33823399999999998</v>
      </c>
    </row>
    <row r="774" spans="1:17" x14ac:dyDescent="0.25">
      <c r="A774" t="str">
        <f ca="1">VLOOKUP(RANDBETWEEN(Calc!$A$2,Calc!$A$13),Calc!$A$1:$B$13,2,FALSE)</f>
        <v>Abr</v>
      </c>
      <c r="B774" t="str" cm="1">
        <f t="array" aca="1" ref="B774" ca="1">INDEX(Calc!$C$2:$C$9,RANDBETWEEN(1,3))</f>
        <v>Cardiologia</v>
      </c>
      <c r="C774"/>
      <c r="D774">
        <f t="shared" ca="1" si="156"/>
        <v>312007</v>
      </c>
      <c r="E774">
        <f t="shared" ca="1" si="157"/>
        <v>2152735</v>
      </c>
      <c r="F774">
        <f t="shared" ca="1" si="158"/>
        <v>119315</v>
      </c>
      <c r="G774">
        <f t="shared" ca="1" si="159"/>
        <v>305468</v>
      </c>
      <c r="H774">
        <f ca="1">VLOOKUP(RANDBETWEEN(0,100),Calc!$D$2:$E$7,2,1)</f>
        <v>32000</v>
      </c>
      <c r="I774">
        <f t="shared" ca="1" si="160"/>
        <v>10022</v>
      </c>
      <c r="J774">
        <f t="shared" ca="1" si="161"/>
        <v>3500</v>
      </c>
      <c r="K774">
        <f t="shared" ca="1" si="162"/>
        <v>10709</v>
      </c>
      <c r="L774">
        <f t="shared" ca="1" si="163"/>
        <v>3939</v>
      </c>
      <c r="M774">
        <f t="shared" ca="1" si="164"/>
        <v>2859506</v>
      </c>
      <c r="N774">
        <f t="shared" ca="1" si="165"/>
        <v>70384</v>
      </c>
      <c r="O774">
        <f t="shared" ca="1" si="166"/>
        <v>34450</v>
      </c>
      <c r="P774">
        <f t="shared" ca="1" si="167"/>
        <v>40379</v>
      </c>
      <c r="Q774" s="4">
        <f t="shared" ca="1" si="168"/>
        <v>4.0378999999999998E-2</v>
      </c>
    </row>
    <row r="775" spans="1:17" x14ac:dyDescent="0.25">
      <c r="A775" t="str">
        <f ca="1">VLOOKUP(RANDBETWEEN(Calc!$A$2,Calc!$A$13),Calc!$A$1:$B$13,2,FALSE)</f>
        <v>Feb</v>
      </c>
      <c r="B775" t="str" cm="1">
        <f t="array" aca="1" ref="B775" ca="1">INDEX(Calc!$C$2:$C$9,RANDBETWEEN(1,3))</f>
        <v>Cardiologia</v>
      </c>
      <c r="C775"/>
      <c r="D775">
        <f t="shared" ca="1" si="156"/>
        <v>585231</v>
      </c>
      <c r="E775">
        <f t="shared" ca="1" si="157"/>
        <v>1121410</v>
      </c>
      <c r="F775">
        <f t="shared" ca="1" si="158"/>
        <v>130200</v>
      </c>
      <c r="G775">
        <f t="shared" ca="1" si="159"/>
        <v>237056</v>
      </c>
      <c r="H775">
        <f ca="1">VLOOKUP(RANDBETWEEN(0,100),Calc!$D$2:$E$7,2,1)</f>
        <v>28000</v>
      </c>
      <c r="I775">
        <f t="shared" ca="1" si="160"/>
        <v>12396</v>
      </c>
      <c r="J775">
        <f t="shared" ca="1" si="161"/>
        <v>4157</v>
      </c>
      <c r="K775">
        <f t="shared" ca="1" si="162"/>
        <v>11504</v>
      </c>
      <c r="L775">
        <f t="shared" ca="1" si="163"/>
        <v>3529</v>
      </c>
      <c r="M775">
        <f t="shared" ca="1" si="164"/>
        <v>1665623</v>
      </c>
      <c r="N775">
        <f t="shared" ca="1" si="165"/>
        <v>92657</v>
      </c>
      <c r="O775">
        <f t="shared" ca="1" si="166"/>
        <v>30389</v>
      </c>
      <c r="P775">
        <f t="shared" ca="1" si="167"/>
        <v>265632</v>
      </c>
      <c r="Q775" s="4">
        <f t="shared" ca="1" si="168"/>
        <v>0.26563199999999998</v>
      </c>
    </row>
    <row r="776" spans="1:17" x14ac:dyDescent="0.25">
      <c r="A776" t="str">
        <f ca="1">VLOOKUP(RANDBETWEEN(Calc!$A$2,Calc!$A$13),Calc!$A$1:$B$13,2,FALSE)</f>
        <v>May</v>
      </c>
      <c r="B776" t="str" cm="1">
        <f t="array" aca="1" ref="B776" ca="1">INDEX(Calc!$C$2:$C$9,RANDBETWEEN(1,3))</f>
        <v>Pediatria</v>
      </c>
      <c r="C776"/>
      <c r="D776">
        <f t="shared" ca="1" si="156"/>
        <v>149634</v>
      </c>
      <c r="E776">
        <f t="shared" ca="1" si="157"/>
        <v>753503</v>
      </c>
      <c r="F776">
        <f t="shared" ca="1" si="158"/>
        <v>95860</v>
      </c>
      <c r="G776">
        <f t="shared" ca="1" si="159"/>
        <v>220402</v>
      </c>
      <c r="H776">
        <f ca="1">VLOOKUP(RANDBETWEEN(0,100),Calc!$D$2:$E$7,2,1)</f>
        <v>32000</v>
      </c>
      <c r="I776">
        <f t="shared" ca="1" si="160"/>
        <v>10203</v>
      </c>
      <c r="J776">
        <f t="shared" ca="1" si="161"/>
        <v>2882</v>
      </c>
      <c r="K776">
        <f t="shared" ca="1" si="162"/>
        <v>11974</v>
      </c>
      <c r="L776">
        <f t="shared" ca="1" si="163"/>
        <v>1283</v>
      </c>
      <c r="M776">
        <f t="shared" ca="1" si="164"/>
        <v>1607107</v>
      </c>
      <c r="N776">
        <f t="shared" ca="1" si="165"/>
        <v>96486</v>
      </c>
      <c r="O776">
        <f t="shared" ca="1" si="166"/>
        <v>51596</v>
      </c>
      <c r="P776">
        <f t="shared" ca="1" si="167"/>
        <v>50364</v>
      </c>
      <c r="Q776" s="4">
        <f t="shared" ca="1" si="168"/>
        <v>5.0363999999999999E-2</v>
      </c>
    </row>
    <row r="777" spans="1:17" x14ac:dyDescent="0.25">
      <c r="A777" t="str">
        <f ca="1">VLOOKUP(RANDBETWEEN(Calc!$A$2,Calc!$A$13),Calc!$A$1:$B$13,2,FALSE)</f>
        <v>Nov</v>
      </c>
      <c r="B777" t="str" cm="1">
        <f t="array" aca="1" ref="B777" ca="1">INDEX(Calc!$C$2:$C$9,RANDBETWEEN(1,3))</f>
        <v>Traumatología</v>
      </c>
      <c r="C777"/>
      <c r="D777">
        <f t="shared" ca="1" si="156"/>
        <v>306539</v>
      </c>
      <c r="E777">
        <f t="shared" ca="1" si="157"/>
        <v>1521743</v>
      </c>
      <c r="F777">
        <f t="shared" ca="1" si="158"/>
        <v>92231</v>
      </c>
      <c r="G777">
        <f t="shared" ca="1" si="159"/>
        <v>163870</v>
      </c>
      <c r="H777">
        <f ca="1">VLOOKUP(RANDBETWEEN(0,100),Calc!$D$2:$E$7,2,1)</f>
        <v>32000</v>
      </c>
      <c r="I777">
        <f t="shared" ca="1" si="160"/>
        <v>9831</v>
      </c>
      <c r="J777">
        <f t="shared" ca="1" si="161"/>
        <v>3735</v>
      </c>
      <c r="K777">
        <f t="shared" ca="1" si="162"/>
        <v>11942</v>
      </c>
      <c r="L777">
        <f t="shared" ca="1" si="163"/>
        <v>4250</v>
      </c>
      <c r="M777">
        <f t="shared" ca="1" si="164"/>
        <v>2206135</v>
      </c>
      <c r="N777">
        <f t="shared" ca="1" si="165"/>
        <v>111414</v>
      </c>
      <c r="O777">
        <f t="shared" ca="1" si="166"/>
        <v>85190</v>
      </c>
      <c r="P777">
        <f t="shared" ca="1" si="167"/>
        <v>165786</v>
      </c>
      <c r="Q777" s="4">
        <f t="shared" ca="1" si="168"/>
        <v>0.16578599999999999</v>
      </c>
    </row>
    <row r="778" spans="1:17" x14ac:dyDescent="0.25">
      <c r="A778" t="str">
        <f ca="1">VLOOKUP(RANDBETWEEN(Calc!$A$2,Calc!$A$13),Calc!$A$1:$B$13,2,FALSE)</f>
        <v>Feb</v>
      </c>
      <c r="B778" t="str" cm="1">
        <f t="array" aca="1" ref="B778" ca="1">INDEX(Calc!$C$2:$C$9,RANDBETWEEN(1,3))</f>
        <v>Pediatria</v>
      </c>
      <c r="C778"/>
      <c r="D778">
        <f t="shared" ca="1" si="156"/>
        <v>406145</v>
      </c>
      <c r="E778">
        <f t="shared" ca="1" si="157"/>
        <v>1930407</v>
      </c>
      <c r="F778">
        <f t="shared" ca="1" si="158"/>
        <v>176849</v>
      </c>
      <c r="G778">
        <f t="shared" ca="1" si="159"/>
        <v>144516</v>
      </c>
      <c r="H778">
        <f ca="1">VLOOKUP(RANDBETWEEN(0,100),Calc!$D$2:$E$7,2,1)</f>
        <v>32000</v>
      </c>
      <c r="I778">
        <f t="shared" ca="1" si="160"/>
        <v>11063</v>
      </c>
      <c r="J778">
        <f t="shared" ca="1" si="161"/>
        <v>3871</v>
      </c>
      <c r="K778">
        <f t="shared" ca="1" si="162"/>
        <v>12666</v>
      </c>
      <c r="L778">
        <f t="shared" ca="1" si="163"/>
        <v>3670</v>
      </c>
      <c r="M778">
        <f t="shared" ca="1" si="164"/>
        <v>3011662</v>
      </c>
      <c r="N778">
        <f t="shared" ca="1" si="165"/>
        <v>67629</v>
      </c>
      <c r="O778">
        <f t="shared" ca="1" si="166"/>
        <v>72116</v>
      </c>
      <c r="P778">
        <f t="shared" ca="1" si="167"/>
        <v>47702</v>
      </c>
      <c r="Q778" s="4">
        <f t="shared" ca="1" si="168"/>
        <v>4.7702000000000001E-2</v>
      </c>
    </row>
    <row r="779" spans="1:17" x14ac:dyDescent="0.25">
      <c r="A779" t="str">
        <f ca="1">VLOOKUP(RANDBETWEEN(Calc!$A$2,Calc!$A$13),Calc!$A$1:$B$13,2,FALSE)</f>
        <v>Ene</v>
      </c>
      <c r="B779" t="str" cm="1">
        <f t="array" aca="1" ref="B779" ca="1">INDEX(Calc!$C$2:$C$9,RANDBETWEEN(1,3))</f>
        <v>Pediatria</v>
      </c>
      <c r="C779"/>
      <c r="D779">
        <f t="shared" ca="1" si="156"/>
        <v>292380</v>
      </c>
      <c r="E779">
        <f t="shared" ca="1" si="157"/>
        <v>1939853</v>
      </c>
      <c r="F779">
        <f t="shared" ca="1" si="158"/>
        <v>144701</v>
      </c>
      <c r="G779">
        <f t="shared" ca="1" si="159"/>
        <v>246287</v>
      </c>
      <c r="H779">
        <f ca="1">VLOOKUP(RANDBETWEEN(0,100),Calc!$D$2:$E$7,2,1)</f>
        <v>32000</v>
      </c>
      <c r="I779">
        <f t="shared" ca="1" si="160"/>
        <v>9059</v>
      </c>
      <c r="J779">
        <f t="shared" ca="1" si="161"/>
        <v>3062</v>
      </c>
      <c r="K779">
        <f t="shared" ca="1" si="162"/>
        <v>14128</v>
      </c>
      <c r="L779">
        <f t="shared" ca="1" si="163"/>
        <v>3834</v>
      </c>
      <c r="M779">
        <f t="shared" ca="1" si="164"/>
        <v>2575526</v>
      </c>
      <c r="N779">
        <f t="shared" ca="1" si="165"/>
        <v>96068</v>
      </c>
      <c r="O779">
        <f t="shared" ca="1" si="166"/>
        <v>76839</v>
      </c>
      <c r="P779">
        <f t="shared" ca="1" si="167"/>
        <v>223836</v>
      </c>
      <c r="Q779" s="4">
        <f t="shared" ca="1" si="168"/>
        <v>0.22383600000000001</v>
      </c>
    </row>
    <row r="780" spans="1:17" x14ac:dyDescent="0.25">
      <c r="A780" t="str">
        <f ca="1">VLOOKUP(RANDBETWEEN(Calc!$A$2,Calc!$A$13),Calc!$A$1:$B$13,2,FALSE)</f>
        <v>Dic</v>
      </c>
      <c r="B780" t="str" cm="1">
        <f t="array" aca="1" ref="B780" ca="1">INDEX(Calc!$C$2:$C$9,RANDBETWEEN(1,3))</f>
        <v>Cardiologia</v>
      </c>
      <c r="C780"/>
      <c r="D780">
        <f t="shared" ca="1" si="156"/>
        <v>391595</v>
      </c>
      <c r="E780">
        <f t="shared" ca="1" si="157"/>
        <v>1899467</v>
      </c>
      <c r="F780">
        <f t="shared" ca="1" si="158"/>
        <v>204777</v>
      </c>
      <c r="G780">
        <f t="shared" ca="1" si="159"/>
        <v>90647</v>
      </c>
      <c r="H780">
        <f ca="1">VLOOKUP(RANDBETWEEN(0,100),Calc!$D$2:$E$7,2,1)</f>
        <v>32000</v>
      </c>
      <c r="I780">
        <f t="shared" ca="1" si="160"/>
        <v>9611</v>
      </c>
      <c r="J780">
        <f t="shared" ca="1" si="161"/>
        <v>3792</v>
      </c>
      <c r="K780">
        <f t="shared" ca="1" si="162"/>
        <v>10530</v>
      </c>
      <c r="L780">
        <f t="shared" ca="1" si="163"/>
        <v>4268</v>
      </c>
      <c r="M780">
        <f t="shared" ca="1" si="164"/>
        <v>2906027</v>
      </c>
      <c r="N780">
        <f t="shared" ca="1" si="165"/>
        <v>85382</v>
      </c>
      <c r="O780">
        <f t="shared" ca="1" si="166"/>
        <v>84430</v>
      </c>
      <c r="P780">
        <f t="shared" ca="1" si="167"/>
        <v>262438</v>
      </c>
      <c r="Q780" s="4">
        <f t="shared" ca="1" si="168"/>
        <v>0.262438</v>
      </c>
    </row>
    <row r="781" spans="1:17" x14ac:dyDescent="0.25">
      <c r="A781" t="str">
        <f ca="1">VLOOKUP(RANDBETWEEN(Calc!$A$2,Calc!$A$13),Calc!$A$1:$B$13,2,FALSE)</f>
        <v>Dic</v>
      </c>
      <c r="B781" t="str" cm="1">
        <f t="array" aca="1" ref="B781" ca="1">INDEX(Calc!$C$2:$C$9,RANDBETWEEN(1,3))</f>
        <v>Pediatria</v>
      </c>
      <c r="C781"/>
      <c r="D781">
        <f t="shared" ca="1" si="156"/>
        <v>720254</v>
      </c>
      <c r="E781">
        <f t="shared" ca="1" si="157"/>
        <v>1848229</v>
      </c>
      <c r="F781">
        <f t="shared" ca="1" si="158"/>
        <v>94271</v>
      </c>
      <c r="G781">
        <f t="shared" ca="1" si="159"/>
        <v>213963</v>
      </c>
      <c r="H781">
        <f ca="1">VLOOKUP(RANDBETWEEN(0,100),Calc!$D$2:$E$7,2,1)</f>
        <v>32000</v>
      </c>
      <c r="I781">
        <f t="shared" ca="1" si="160"/>
        <v>11910</v>
      </c>
      <c r="J781">
        <f t="shared" ca="1" si="161"/>
        <v>3795</v>
      </c>
      <c r="K781">
        <f t="shared" ca="1" si="162"/>
        <v>14290</v>
      </c>
      <c r="L781">
        <f t="shared" ca="1" si="163"/>
        <v>4426</v>
      </c>
      <c r="M781">
        <f t="shared" ca="1" si="164"/>
        <v>1721067</v>
      </c>
      <c r="N781">
        <f t="shared" ca="1" si="165"/>
        <v>62629</v>
      </c>
      <c r="O781">
        <f t="shared" ca="1" si="166"/>
        <v>50943</v>
      </c>
      <c r="P781">
        <f t="shared" ca="1" si="167"/>
        <v>213276</v>
      </c>
      <c r="Q781" s="4">
        <f t="shared" ca="1" si="168"/>
        <v>0.21327599999999999</v>
      </c>
    </row>
    <row r="782" spans="1:17" x14ac:dyDescent="0.25">
      <c r="A782" t="str">
        <f ca="1">VLOOKUP(RANDBETWEEN(Calc!$A$2,Calc!$A$13),Calc!$A$1:$B$13,2,FALSE)</f>
        <v>Abr</v>
      </c>
      <c r="B782" t="str" cm="1">
        <f t="array" aca="1" ref="B782" ca="1">INDEX(Calc!$C$2:$C$9,RANDBETWEEN(1,3))</f>
        <v>Cardiologia</v>
      </c>
      <c r="C782"/>
      <c r="D782">
        <f t="shared" ca="1" si="156"/>
        <v>713149</v>
      </c>
      <c r="E782">
        <f t="shared" ca="1" si="157"/>
        <v>1526508</v>
      </c>
      <c r="F782">
        <f t="shared" ca="1" si="158"/>
        <v>174161</v>
      </c>
      <c r="G782">
        <f t="shared" ca="1" si="159"/>
        <v>260803</v>
      </c>
      <c r="H782">
        <f ca="1">VLOOKUP(RANDBETWEEN(0,100),Calc!$D$2:$E$7,2,1)</f>
        <v>25000</v>
      </c>
      <c r="I782">
        <f t="shared" ca="1" si="160"/>
        <v>11215</v>
      </c>
      <c r="J782">
        <f t="shared" ca="1" si="161"/>
        <v>3779</v>
      </c>
      <c r="K782">
        <f t="shared" ca="1" si="162"/>
        <v>12881</v>
      </c>
      <c r="L782">
        <f t="shared" ca="1" si="163"/>
        <v>1256</v>
      </c>
      <c r="M782">
        <f t="shared" ca="1" si="164"/>
        <v>1233607</v>
      </c>
      <c r="N782">
        <f t="shared" ca="1" si="165"/>
        <v>73009</v>
      </c>
      <c r="O782">
        <f t="shared" ca="1" si="166"/>
        <v>26398</v>
      </c>
      <c r="P782">
        <f t="shared" ca="1" si="167"/>
        <v>191933</v>
      </c>
      <c r="Q782" s="4">
        <f t="shared" ca="1" si="168"/>
        <v>0.19193299999999999</v>
      </c>
    </row>
    <row r="783" spans="1:17" x14ac:dyDescent="0.25">
      <c r="A783" t="str">
        <f ca="1">VLOOKUP(RANDBETWEEN(Calc!$A$2,Calc!$A$13),Calc!$A$1:$B$13,2,FALSE)</f>
        <v>Abr</v>
      </c>
      <c r="B783" t="str" cm="1">
        <f t="array" aca="1" ref="B783" ca="1">INDEX(Calc!$C$2:$C$9,RANDBETWEEN(1,3))</f>
        <v>Cardiologia</v>
      </c>
      <c r="C783"/>
      <c r="D783">
        <f t="shared" ca="1" si="156"/>
        <v>466338</v>
      </c>
      <c r="E783">
        <f t="shared" ca="1" si="157"/>
        <v>988020</v>
      </c>
      <c r="F783">
        <f t="shared" ca="1" si="158"/>
        <v>118450</v>
      </c>
      <c r="G783">
        <f t="shared" ca="1" si="159"/>
        <v>78956</v>
      </c>
      <c r="H783">
        <f ca="1">VLOOKUP(RANDBETWEEN(0,100),Calc!$D$2:$E$7,2,1)</f>
        <v>20000</v>
      </c>
      <c r="I783">
        <f t="shared" ca="1" si="160"/>
        <v>9917</v>
      </c>
      <c r="J783">
        <f t="shared" ca="1" si="161"/>
        <v>3831</v>
      </c>
      <c r="K783">
        <f t="shared" ca="1" si="162"/>
        <v>13458</v>
      </c>
      <c r="L783">
        <f t="shared" ca="1" si="163"/>
        <v>1456</v>
      </c>
      <c r="M783">
        <f t="shared" ca="1" si="164"/>
        <v>983676</v>
      </c>
      <c r="N783">
        <f t="shared" ca="1" si="165"/>
        <v>83938</v>
      </c>
      <c r="O783">
        <f t="shared" ca="1" si="166"/>
        <v>75186</v>
      </c>
      <c r="P783">
        <f t="shared" ca="1" si="167"/>
        <v>252261</v>
      </c>
      <c r="Q783" s="4">
        <f t="shared" ca="1" si="168"/>
        <v>0.25226100000000001</v>
      </c>
    </row>
    <row r="784" spans="1:17" x14ac:dyDescent="0.25">
      <c r="A784" t="str">
        <f ca="1">VLOOKUP(RANDBETWEEN(Calc!$A$2,Calc!$A$13),Calc!$A$1:$B$13,2,FALSE)</f>
        <v>Oct</v>
      </c>
      <c r="B784" t="str" cm="1">
        <f t="array" aca="1" ref="B784" ca="1">INDEX(Calc!$C$2:$C$9,RANDBETWEEN(1,3))</f>
        <v>Traumatología</v>
      </c>
      <c r="C784"/>
      <c r="D784">
        <f t="shared" ca="1" si="156"/>
        <v>166191</v>
      </c>
      <c r="E784">
        <f t="shared" ca="1" si="157"/>
        <v>1148605</v>
      </c>
      <c r="F784">
        <f t="shared" ca="1" si="158"/>
        <v>200015</v>
      </c>
      <c r="G784">
        <f t="shared" ca="1" si="159"/>
        <v>309579</v>
      </c>
      <c r="H784">
        <f ca="1">VLOOKUP(RANDBETWEEN(0,100),Calc!$D$2:$E$7,2,1)</f>
        <v>32000</v>
      </c>
      <c r="I784">
        <f t="shared" ca="1" si="160"/>
        <v>9145</v>
      </c>
      <c r="J784">
        <f t="shared" ca="1" si="161"/>
        <v>3038</v>
      </c>
      <c r="K784">
        <f t="shared" ca="1" si="162"/>
        <v>12770</v>
      </c>
      <c r="L784">
        <f t="shared" ca="1" si="163"/>
        <v>2249</v>
      </c>
      <c r="M784">
        <f t="shared" ca="1" si="164"/>
        <v>2830817</v>
      </c>
      <c r="N784">
        <f t="shared" ca="1" si="165"/>
        <v>120402</v>
      </c>
      <c r="O784">
        <f t="shared" ca="1" si="166"/>
        <v>33395</v>
      </c>
      <c r="P784">
        <f t="shared" ca="1" si="167"/>
        <v>304245</v>
      </c>
      <c r="Q784" s="4">
        <f t="shared" ca="1" si="168"/>
        <v>0.30424499999999999</v>
      </c>
    </row>
    <row r="785" spans="1:17" x14ac:dyDescent="0.25">
      <c r="A785" t="str">
        <f ca="1">VLOOKUP(RANDBETWEEN(Calc!$A$2,Calc!$A$13),Calc!$A$1:$B$13,2,FALSE)</f>
        <v>Dic</v>
      </c>
      <c r="B785" t="str" cm="1">
        <f t="array" aca="1" ref="B785" ca="1">INDEX(Calc!$C$2:$C$9,RANDBETWEEN(1,3))</f>
        <v>Traumatología</v>
      </c>
      <c r="C785"/>
      <c r="D785">
        <f t="shared" ca="1" si="156"/>
        <v>684203</v>
      </c>
      <c r="E785">
        <f t="shared" ca="1" si="157"/>
        <v>1907163</v>
      </c>
      <c r="F785">
        <f t="shared" ca="1" si="158"/>
        <v>141478</v>
      </c>
      <c r="G785">
        <f t="shared" ca="1" si="159"/>
        <v>260511</v>
      </c>
      <c r="H785">
        <f ca="1">VLOOKUP(RANDBETWEEN(0,100),Calc!$D$2:$E$7,2,1)</f>
        <v>32000</v>
      </c>
      <c r="I785">
        <f t="shared" ca="1" si="160"/>
        <v>10690</v>
      </c>
      <c r="J785">
        <f t="shared" ca="1" si="161"/>
        <v>2914</v>
      </c>
      <c r="K785">
        <f t="shared" ca="1" si="162"/>
        <v>14841</v>
      </c>
      <c r="L785">
        <f t="shared" ca="1" si="163"/>
        <v>1564</v>
      </c>
      <c r="M785">
        <f t="shared" ca="1" si="164"/>
        <v>1497906</v>
      </c>
      <c r="N785">
        <f t="shared" ca="1" si="165"/>
        <v>124530</v>
      </c>
      <c r="O785">
        <f t="shared" ca="1" si="166"/>
        <v>50173</v>
      </c>
      <c r="P785">
        <f t="shared" ca="1" si="167"/>
        <v>58836</v>
      </c>
      <c r="Q785" s="4">
        <f t="shared" ca="1" si="168"/>
        <v>5.8835999999999999E-2</v>
      </c>
    </row>
    <row r="786" spans="1:17" x14ac:dyDescent="0.25">
      <c r="A786" t="str">
        <f ca="1">VLOOKUP(RANDBETWEEN(Calc!$A$2,Calc!$A$13),Calc!$A$1:$B$13,2,FALSE)</f>
        <v>Ene</v>
      </c>
      <c r="B786" t="str" cm="1">
        <f t="array" aca="1" ref="B786" ca="1">INDEX(Calc!$C$2:$C$9,RANDBETWEEN(1,3))</f>
        <v>Pediatria</v>
      </c>
      <c r="C786"/>
      <c r="D786">
        <f t="shared" ca="1" si="156"/>
        <v>537088</v>
      </c>
      <c r="E786">
        <f t="shared" ca="1" si="157"/>
        <v>1661572</v>
      </c>
      <c r="F786">
        <f t="shared" ca="1" si="158"/>
        <v>131529</v>
      </c>
      <c r="G786">
        <f t="shared" ca="1" si="159"/>
        <v>276682</v>
      </c>
      <c r="H786">
        <f ca="1">VLOOKUP(RANDBETWEEN(0,100),Calc!$D$2:$E$7,2,1)</f>
        <v>32000</v>
      </c>
      <c r="I786">
        <f t="shared" ca="1" si="160"/>
        <v>9721</v>
      </c>
      <c r="J786">
        <f t="shared" ca="1" si="161"/>
        <v>4111</v>
      </c>
      <c r="K786">
        <f t="shared" ca="1" si="162"/>
        <v>13106</v>
      </c>
      <c r="L786">
        <f t="shared" ca="1" si="163"/>
        <v>2376</v>
      </c>
      <c r="M786">
        <f t="shared" ca="1" si="164"/>
        <v>1652077</v>
      </c>
      <c r="N786">
        <f t="shared" ca="1" si="165"/>
        <v>75202</v>
      </c>
      <c r="O786">
        <f t="shared" ca="1" si="166"/>
        <v>34008</v>
      </c>
      <c r="P786">
        <f t="shared" ca="1" si="167"/>
        <v>101627</v>
      </c>
      <c r="Q786" s="4">
        <f t="shared" ca="1" si="168"/>
        <v>0.101627</v>
      </c>
    </row>
    <row r="787" spans="1:17" x14ac:dyDescent="0.25">
      <c r="A787" t="str">
        <f ca="1">VLOOKUP(RANDBETWEEN(Calc!$A$2,Calc!$A$13),Calc!$A$1:$B$13,2,FALSE)</f>
        <v>Ene</v>
      </c>
      <c r="B787" t="str" cm="1">
        <f t="array" aca="1" ref="B787" ca="1">INDEX(Calc!$C$2:$C$9,RANDBETWEEN(1,3))</f>
        <v>Traumatología</v>
      </c>
      <c r="C787"/>
      <c r="D787">
        <f t="shared" ca="1" si="156"/>
        <v>701182</v>
      </c>
      <c r="E787">
        <f t="shared" ca="1" si="157"/>
        <v>1234728</v>
      </c>
      <c r="F787">
        <f t="shared" ca="1" si="158"/>
        <v>183335</v>
      </c>
      <c r="G787">
        <f t="shared" ca="1" si="159"/>
        <v>84527</v>
      </c>
      <c r="H787">
        <f ca="1">VLOOKUP(RANDBETWEEN(0,100),Calc!$D$2:$E$7,2,1)</f>
        <v>32000</v>
      </c>
      <c r="I787">
        <f t="shared" ca="1" si="160"/>
        <v>12530</v>
      </c>
      <c r="J787">
        <f t="shared" ca="1" si="161"/>
        <v>3320</v>
      </c>
      <c r="K787">
        <f t="shared" ca="1" si="162"/>
        <v>12270</v>
      </c>
      <c r="L787">
        <f t="shared" ca="1" si="163"/>
        <v>3862</v>
      </c>
      <c r="M787">
        <f t="shared" ca="1" si="164"/>
        <v>1235042</v>
      </c>
      <c r="N787">
        <f t="shared" ca="1" si="165"/>
        <v>57211</v>
      </c>
      <c r="O787">
        <f t="shared" ca="1" si="166"/>
        <v>46483</v>
      </c>
      <c r="P787">
        <f t="shared" ca="1" si="167"/>
        <v>124276</v>
      </c>
      <c r="Q787" s="4">
        <f t="shared" ca="1" si="168"/>
        <v>0.124276</v>
      </c>
    </row>
    <row r="788" spans="1:17" x14ac:dyDescent="0.25">
      <c r="A788" t="str">
        <f ca="1">VLOOKUP(RANDBETWEEN(Calc!$A$2,Calc!$A$13),Calc!$A$1:$B$13,2,FALSE)</f>
        <v>Mar</v>
      </c>
      <c r="B788" t="str" cm="1">
        <f t="array" aca="1" ref="B788" ca="1">INDEX(Calc!$C$2:$C$9,RANDBETWEEN(1,3))</f>
        <v>Traumatología</v>
      </c>
      <c r="C788"/>
      <c r="D788">
        <f t="shared" ca="1" si="156"/>
        <v>600842</v>
      </c>
      <c r="E788">
        <f t="shared" ca="1" si="157"/>
        <v>1420057</v>
      </c>
      <c r="F788">
        <f t="shared" ca="1" si="158"/>
        <v>174128</v>
      </c>
      <c r="G788">
        <f t="shared" ca="1" si="159"/>
        <v>297865</v>
      </c>
      <c r="H788">
        <f ca="1">VLOOKUP(RANDBETWEEN(0,100),Calc!$D$2:$E$7,2,1)</f>
        <v>32000</v>
      </c>
      <c r="I788">
        <f t="shared" ca="1" si="160"/>
        <v>10242</v>
      </c>
      <c r="J788">
        <f t="shared" ca="1" si="161"/>
        <v>3759</v>
      </c>
      <c r="K788">
        <f t="shared" ca="1" si="162"/>
        <v>11042</v>
      </c>
      <c r="L788">
        <f t="shared" ca="1" si="163"/>
        <v>4388</v>
      </c>
      <c r="M788">
        <f t="shared" ca="1" si="164"/>
        <v>2636751</v>
      </c>
      <c r="N788">
        <f t="shared" ca="1" si="165"/>
        <v>87722</v>
      </c>
      <c r="O788">
        <f t="shared" ca="1" si="166"/>
        <v>44355</v>
      </c>
      <c r="P788">
        <f t="shared" ca="1" si="167"/>
        <v>95336</v>
      </c>
      <c r="Q788" s="4">
        <f t="shared" ca="1" si="168"/>
        <v>9.5336000000000004E-2</v>
      </c>
    </row>
    <row r="789" spans="1:17" x14ac:dyDescent="0.25">
      <c r="A789" t="str">
        <f ca="1">VLOOKUP(RANDBETWEEN(Calc!$A$2,Calc!$A$13),Calc!$A$1:$B$13,2,FALSE)</f>
        <v>Dic</v>
      </c>
      <c r="B789" t="str" cm="1">
        <f t="array" aca="1" ref="B789" ca="1">INDEX(Calc!$C$2:$C$9,RANDBETWEEN(1,3))</f>
        <v>Cardiologia</v>
      </c>
      <c r="C789"/>
      <c r="D789">
        <f t="shared" ca="1" si="156"/>
        <v>587703</v>
      </c>
      <c r="E789">
        <f t="shared" ca="1" si="157"/>
        <v>1341233</v>
      </c>
      <c r="F789">
        <f t="shared" ca="1" si="158"/>
        <v>107220</v>
      </c>
      <c r="G789">
        <f t="shared" ca="1" si="159"/>
        <v>221488</v>
      </c>
      <c r="H789">
        <f ca="1">VLOOKUP(RANDBETWEEN(0,100),Calc!$D$2:$E$7,2,1)</f>
        <v>32000</v>
      </c>
      <c r="I789">
        <f t="shared" ca="1" si="160"/>
        <v>10705</v>
      </c>
      <c r="J789">
        <f t="shared" ca="1" si="161"/>
        <v>2908</v>
      </c>
      <c r="K789">
        <f t="shared" ca="1" si="162"/>
        <v>13245</v>
      </c>
      <c r="L789">
        <f t="shared" ca="1" si="163"/>
        <v>2944</v>
      </c>
      <c r="M789">
        <f t="shared" ca="1" si="164"/>
        <v>2213454</v>
      </c>
      <c r="N789">
        <f t="shared" ca="1" si="165"/>
        <v>95229</v>
      </c>
      <c r="O789">
        <f t="shared" ca="1" si="166"/>
        <v>51564</v>
      </c>
      <c r="P789">
        <f t="shared" ca="1" si="167"/>
        <v>106501</v>
      </c>
      <c r="Q789" s="4">
        <f t="shared" ca="1" si="168"/>
        <v>0.106501</v>
      </c>
    </row>
    <row r="790" spans="1:17" x14ac:dyDescent="0.25">
      <c r="A790" t="str">
        <f ca="1">VLOOKUP(RANDBETWEEN(Calc!$A$2,Calc!$A$13),Calc!$A$1:$B$13,2,FALSE)</f>
        <v>Feb</v>
      </c>
      <c r="B790" t="str" cm="1">
        <f t="array" aca="1" ref="B790" ca="1">INDEX(Calc!$C$2:$C$9,RANDBETWEEN(1,3))</f>
        <v>Cardiologia</v>
      </c>
      <c r="C790"/>
      <c r="D790">
        <f t="shared" ca="1" si="156"/>
        <v>519881</v>
      </c>
      <c r="E790">
        <f t="shared" ca="1" si="157"/>
        <v>1976558</v>
      </c>
      <c r="F790">
        <f t="shared" ca="1" si="158"/>
        <v>130146</v>
      </c>
      <c r="G790">
        <f t="shared" ca="1" si="159"/>
        <v>85715</v>
      </c>
      <c r="H790">
        <f ca="1">VLOOKUP(RANDBETWEEN(0,100),Calc!$D$2:$E$7,2,1)</f>
        <v>32000</v>
      </c>
      <c r="I790">
        <f t="shared" ca="1" si="160"/>
        <v>9776</v>
      </c>
      <c r="J790">
        <f t="shared" ca="1" si="161"/>
        <v>3675</v>
      </c>
      <c r="K790">
        <f t="shared" ca="1" si="162"/>
        <v>11319</v>
      </c>
      <c r="L790">
        <f t="shared" ca="1" si="163"/>
        <v>3284</v>
      </c>
      <c r="M790">
        <f t="shared" ca="1" si="164"/>
        <v>1832882</v>
      </c>
      <c r="N790">
        <f t="shared" ca="1" si="165"/>
        <v>91187</v>
      </c>
      <c r="O790">
        <f t="shared" ca="1" si="166"/>
        <v>40115</v>
      </c>
      <c r="P790">
        <f t="shared" ca="1" si="167"/>
        <v>103578</v>
      </c>
      <c r="Q790" s="4">
        <f t="shared" ca="1" si="168"/>
        <v>0.103578</v>
      </c>
    </row>
    <row r="791" spans="1:17" x14ac:dyDescent="0.25">
      <c r="A791" t="str">
        <f ca="1">VLOOKUP(RANDBETWEEN(Calc!$A$2,Calc!$A$13),Calc!$A$1:$B$13,2,FALSE)</f>
        <v>Ago</v>
      </c>
      <c r="B791" t="str" cm="1">
        <f t="array" aca="1" ref="B791" ca="1">INDEX(Calc!$C$2:$C$9,RANDBETWEEN(1,3))</f>
        <v>Pediatria</v>
      </c>
      <c r="C791"/>
      <c r="D791">
        <f t="shared" ca="1" si="156"/>
        <v>177245</v>
      </c>
      <c r="E791">
        <f t="shared" ca="1" si="157"/>
        <v>1917069</v>
      </c>
      <c r="F791">
        <f t="shared" ca="1" si="158"/>
        <v>136406</v>
      </c>
      <c r="G791">
        <f t="shared" ca="1" si="159"/>
        <v>136286</v>
      </c>
      <c r="H791">
        <f ca="1">VLOOKUP(RANDBETWEEN(0,100),Calc!$D$2:$E$7,2,1)</f>
        <v>32000</v>
      </c>
      <c r="I791">
        <f t="shared" ca="1" si="160"/>
        <v>12528</v>
      </c>
      <c r="J791">
        <f t="shared" ca="1" si="161"/>
        <v>3481</v>
      </c>
      <c r="K791">
        <f t="shared" ca="1" si="162"/>
        <v>10439</v>
      </c>
      <c r="L791">
        <f t="shared" ca="1" si="163"/>
        <v>1567</v>
      </c>
      <c r="M791">
        <f t="shared" ca="1" si="164"/>
        <v>1795454</v>
      </c>
      <c r="N791">
        <f t="shared" ca="1" si="165"/>
        <v>72339</v>
      </c>
      <c r="O791">
        <f t="shared" ca="1" si="166"/>
        <v>36439</v>
      </c>
      <c r="P791">
        <f t="shared" ca="1" si="167"/>
        <v>80629</v>
      </c>
      <c r="Q791" s="4">
        <f t="shared" ca="1" si="168"/>
        <v>8.0629000000000006E-2</v>
      </c>
    </row>
    <row r="792" spans="1:17" x14ac:dyDescent="0.25">
      <c r="A792" t="str">
        <f ca="1">VLOOKUP(RANDBETWEEN(Calc!$A$2,Calc!$A$13),Calc!$A$1:$B$13,2,FALSE)</f>
        <v>Mar</v>
      </c>
      <c r="B792" t="str" cm="1">
        <f t="array" aca="1" ref="B792" ca="1">INDEX(Calc!$C$2:$C$9,RANDBETWEEN(1,3))</f>
        <v>Cardiologia</v>
      </c>
      <c r="C792"/>
      <c r="D792">
        <f t="shared" ca="1" si="156"/>
        <v>230644</v>
      </c>
      <c r="E792">
        <f t="shared" ca="1" si="157"/>
        <v>1066061</v>
      </c>
      <c r="F792">
        <f t="shared" ca="1" si="158"/>
        <v>178739</v>
      </c>
      <c r="G792">
        <f t="shared" ca="1" si="159"/>
        <v>211519</v>
      </c>
      <c r="H792">
        <f ca="1">VLOOKUP(RANDBETWEEN(0,100),Calc!$D$2:$E$7,2,1)</f>
        <v>32000</v>
      </c>
      <c r="I792">
        <f t="shared" ca="1" si="160"/>
        <v>12415</v>
      </c>
      <c r="J792">
        <f t="shared" ca="1" si="161"/>
        <v>3858</v>
      </c>
      <c r="K792">
        <f t="shared" ca="1" si="162"/>
        <v>10600</v>
      </c>
      <c r="L792">
        <f t="shared" ca="1" si="163"/>
        <v>1391</v>
      </c>
      <c r="M792">
        <f t="shared" ca="1" si="164"/>
        <v>2160979</v>
      </c>
      <c r="N792">
        <f t="shared" ca="1" si="165"/>
        <v>118453</v>
      </c>
      <c r="O792">
        <f t="shared" ca="1" si="166"/>
        <v>62010</v>
      </c>
      <c r="P792">
        <f t="shared" ca="1" si="167"/>
        <v>296099</v>
      </c>
      <c r="Q792" s="4">
        <f t="shared" ca="1" si="168"/>
        <v>0.296099</v>
      </c>
    </row>
    <row r="793" spans="1:17" x14ac:dyDescent="0.25">
      <c r="A793" t="str">
        <f ca="1">VLOOKUP(RANDBETWEEN(Calc!$A$2,Calc!$A$13),Calc!$A$1:$B$13,2,FALSE)</f>
        <v>Mar</v>
      </c>
      <c r="B793" t="str" cm="1">
        <f t="array" aca="1" ref="B793" ca="1">INDEX(Calc!$C$2:$C$9,RANDBETWEEN(1,3))</f>
        <v>Cardiologia</v>
      </c>
      <c r="C793"/>
      <c r="D793">
        <f t="shared" ca="1" si="156"/>
        <v>418924</v>
      </c>
      <c r="E793">
        <f t="shared" ca="1" si="157"/>
        <v>1269159</v>
      </c>
      <c r="F793">
        <f t="shared" ca="1" si="158"/>
        <v>197494</v>
      </c>
      <c r="G793">
        <f t="shared" ca="1" si="159"/>
        <v>274097</v>
      </c>
      <c r="H793">
        <f ca="1">VLOOKUP(RANDBETWEEN(0,100),Calc!$D$2:$E$7,2,1)</f>
        <v>32000</v>
      </c>
      <c r="I793">
        <f t="shared" ca="1" si="160"/>
        <v>10925</v>
      </c>
      <c r="J793">
        <f t="shared" ca="1" si="161"/>
        <v>3373</v>
      </c>
      <c r="K793">
        <f t="shared" ca="1" si="162"/>
        <v>13233</v>
      </c>
      <c r="L793">
        <f t="shared" ca="1" si="163"/>
        <v>3624</v>
      </c>
      <c r="M793">
        <f t="shared" ca="1" si="164"/>
        <v>2523742</v>
      </c>
      <c r="N793">
        <f t="shared" ca="1" si="165"/>
        <v>111422</v>
      </c>
      <c r="O793">
        <f t="shared" ca="1" si="166"/>
        <v>34194</v>
      </c>
      <c r="P793">
        <f t="shared" ca="1" si="167"/>
        <v>112120</v>
      </c>
      <c r="Q793" s="4">
        <f t="shared" ca="1" si="168"/>
        <v>0.11212</v>
      </c>
    </row>
    <row r="794" spans="1:17" x14ac:dyDescent="0.25">
      <c r="A794" t="str">
        <f ca="1">VLOOKUP(RANDBETWEEN(Calc!$A$2,Calc!$A$13),Calc!$A$1:$B$13,2,FALSE)</f>
        <v>Ago</v>
      </c>
      <c r="B794" t="str" cm="1">
        <f t="array" aca="1" ref="B794" ca="1">INDEX(Calc!$C$2:$C$9,RANDBETWEEN(1,3))</f>
        <v>Pediatria</v>
      </c>
      <c r="C794"/>
      <c r="D794">
        <f t="shared" ca="1" si="156"/>
        <v>216304</v>
      </c>
      <c r="E794">
        <f t="shared" ca="1" si="157"/>
        <v>1052499</v>
      </c>
      <c r="F794">
        <f t="shared" ca="1" si="158"/>
        <v>163113</v>
      </c>
      <c r="G794">
        <f t="shared" ca="1" si="159"/>
        <v>168728</v>
      </c>
      <c r="H794">
        <f ca="1">VLOOKUP(RANDBETWEEN(0,100),Calc!$D$2:$E$7,2,1)</f>
        <v>32000</v>
      </c>
      <c r="I794">
        <f t="shared" ca="1" si="160"/>
        <v>10232</v>
      </c>
      <c r="J794">
        <f t="shared" ca="1" si="161"/>
        <v>4184</v>
      </c>
      <c r="K794">
        <f t="shared" ca="1" si="162"/>
        <v>13578</v>
      </c>
      <c r="L794">
        <f t="shared" ca="1" si="163"/>
        <v>4235</v>
      </c>
      <c r="M794">
        <f t="shared" ca="1" si="164"/>
        <v>841754</v>
      </c>
      <c r="N794">
        <f t="shared" ca="1" si="165"/>
        <v>83352</v>
      </c>
      <c r="O794">
        <f t="shared" ca="1" si="166"/>
        <v>70829</v>
      </c>
      <c r="P794">
        <f t="shared" ca="1" si="167"/>
        <v>55580</v>
      </c>
      <c r="Q794" s="4">
        <f t="shared" ca="1" si="168"/>
        <v>5.5579999999999997E-2</v>
      </c>
    </row>
    <row r="795" spans="1:17" x14ac:dyDescent="0.25">
      <c r="A795" t="str">
        <f ca="1">VLOOKUP(RANDBETWEEN(Calc!$A$2,Calc!$A$13),Calc!$A$1:$B$13,2,FALSE)</f>
        <v>Ene</v>
      </c>
      <c r="B795" t="str" cm="1">
        <f t="array" aca="1" ref="B795" ca="1">INDEX(Calc!$C$2:$C$9,RANDBETWEEN(1,3))</f>
        <v>Pediatria</v>
      </c>
      <c r="C795"/>
      <c r="D795">
        <f t="shared" ca="1" si="156"/>
        <v>246587</v>
      </c>
      <c r="E795">
        <f t="shared" ca="1" si="157"/>
        <v>1744435</v>
      </c>
      <c r="F795">
        <f t="shared" ca="1" si="158"/>
        <v>148982</v>
      </c>
      <c r="G795">
        <f t="shared" ca="1" si="159"/>
        <v>266111</v>
      </c>
      <c r="H795">
        <f ca="1">VLOOKUP(RANDBETWEEN(0,100),Calc!$D$2:$E$7,2,1)</f>
        <v>20000</v>
      </c>
      <c r="I795">
        <f t="shared" ca="1" si="160"/>
        <v>9924</v>
      </c>
      <c r="J795">
        <f t="shared" ca="1" si="161"/>
        <v>3737</v>
      </c>
      <c r="K795">
        <f t="shared" ca="1" si="162"/>
        <v>12316</v>
      </c>
      <c r="L795">
        <f t="shared" ca="1" si="163"/>
        <v>2175</v>
      </c>
      <c r="M795">
        <f t="shared" ca="1" si="164"/>
        <v>3002262</v>
      </c>
      <c r="N795">
        <f t="shared" ca="1" si="165"/>
        <v>124130</v>
      </c>
      <c r="O795">
        <f t="shared" ca="1" si="166"/>
        <v>66009</v>
      </c>
      <c r="P795">
        <f t="shared" ca="1" si="167"/>
        <v>85140</v>
      </c>
      <c r="Q795" s="4">
        <f t="shared" ca="1" si="168"/>
        <v>8.5139999999999993E-2</v>
      </c>
    </row>
    <row r="796" spans="1:17" x14ac:dyDescent="0.25">
      <c r="A796" t="str">
        <f ca="1">VLOOKUP(RANDBETWEEN(Calc!$A$2,Calc!$A$13),Calc!$A$1:$B$13,2,FALSE)</f>
        <v>Mar</v>
      </c>
      <c r="B796" t="str" cm="1">
        <f t="array" aca="1" ref="B796" ca="1">INDEX(Calc!$C$2:$C$9,RANDBETWEEN(1,3))</f>
        <v>Traumatología</v>
      </c>
      <c r="C796"/>
      <c r="D796">
        <f t="shared" ca="1" si="156"/>
        <v>240724</v>
      </c>
      <c r="E796">
        <f t="shared" ca="1" si="157"/>
        <v>704777</v>
      </c>
      <c r="F796">
        <f t="shared" ca="1" si="158"/>
        <v>95248</v>
      </c>
      <c r="G796">
        <f t="shared" ca="1" si="159"/>
        <v>294736</v>
      </c>
      <c r="H796">
        <f ca="1">VLOOKUP(RANDBETWEEN(0,100),Calc!$D$2:$E$7,2,1)</f>
        <v>20000</v>
      </c>
      <c r="I796">
        <f t="shared" ca="1" si="160"/>
        <v>11759</v>
      </c>
      <c r="J796">
        <f t="shared" ca="1" si="161"/>
        <v>3101</v>
      </c>
      <c r="K796">
        <f t="shared" ca="1" si="162"/>
        <v>13861</v>
      </c>
      <c r="L796">
        <f t="shared" ca="1" si="163"/>
        <v>2212</v>
      </c>
      <c r="M796">
        <f t="shared" ca="1" si="164"/>
        <v>2800514</v>
      </c>
      <c r="N796">
        <f t="shared" ca="1" si="165"/>
        <v>62795</v>
      </c>
      <c r="O796">
        <f t="shared" ca="1" si="166"/>
        <v>34427</v>
      </c>
      <c r="P796">
        <f t="shared" ca="1" si="167"/>
        <v>115047</v>
      </c>
      <c r="Q796" s="4">
        <f t="shared" ca="1" si="168"/>
        <v>0.115047</v>
      </c>
    </row>
    <row r="797" spans="1:17" x14ac:dyDescent="0.25">
      <c r="A797" t="str">
        <f ca="1">VLOOKUP(RANDBETWEEN(Calc!$A$2,Calc!$A$13),Calc!$A$1:$B$13,2,FALSE)</f>
        <v>Jul</v>
      </c>
      <c r="B797" t="str" cm="1">
        <f t="array" aca="1" ref="B797" ca="1">INDEX(Calc!$C$2:$C$9,RANDBETWEEN(1,3))</f>
        <v>Pediatria</v>
      </c>
      <c r="C797"/>
      <c r="D797">
        <f t="shared" ca="1" si="156"/>
        <v>450023</v>
      </c>
      <c r="E797">
        <f t="shared" ca="1" si="157"/>
        <v>2312570</v>
      </c>
      <c r="F797">
        <f t="shared" ca="1" si="158"/>
        <v>111965</v>
      </c>
      <c r="G797">
        <f t="shared" ca="1" si="159"/>
        <v>236039</v>
      </c>
      <c r="H797">
        <f ca="1">VLOOKUP(RANDBETWEEN(0,100),Calc!$D$2:$E$7,2,1)</f>
        <v>32000</v>
      </c>
      <c r="I797">
        <f t="shared" ca="1" si="160"/>
        <v>11751</v>
      </c>
      <c r="J797">
        <f t="shared" ca="1" si="161"/>
        <v>3769</v>
      </c>
      <c r="K797">
        <f t="shared" ca="1" si="162"/>
        <v>14691</v>
      </c>
      <c r="L797">
        <f t="shared" ca="1" si="163"/>
        <v>4067</v>
      </c>
      <c r="M797">
        <f t="shared" ca="1" si="164"/>
        <v>1136019</v>
      </c>
      <c r="N797">
        <f t="shared" ca="1" si="165"/>
        <v>79790</v>
      </c>
      <c r="O797">
        <f t="shared" ca="1" si="166"/>
        <v>71161</v>
      </c>
      <c r="P797">
        <f t="shared" ca="1" si="167"/>
        <v>239078</v>
      </c>
      <c r="Q797" s="4">
        <f t="shared" ca="1" si="168"/>
        <v>0.23907800000000001</v>
      </c>
    </row>
    <row r="798" spans="1:17" x14ac:dyDescent="0.25">
      <c r="A798" t="str">
        <f ca="1">VLOOKUP(RANDBETWEEN(Calc!$A$2,Calc!$A$13),Calc!$A$1:$B$13,2,FALSE)</f>
        <v>Nov</v>
      </c>
      <c r="B798" t="str" cm="1">
        <f t="array" aca="1" ref="B798" ca="1">INDEX(Calc!$C$2:$C$9,RANDBETWEEN(1,3))</f>
        <v>Pediatria</v>
      </c>
      <c r="C798"/>
      <c r="D798">
        <f t="shared" ca="1" si="156"/>
        <v>691592</v>
      </c>
      <c r="E798">
        <f t="shared" ca="1" si="157"/>
        <v>866011</v>
      </c>
      <c r="F798">
        <f t="shared" ca="1" si="158"/>
        <v>122999</v>
      </c>
      <c r="G798">
        <f t="shared" ca="1" si="159"/>
        <v>226142</v>
      </c>
      <c r="H798">
        <f ca="1">VLOOKUP(RANDBETWEEN(0,100),Calc!$D$2:$E$7,2,1)</f>
        <v>32000</v>
      </c>
      <c r="I798">
        <f t="shared" ca="1" si="160"/>
        <v>12520</v>
      </c>
      <c r="J798">
        <f t="shared" ca="1" si="161"/>
        <v>2856</v>
      </c>
      <c r="K798">
        <f t="shared" ca="1" si="162"/>
        <v>13149</v>
      </c>
      <c r="L798">
        <f t="shared" ca="1" si="163"/>
        <v>2030</v>
      </c>
      <c r="M798">
        <f t="shared" ca="1" si="164"/>
        <v>1599760</v>
      </c>
      <c r="N798">
        <f t="shared" ca="1" si="165"/>
        <v>59193</v>
      </c>
      <c r="O798">
        <f t="shared" ca="1" si="166"/>
        <v>63404</v>
      </c>
      <c r="P798">
        <f t="shared" ca="1" si="167"/>
        <v>283420</v>
      </c>
      <c r="Q798" s="4">
        <f t="shared" ca="1" si="168"/>
        <v>0.28342000000000001</v>
      </c>
    </row>
    <row r="799" spans="1:17" x14ac:dyDescent="0.25">
      <c r="A799" t="str">
        <f ca="1">VLOOKUP(RANDBETWEEN(Calc!$A$2,Calc!$A$13),Calc!$A$1:$B$13,2,FALSE)</f>
        <v>Nov</v>
      </c>
      <c r="B799" t="str" cm="1">
        <f t="array" aca="1" ref="B799" ca="1">INDEX(Calc!$C$2:$C$9,RANDBETWEEN(1,3))</f>
        <v>Pediatria</v>
      </c>
      <c r="C799"/>
      <c r="D799">
        <f t="shared" ca="1" si="156"/>
        <v>225063</v>
      </c>
      <c r="E799">
        <f t="shared" ca="1" si="157"/>
        <v>964553</v>
      </c>
      <c r="F799">
        <f t="shared" ca="1" si="158"/>
        <v>146632</v>
      </c>
      <c r="G799">
        <f t="shared" ca="1" si="159"/>
        <v>185525</v>
      </c>
      <c r="H799">
        <f ca="1">VLOOKUP(RANDBETWEEN(0,100),Calc!$D$2:$E$7,2,1)</f>
        <v>25000</v>
      </c>
      <c r="I799">
        <f t="shared" ca="1" si="160"/>
        <v>10153</v>
      </c>
      <c r="J799">
        <f t="shared" ca="1" si="161"/>
        <v>3798</v>
      </c>
      <c r="K799">
        <f t="shared" ca="1" si="162"/>
        <v>13259</v>
      </c>
      <c r="L799">
        <f t="shared" ca="1" si="163"/>
        <v>1494</v>
      </c>
      <c r="M799">
        <f t="shared" ca="1" si="164"/>
        <v>2818690</v>
      </c>
      <c r="N799">
        <f t="shared" ca="1" si="165"/>
        <v>65832</v>
      </c>
      <c r="O799">
        <f t="shared" ca="1" si="166"/>
        <v>32222</v>
      </c>
      <c r="P799">
        <f t="shared" ca="1" si="167"/>
        <v>285639</v>
      </c>
      <c r="Q799" s="4">
        <f t="shared" ca="1" si="168"/>
        <v>0.28563899999999998</v>
      </c>
    </row>
    <row r="800" spans="1:17" x14ac:dyDescent="0.25">
      <c r="A800" t="str">
        <f ca="1">VLOOKUP(RANDBETWEEN(Calc!$A$2,Calc!$A$13),Calc!$A$1:$B$13,2,FALSE)</f>
        <v>Ene</v>
      </c>
      <c r="B800" t="str" cm="1">
        <f t="array" aca="1" ref="B800" ca="1">INDEX(Calc!$C$2:$C$9,RANDBETWEEN(1,3))</f>
        <v>Pediatria</v>
      </c>
      <c r="C800"/>
      <c r="D800">
        <f t="shared" ca="1" si="156"/>
        <v>201548</v>
      </c>
      <c r="E800">
        <f t="shared" ca="1" si="157"/>
        <v>1956981</v>
      </c>
      <c r="F800">
        <f t="shared" ca="1" si="158"/>
        <v>125843</v>
      </c>
      <c r="G800">
        <f t="shared" ca="1" si="159"/>
        <v>227896</v>
      </c>
      <c r="H800">
        <f ca="1">VLOOKUP(RANDBETWEEN(0,100),Calc!$D$2:$E$7,2,1)</f>
        <v>32000</v>
      </c>
      <c r="I800">
        <f t="shared" ca="1" si="160"/>
        <v>12191</v>
      </c>
      <c r="J800">
        <f t="shared" ca="1" si="161"/>
        <v>4032</v>
      </c>
      <c r="K800">
        <f t="shared" ca="1" si="162"/>
        <v>10556</v>
      </c>
      <c r="L800">
        <f t="shared" ca="1" si="163"/>
        <v>1425</v>
      </c>
      <c r="M800">
        <f t="shared" ca="1" si="164"/>
        <v>1443494</v>
      </c>
      <c r="N800">
        <f t="shared" ca="1" si="165"/>
        <v>113714</v>
      </c>
      <c r="O800">
        <f t="shared" ca="1" si="166"/>
        <v>74487</v>
      </c>
      <c r="P800">
        <f t="shared" ca="1" si="167"/>
        <v>166071</v>
      </c>
      <c r="Q800" s="4">
        <f t="shared" ca="1" si="168"/>
        <v>0.166071</v>
      </c>
    </row>
    <row r="801" spans="1:17" x14ac:dyDescent="0.25">
      <c r="A801" t="str">
        <f ca="1">VLOOKUP(RANDBETWEEN(Calc!$A$2,Calc!$A$13),Calc!$A$1:$B$13,2,FALSE)</f>
        <v>Oct</v>
      </c>
      <c r="B801" t="str" cm="1">
        <f t="array" aca="1" ref="B801" ca="1">INDEX(Calc!$C$2:$C$9,RANDBETWEEN(1,3))</f>
        <v>Traumatología</v>
      </c>
      <c r="C801"/>
      <c r="D801">
        <f t="shared" ca="1" si="156"/>
        <v>281671</v>
      </c>
      <c r="E801">
        <f t="shared" ca="1" si="157"/>
        <v>1090011</v>
      </c>
      <c r="F801">
        <f t="shared" ca="1" si="158"/>
        <v>110727</v>
      </c>
      <c r="G801">
        <f t="shared" ca="1" si="159"/>
        <v>314245</v>
      </c>
      <c r="H801">
        <f ca="1">VLOOKUP(RANDBETWEEN(0,100),Calc!$D$2:$E$7,2,1)</f>
        <v>32000</v>
      </c>
      <c r="I801">
        <f t="shared" ca="1" si="160"/>
        <v>11734</v>
      </c>
      <c r="J801">
        <f t="shared" ca="1" si="161"/>
        <v>3114</v>
      </c>
      <c r="K801">
        <f t="shared" ca="1" si="162"/>
        <v>12752</v>
      </c>
      <c r="L801">
        <f t="shared" ca="1" si="163"/>
        <v>2792</v>
      </c>
      <c r="M801">
        <f t="shared" ca="1" si="164"/>
        <v>1348159</v>
      </c>
      <c r="N801">
        <f t="shared" ca="1" si="165"/>
        <v>104086</v>
      </c>
      <c r="O801">
        <f t="shared" ca="1" si="166"/>
        <v>34531</v>
      </c>
      <c r="P801">
        <f t="shared" ca="1" si="167"/>
        <v>217193</v>
      </c>
      <c r="Q801" s="4">
        <f t="shared" ca="1" si="168"/>
        <v>0.217193</v>
      </c>
    </row>
    <row r="802" spans="1:17" x14ac:dyDescent="0.25">
      <c r="A802" t="str">
        <f ca="1">VLOOKUP(RANDBETWEEN(Calc!$A$2,Calc!$A$13),Calc!$A$1:$B$13,2,FALSE)</f>
        <v>Nov</v>
      </c>
      <c r="B802" t="str" cm="1">
        <f t="array" aca="1" ref="B802" ca="1">INDEX(Calc!$C$2:$C$9,RANDBETWEEN(1,3))</f>
        <v>Traumatología</v>
      </c>
      <c r="C802"/>
      <c r="D802">
        <f t="shared" ca="1" si="156"/>
        <v>524131</v>
      </c>
      <c r="E802">
        <f t="shared" ca="1" si="157"/>
        <v>799811</v>
      </c>
      <c r="F802">
        <f t="shared" ca="1" si="158"/>
        <v>179756</v>
      </c>
      <c r="G802">
        <f t="shared" ca="1" si="159"/>
        <v>150622</v>
      </c>
      <c r="H802">
        <f ca="1">VLOOKUP(RANDBETWEEN(0,100),Calc!$D$2:$E$7,2,1)</f>
        <v>28000</v>
      </c>
      <c r="I802">
        <f t="shared" ca="1" si="160"/>
        <v>10029</v>
      </c>
      <c r="J802">
        <f t="shared" ca="1" si="161"/>
        <v>4007</v>
      </c>
      <c r="K802">
        <f t="shared" ca="1" si="162"/>
        <v>14804</v>
      </c>
      <c r="L802">
        <f t="shared" ca="1" si="163"/>
        <v>3353</v>
      </c>
      <c r="M802">
        <f t="shared" ca="1" si="164"/>
        <v>1614397</v>
      </c>
      <c r="N802">
        <f t="shared" ca="1" si="165"/>
        <v>77304</v>
      </c>
      <c r="O802">
        <f t="shared" ca="1" si="166"/>
        <v>55684</v>
      </c>
      <c r="P802">
        <f t="shared" ca="1" si="167"/>
        <v>304175</v>
      </c>
      <c r="Q802" s="4">
        <f t="shared" ca="1" si="168"/>
        <v>0.30417499999999997</v>
      </c>
    </row>
    <row r="803" spans="1:17" x14ac:dyDescent="0.25">
      <c r="A803" t="str">
        <f ca="1">VLOOKUP(RANDBETWEEN(Calc!$A$2,Calc!$A$13),Calc!$A$1:$B$13,2,FALSE)</f>
        <v>Sep</v>
      </c>
      <c r="B803" t="str" cm="1">
        <f t="array" aca="1" ref="B803" ca="1">INDEX(Calc!$C$2:$C$9,RANDBETWEEN(1,3))</f>
        <v>Pediatria</v>
      </c>
      <c r="C803"/>
      <c r="D803">
        <f t="shared" ca="1" si="156"/>
        <v>685808</v>
      </c>
      <c r="E803">
        <f t="shared" ca="1" si="157"/>
        <v>1585993</v>
      </c>
      <c r="F803">
        <f t="shared" ca="1" si="158"/>
        <v>217107</v>
      </c>
      <c r="G803">
        <f t="shared" ca="1" si="159"/>
        <v>183608</v>
      </c>
      <c r="H803">
        <f ca="1">VLOOKUP(RANDBETWEEN(0,100),Calc!$D$2:$E$7,2,1)</f>
        <v>25000</v>
      </c>
      <c r="I803">
        <f t="shared" ca="1" si="160"/>
        <v>9887</v>
      </c>
      <c r="J803">
        <f t="shared" ca="1" si="161"/>
        <v>3796</v>
      </c>
      <c r="K803">
        <f t="shared" ca="1" si="162"/>
        <v>14659</v>
      </c>
      <c r="L803">
        <f t="shared" ca="1" si="163"/>
        <v>2748</v>
      </c>
      <c r="M803">
        <f t="shared" ca="1" si="164"/>
        <v>1226547</v>
      </c>
      <c r="N803">
        <f t="shared" ca="1" si="165"/>
        <v>81147</v>
      </c>
      <c r="O803">
        <f t="shared" ca="1" si="166"/>
        <v>67715</v>
      </c>
      <c r="P803">
        <f t="shared" ca="1" si="167"/>
        <v>52175</v>
      </c>
      <c r="Q803" s="4">
        <f t="shared" ca="1" si="168"/>
        <v>5.2174999999999999E-2</v>
      </c>
    </row>
    <row r="804" spans="1:17" x14ac:dyDescent="0.25">
      <c r="A804" t="str">
        <f ca="1">VLOOKUP(RANDBETWEEN(Calc!$A$2,Calc!$A$13),Calc!$A$1:$B$13,2,FALSE)</f>
        <v>Dic</v>
      </c>
      <c r="B804" t="str" cm="1">
        <f t="array" aca="1" ref="B804" ca="1">INDEX(Calc!$C$2:$C$9,RANDBETWEEN(1,3))</f>
        <v>Traumatología</v>
      </c>
      <c r="C804"/>
      <c r="D804">
        <f t="shared" ca="1" si="156"/>
        <v>276669</v>
      </c>
      <c r="E804">
        <f t="shared" ca="1" si="157"/>
        <v>1416962</v>
      </c>
      <c r="F804">
        <f t="shared" ca="1" si="158"/>
        <v>165601</v>
      </c>
      <c r="G804">
        <f t="shared" ca="1" si="159"/>
        <v>269439</v>
      </c>
      <c r="H804">
        <f ca="1">VLOOKUP(RANDBETWEEN(0,100),Calc!$D$2:$E$7,2,1)</f>
        <v>20000</v>
      </c>
      <c r="I804">
        <f t="shared" ca="1" si="160"/>
        <v>12276</v>
      </c>
      <c r="J804">
        <f t="shared" ca="1" si="161"/>
        <v>3955</v>
      </c>
      <c r="K804">
        <f t="shared" ca="1" si="162"/>
        <v>11019</v>
      </c>
      <c r="L804">
        <f t="shared" ca="1" si="163"/>
        <v>1216</v>
      </c>
      <c r="M804">
        <f t="shared" ca="1" si="164"/>
        <v>1205786</v>
      </c>
      <c r="N804">
        <f t="shared" ca="1" si="165"/>
        <v>92045</v>
      </c>
      <c r="O804">
        <f t="shared" ca="1" si="166"/>
        <v>84917</v>
      </c>
      <c r="P804">
        <f t="shared" ca="1" si="167"/>
        <v>280195</v>
      </c>
      <c r="Q804" s="4">
        <f t="shared" ca="1" si="168"/>
        <v>0.28019500000000003</v>
      </c>
    </row>
    <row r="805" spans="1:17" x14ac:dyDescent="0.25">
      <c r="A805" t="str">
        <f ca="1">VLOOKUP(RANDBETWEEN(Calc!$A$2,Calc!$A$13),Calc!$A$1:$B$13,2,FALSE)</f>
        <v>Ago</v>
      </c>
      <c r="B805" t="str" cm="1">
        <f t="array" aca="1" ref="B805" ca="1">INDEX(Calc!$C$2:$C$9,RANDBETWEEN(1,3))</f>
        <v>Traumatología</v>
      </c>
      <c r="C805"/>
      <c r="D805">
        <f t="shared" ca="1" si="156"/>
        <v>277591</v>
      </c>
      <c r="E805">
        <f t="shared" ca="1" si="157"/>
        <v>752559</v>
      </c>
      <c r="F805">
        <f t="shared" ca="1" si="158"/>
        <v>97608</v>
      </c>
      <c r="G805">
        <f t="shared" ca="1" si="159"/>
        <v>103080</v>
      </c>
      <c r="H805">
        <f ca="1">VLOOKUP(RANDBETWEEN(0,100),Calc!$D$2:$E$7,2,1)</f>
        <v>32000</v>
      </c>
      <c r="I805">
        <f t="shared" ca="1" si="160"/>
        <v>9063</v>
      </c>
      <c r="J805">
        <f t="shared" ca="1" si="161"/>
        <v>3916</v>
      </c>
      <c r="K805">
        <f t="shared" ca="1" si="162"/>
        <v>13347</v>
      </c>
      <c r="L805">
        <f t="shared" ca="1" si="163"/>
        <v>3862</v>
      </c>
      <c r="M805">
        <f t="shared" ca="1" si="164"/>
        <v>2254100</v>
      </c>
      <c r="N805">
        <f t="shared" ca="1" si="165"/>
        <v>98112</v>
      </c>
      <c r="O805">
        <f t="shared" ca="1" si="166"/>
        <v>43599</v>
      </c>
      <c r="P805">
        <f t="shared" ca="1" si="167"/>
        <v>137095</v>
      </c>
      <c r="Q805" s="4">
        <f t="shared" ca="1" si="168"/>
        <v>0.13709499999999999</v>
      </c>
    </row>
    <row r="806" spans="1:17" x14ac:dyDescent="0.25">
      <c r="A806" t="str">
        <f ca="1">VLOOKUP(RANDBETWEEN(Calc!$A$2,Calc!$A$13),Calc!$A$1:$B$13,2,FALSE)</f>
        <v>Ene</v>
      </c>
      <c r="B806" t="str" cm="1">
        <f t="array" aca="1" ref="B806" ca="1">INDEX(Calc!$C$2:$C$9,RANDBETWEEN(1,3))</f>
        <v>Cardiologia</v>
      </c>
      <c r="C806"/>
      <c r="D806">
        <f t="shared" ca="1" si="156"/>
        <v>163091</v>
      </c>
      <c r="E806">
        <f t="shared" ca="1" si="157"/>
        <v>1659610</v>
      </c>
      <c r="F806">
        <f t="shared" ca="1" si="158"/>
        <v>199387</v>
      </c>
      <c r="G806">
        <f t="shared" ca="1" si="159"/>
        <v>189565</v>
      </c>
      <c r="H806">
        <f ca="1">VLOOKUP(RANDBETWEEN(0,100),Calc!$D$2:$E$7,2,1)</f>
        <v>32000</v>
      </c>
      <c r="I806">
        <f t="shared" ca="1" si="160"/>
        <v>9519</v>
      </c>
      <c r="J806">
        <f t="shared" ca="1" si="161"/>
        <v>2945</v>
      </c>
      <c r="K806">
        <f t="shared" ca="1" si="162"/>
        <v>13168</v>
      </c>
      <c r="L806">
        <f t="shared" ca="1" si="163"/>
        <v>3531</v>
      </c>
      <c r="M806">
        <f t="shared" ca="1" si="164"/>
        <v>1186007</v>
      </c>
      <c r="N806">
        <f t="shared" ca="1" si="165"/>
        <v>123408</v>
      </c>
      <c r="O806">
        <f t="shared" ca="1" si="166"/>
        <v>53469</v>
      </c>
      <c r="P806">
        <f t="shared" ca="1" si="167"/>
        <v>229070</v>
      </c>
      <c r="Q806" s="4">
        <f t="shared" ca="1" si="168"/>
        <v>0.22907</v>
      </c>
    </row>
    <row r="807" spans="1:17" x14ac:dyDescent="0.25">
      <c r="A807" t="str">
        <f ca="1">VLOOKUP(RANDBETWEEN(Calc!$A$2,Calc!$A$13),Calc!$A$1:$B$13,2,FALSE)</f>
        <v>Ene</v>
      </c>
      <c r="B807" t="str" cm="1">
        <f t="array" aca="1" ref="B807" ca="1">INDEX(Calc!$C$2:$C$9,RANDBETWEEN(1,3))</f>
        <v>Cardiologia</v>
      </c>
      <c r="C807"/>
      <c r="D807">
        <f t="shared" ca="1" si="156"/>
        <v>307718</v>
      </c>
      <c r="E807">
        <f t="shared" ca="1" si="157"/>
        <v>1423222</v>
      </c>
      <c r="F807">
        <f t="shared" ca="1" si="158"/>
        <v>172819</v>
      </c>
      <c r="G807">
        <f t="shared" ca="1" si="159"/>
        <v>307631</v>
      </c>
      <c r="H807">
        <f ca="1">VLOOKUP(RANDBETWEEN(0,100),Calc!$D$2:$E$7,2,1)</f>
        <v>32000</v>
      </c>
      <c r="I807">
        <f t="shared" ca="1" si="160"/>
        <v>11543</v>
      </c>
      <c r="J807">
        <f t="shared" ca="1" si="161"/>
        <v>3004</v>
      </c>
      <c r="K807">
        <f t="shared" ca="1" si="162"/>
        <v>11155</v>
      </c>
      <c r="L807">
        <f t="shared" ca="1" si="163"/>
        <v>4088</v>
      </c>
      <c r="M807">
        <f t="shared" ca="1" si="164"/>
        <v>878551</v>
      </c>
      <c r="N807">
        <f t="shared" ca="1" si="165"/>
        <v>52032</v>
      </c>
      <c r="O807">
        <f t="shared" ca="1" si="166"/>
        <v>65209</v>
      </c>
      <c r="P807">
        <f t="shared" ca="1" si="167"/>
        <v>57128</v>
      </c>
      <c r="Q807" s="4">
        <f t="shared" ca="1" si="168"/>
        <v>5.7127999999999998E-2</v>
      </c>
    </row>
    <row r="808" spans="1:17" x14ac:dyDescent="0.25">
      <c r="A808" t="str">
        <f ca="1">VLOOKUP(RANDBETWEEN(Calc!$A$2,Calc!$A$13),Calc!$A$1:$B$13,2,FALSE)</f>
        <v>Sep</v>
      </c>
      <c r="B808" t="str" cm="1">
        <f t="array" aca="1" ref="B808" ca="1">INDEX(Calc!$C$2:$C$9,RANDBETWEEN(1,3))</f>
        <v>Cardiologia</v>
      </c>
      <c r="C808"/>
      <c r="D808">
        <f t="shared" ca="1" si="156"/>
        <v>683754</v>
      </c>
      <c r="E808">
        <f t="shared" ca="1" si="157"/>
        <v>1805390</v>
      </c>
      <c r="F808">
        <f t="shared" ca="1" si="158"/>
        <v>170193</v>
      </c>
      <c r="G808">
        <f t="shared" ca="1" si="159"/>
        <v>147841</v>
      </c>
      <c r="H808">
        <f ca="1">VLOOKUP(RANDBETWEEN(0,100),Calc!$D$2:$E$7,2,1)</f>
        <v>32000</v>
      </c>
      <c r="I808">
        <f t="shared" ca="1" si="160"/>
        <v>10778</v>
      </c>
      <c r="J808">
        <f t="shared" ca="1" si="161"/>
        <v>3865</v>
      </c>
      <c r="K808">
        <f t="shared" ca="1" si="162"/>
        <v>11002</v>
      </c>
      <c r="L808">
        <f t="shared" ca="1" si="163"/>
        <v>4359</v>
      </c>
      <c r="M808">
        <f t="shared" ca="1" si="164"/>
        <v>995832</v>
      </c>
      <c r="N808">
        <f t="shared" ca="1" si="165"/>
        <v>115471</v>
      </c>
      <c r="O808">
        <f t="shared" ca="1" si="166"/>
        <v>62807</v>
      </c>
      <c r="P808">
        <f t="shared" ca="1" si="167"/>
        <v>234641</v>
      </c>
      <c r="Q808" s="4">
        <f t="shared" ca="1" si="168"/>
        <v>0.23464099999999999</v>
      </c>
    </row>
    <row r="809" spans="1:17" x14ac:dyDescent="0.25">
      <c r="A809" t="str">
        <f ca="1">VLOOKUP(RANDBETWEEN(Calc!$A$2,Calc!$A$13),Calc!$A$1:$B$13,2,FALSE)</f>
        <v>Abr</v>
      </c>
      <c r="B809" t="str" cm="1">
        <f t="array" aca="1" ref="B809" ca="1">INDEX(Calc!$C$2:$C$9,RANDBETWEEN(1,3))</f>
        <v>Traumatología</v>
      </c>
      <c r="C809"/>
      <c r="D809">
        <f t="shared" ca="1" si="156"/>
        <v>148155</v>
      </c>
      <c r="E809">
        <f t="shared" ca="1" si="157"/>
        <v>1192679</v>
      </c>
      <c r="F809">
        <f t="shared" ca="1" si="158"/>
        <v>99540</v>
      </c>
      <c r="G809">
        <f t="shared" ca="1" si="159"/>
        <v>84130</v>
      </c>
      <c r="H809">
        <f ca="1">VLOOKUP(RANDBETWEEN(0,100),Calc!$D$2:$E$7,2,1)</f>
        <v>32000</v>
      </c>
      <c r="I809">
        <f t="shared" ca="1" si="160"/>
        <v>10104</v>
      </c>
      <c r="J809">
        <f t="shared" ca="1" si="161"/>
        <v>3057</v>
      </c>
      <c r="K809">
        <f t="shared" ca="1" si="162"/>
        <v>14466</v>
      </c>
      <c r="L809">
        <f t="shared" ca="1" si="163"/>
        <v>2103</v>
      </c>
      <c r="M809">
        <f t="shared" ca="1" si="164"/>
        <v>1774272</v>
      </c>
      <c r="N809">
        <f t="shared" ca="1" si="165"/>
        <v>82748</v>
      </c>
      <c r="O809">
        <f t="shared" ca="1" si="166"/>
        <v>60711</v>
      </c>
      <c r="P809">
        <f t="shared" ca="1" si="167"/>
        <v>149432</v>
      </c>
      <c r="Q809" s="4">
        <f t="shared" ca="1" si="168"/>
        <v>0.14943200000000001</v>
      </c>
    </row>
    <row r="810" spans="1:17" x14ac:dyDescent="0.25">
      <c r="A810" t="str">
        <f ca="1">VLOOKUP(RANDBETWEEN(Calc!$A$2,Calc!$A$13),Calc!$A$1:$B$13,2,FALSE)</f>
        <v>Jul</v>
      </c>
      <c r="B810" t="str" cm="1">
        <f t="array" aca="1" ref="B810" ca="1">INDEX(Calc!$C$2:$C$9,RANDBETWEEN(1,3))</f>
        <v>Pediatria</v>
      </c>
      <c r="C810"/>
      <c r="D810">
        <f t="shared" ca="1" si="156"/>
        <v>147258</v>
      </c>
      <c r="E810">
        <f t="shared" ca="1" si="157"/>
        <v>1640722</v>
      </c>
      <c r="F810">
        <f t="shared" ca="1" si="158"/>
        <v>101221</v>
      </c>
      <c r="G810">
        <f t="shared" ca="1" si="159"/>
        <v>326194</v>
      </c>
      <c r="H810">
        <f ca="1">VLOOKUP(RANDBETWEEN(0,100),Calc!$D$2:$E$7,2,1)</f>
        <v>20000</v>
      </c>
      <c r="I810">
        <f t="shared" ca="1" si="160"/>
        <v>10426</v>
      </c>
      <c r="J810">
        <f t="shared" ca="1" si="161"/>
        <v>4036</v>
      </c>
      <c r="K810">
        <f t="shared" ca="1" si="162"/>
        <v>12492</v>
      </c>
      <c r="L810">
        <f t="shared" ca="1" si="163"/>
        <v>4131</v>
      </c>
      <c r="M810">
        <f t="shared" ca="1" si="164"/>
        <v>1724040</v>
      </c>
      <c r="N810">
        <f t="shared" ca="1" si="165"/>
        <v>43995</v>
      </c>
      <c r="O810">
        <f t="shared" ca="1" si="166"/>
        <v>51225</v>
      </c>
      <c r="P810">
        <f t="shared" ca="1" si="167"/>
        <v>299483</v>
      </c>
      <c r="Q810" s="4">
        <f t="shared" ca="1" si="168"/>
        <v>0.299483</v>
      </c>
    </row>
    <row r="811" spans="1:17" x14ac:dyDescent="0.25">
      <c r="A811" t="str">
        <f ca="1">VLOOKUP(RANDBETWEEN(Calc!$A$2,Calc!$A$13),Calc!$A$1:$B$13,2,FALSE)</f>
        <v>Jul</v>
      </c>
      <c r="B811" t="str" cm="1">
        <f t="array" aca="1" ref="B811" ca="1">INDEX(Calc!$C$2:$C$9,RANDBETWEEN(1,3))</f>
        <v>Cardiologia</v>
      </c>
      <c r="C811"/>
      <c r="D811">
        <f t="shared" ca="1" si="156"/>
        <v>182838</v>
      </c>
      <c r="E811">
        <f t="shared" ca="1" si="157"/>
        <v>819718</v>
      </c>
      <c r="F811">
        <f t="shared" ca="1" si="158"/>
        <v>167646</v>
      </c>
      <c r="G811">
        <f t="shared" ca="1" si="159"/>
        <v>137701</v>
      </c>
      <c r="H811">
        <f ca="1">VLOOKUP(RANDBETWEEN(0,100),Calc!$D$2:$E$7,2,1)</f>
        <v>32000</v>
      </c>
      <c r="I811">
        <f t="shared" ca="1" si="160"/>
        <v>10929</v>
      </c>
      <c r="J811">
        <f t="shared" ca="1" si="161"/>
        <v>3682</v>
      </c>
      <c r="K811">
        <f t="shared" ca="1" si="162"/>
        <v>11877</v>
      </c>
      <c r="L811">
        <f t="shared" ca="1" si="163"/>
        <v>2768</v>
      </c>
      <c r="M811">
        <f t="shared" ca="1" si="164"/>
        <v>1628283</v>
      </c>
      <c r="N811">
        <f t="shared" ca="1" si="165"/>
        <v>113784</v>
      </c>
      <c r="O811">
        <f t="shared" ca="1" si="166"/>
        <v>42234</v>
      </c>
      <c r="P811">
        <f t="shared" ca="1" si="167"/>
        <v>70579</v>
      </c>
      <c r="Q811" s="4">
        <f t="shared" ca="1" si="168"/>
        <v>7.0579000000000003E-2</v>
      </c>
    </row>
    <row r="812" spans="1:17" x14ac:dyDescent="0.25">
      <c r="A812" t="str">
        <f ca="1">VLOOKUP(RANDBETWEEN(Calc!$A$2,Calc!$A$13),Calc!$A$1:$B$13,2,FALSE)</f>
        <v>Ene</v>
      </c>
      <c r="B812" t="str" cm="1">
        <f t="array" aca="1" ref="B812" ca="1">INDEX(Calc!$C$2:$C$9,RANDBETWEEN(1,3))</f>
        <v>Cardiologia</v>
      </c>
      <c r="C812"/>
      <c r="D812">
        <f t="shared" ca="1" si="156"/>
        <v>378696</v>
      </c>
      <c r="E812">
        <f t="shared" ca="1" si="157"/>
        <v>1389739</v>
      </c>
      <c r="F812">
        <f t="shared" ca="1" si="158"/>
        <v>159813</v>
      </c>
      <c r="G812">
        <f t="shared" ca="1" si="159"/>
        <v>286421</v>
      </c>
      <c r="H812">
        <f ca="1">VLOOKUP(RANDBETWEEN(0,100),Calc!$D$2:$E$7,2,1)</f>
        <v>32000</v>
      </c>
      <c r="I812">
        <f t="shared" ca="1" si="160"/>
        <v>10135</v>
      </c>
      <c r="J812">
        <f t="shared" ca="1" si="161"/>
        <v>3557</v>
      </c>
      <c r="K812">
        <f t="shared" ca="1" si="162"/>
        <v>11860</v>
      </c>
      <c r="L812">
        <f t="shared" ca="1" si="163"/>
        <v>1643</v>
      </c>
      <c r="M812">
        <f t="shared" ca="1" si="164"/>
        <v>2192899</v>
      </c>
      <c r="N812">
        <f t="shared" ca="1" si="165"/>
        <v>116393</v>
      </c>
      <c r="O812">
        <f t="shared" ca="1" si="166"/>
        <v>35909</v>
      </c>
      <c r="P812">
        <f t="shared" ca="1" si="167"/>
        <v>168707</v>
      </c>
      <c r="Q812" s="4">
        <f t="shared" ca="1" si="168"/>
        <v>0.168707</v>
      </c>
    </row>
    <row r="813" spans="1:17" x14ac:dyDescent="0.25">
      <c r="A813" t="str">
        <f ca="1">VLOOKUP(RANDBETWEEN(Calc!$A$2,Calc!$A$13),Calc!$A$1:$B$13,2,FALSE)</f>
        <v>Feb</v>
      </c>
      <c r="B813" t="str" cm="1">
        <f t="array" aca="1" ref="B813" ca="1">INDEX(Calc!$C$2:$C$9,RANDBETWEEN(1,3))</f>
        <v>Pediatria</v>
      </c>
      <c r="C813"/>
      <c r="D813">
        <f t="shared" ca="1" si="156"/>
        <v>332526</v>
      </c>
      <c r="E813">
        <f t="shared" ca="1" si="157"/>
        <v>748795</v>
      </c>
      <c r="F813">
        <f t="shared" ca="1" si="158"/>
        <v>112264</v>
      </c>
      <c r="G813">
        <f t="shared" ca="1" si="159"/>
        <v>129745</v>
      </c>
      <c r="H813">
        <f ca="1">VLOOKUP(RANDBETWEEN(0,100),Calc!$D$2:$E$7,2,1)</f>
        <v>32000</v>
      </c>
      <c r="I813">
        <f t="shared" ca="1" si="160"/>
        <v>11611</v>
      </c>
      <c r="J813">
        <f t="shared" ca="1" si="161"/>
        <v>3309</v>
      </c>
      <c r="K813">
        <f t="shared" ca="1" si="162"/>
        <v>11805</v>
      </c>
      <c r="L813">
        <f t="shared" ca="1" si="163"/>
        <v>3898</v>
      </c>
      <c r="M813">
        <f t="shared" ca="1" si="164"/>
        <v>929055</v>
      </c>
      <c r="N813">
        <f t="shared" ca="1" si="165"/>
        <v>81445</v>
      </c>
      <c r="O813">
        <f t="shared" ca="1" si="166"/>
        <v>33201</v>
      </c>
      <c r="P813">
        <f t="shared" ca="1" si="167"/>
        <v>136301</v>
      </c>
      <c r="Q813" s="4">
        <f t="shared" ca="1" si="168"/>
        <v>0.13630100000000001</v>
      </c>
    </row>
    <row r="814" spans="1:17" x14ac:dyDescent="0.25">
      <c r="A814" t="str">
        <f ca="1">VLOOKUP(RANDBETWEEN(Calc!$A$2,Calc!$A$13),Calc!$A$1:$B$13,2,FALSE)</f>
        <v>Ene</v>
      </c>
      <c r="B814" t="str" cm="1">
        <f t="array" aca="1" ref="B814" ca="1">INDEX(Calc!$C$2:$C$9,RANDBETWEEN(1,3))</f>
        <v>Cardiologia</v>
      </c>
      <c r="C814"/>
      <c r="D814">
        <f t="shared" ca="1" si="156"/>
        <v>635945</v>
      </c>
      <c r="E814">
        <f t="shared" ca="1" si="157"/>
        <v>1578791</v>
      </c>
      <c r="F814">
        <f t="shared" ca="1" si="158"/>
        <v>198860</v>
      </c>
      <c r="G814">
        <f t="shared" ca="1" si="159"/>
        <v>274168</v>
      </c>
      <c r="H814">
        <f ca="1">VLOOKUP(RANDBETWEEN(0,100),Calc!$D$2:$E$7,2,1)</f>
        <v>20000</v>
      </c>
      <c r="I814">
        <f t="shared" ca="1" si="160"/>
        <v>9519</v>
      </c>
      <c r="J814">
        <f t="shared" ca="1" si="161"/>
        <v>3859</v>
      </c>
      <c r="K814">
        <f t="shared" ca="1" si="162"/>
        <v>11477</v>
      </c>
      <c r="L814">
        <f t="shared" ca="1" si="163"/>
        <v>3035</v>
      </c>
      <c r="M814">
        <f t="shared" ca="1" si="164"/>
        <v>2335393</v>
      </c>
      <c r="N814">
        <f t="shared" ca="1" si="165"/>
        <v>107706</v>
      </c>
      <c r="O814">
        <f t="shared" ca="1" si="166"/>
        <v>81546</v>
      </c>
      <c r="P814">
        <f t="shared" ca="1" si="167"/>
        <v>119108</v>
      </c>
      <c r="Q814" s="4">
        <f t="shared" ca="1" si="168"/>
        <v>0.11910800000000001</v>
      </c>
    </row>
    <row r="815" spans="1:17" x14ac:dyDescent="0.25">
      <c r="A815" t="str">
        <f ca="1">VLOOKUP(RANDBETWEEN(Calc!$A$2,Calc!$A$13),Calc!$A$1:$B$13,2,FALSE)</f>
        <v>Jun</v>
      </c>
      <c r="B815" t="str" cm="1">
        <f t="array" aca="1" ref="B815" ca="1">INDEX(Calc!$C$2:$C$9,RANDBETWEEN(1,3))</f>
        <v>Cardiologia</v>
      </c>
      <c r="C815"/>
      <c r="D815">
        <f t="shared" ca="1" si="156"/>
        <v>464362</v>
      </c>
      <c r="E815">
        <f t="shared" ca="1" si="157"/>
        <v>1344509</v>
      </c>
      <c r="F815">
        <f t="shared" ca="1" si="158"/>
        <v>104003</v>
      </c>
      <c r="G815">
        <f t="shared" ca="1" si="159"/>
        <v>314201</v>
      </c>
      <c r="H815">
        <f ca="1">VLOOKUP(RANDBETWEEN(0,100),Calc!$D$2:$E$7,2,1)</f>
        <v>32000</v>
      </c>
      <c r="I815">
        <f t="shared" ca="1" si="160"/>
        <v>8972</v>
      </c>
      <c r="J815">
        <f t="shared" ca="1" si="161"/>
        <v>2968</v>
      </c>
      <c r="K815">
        <f t="shared" ca="1" si="162"/>
        <v>13026</v>
      </c>
      <c r="L815">
        <f t="shared" ca="1" si="163"/>
        <v>1239</v>
      </c>
      <c r="M815">
        <f t="shared" ca="1" si="164"/>
        <v>2046127</v>
      </c>
      <c r="N815">
        <f t="shared" ca="1" si="165"/>
        <v>114794</v>
      </c>
      <c r="O815">
        <f t="shared" ca="1" si="166"/>
        <v>34281</v>
      </c>
      <c r="P815">
        <f t="shared" ca="1" si="167"/>
        <v>338790</v>
      </c>
      <c r="Q815" s="4">
        <f t="shared" ca="1" si="168"/>
        <v>0.33878999999999998</v>
      </c>
    </row>
    <row r="816" spans="1:17" x14ac:dyDescent="0.25">
      <c r="A816" t="str">
        <f ca="1">VLOOKUP(RANDBETWEEN(Calc!$A$2,Calc!$A$13),Calc!$A$1:$B$13,2,FALSE)</f>
        <v>Mar</v>
      </c>
      <c r="B816" t="str" cm="1">
        <f t="array" aca="1" ref="B816" ca="1">INDEX(Calc!$C$2:$C$9,RANDBETWEEN(1,3))</f>
        <v>Cardiologia</v>
      </c>
      <c r="C816"/>
      <c r="D816">
        <f t="shared" ca="1" si="156"/>
        <v>574387</v>
      </c>
      <c r="E816">
        <f t="shared" ca="1" si="157"/>
        <v>1657192</v>
      </c>
      <c r="F816">
        <f t="shared" ca="1" si="158"/>
        <v>142428</v>
      </c>
      <c r="G816">
        <f t="shared" ca="1" si="159"/>
        <v>308097</v>
      </c>
      <c r="H816">
        <f ca="1">VLOOKUP(RANDBETWEEN(0,100),Calc!$D$2:$E$7,2,1)</f>
        <v>32000</v>
      </c>
      <c r="I816">
        <f t="shared" ca="1" si="160"/>
        <v>9585</v>
      </c>
      <c r="J816">
        <f t="shared" ca="1" si="161"/>
        <v>4070</v>
      </c>
      <c r="K816">
        <f t="shared" ca="1" si="162"/>
        <v>11444</v>
      </c>
      <c r="L816">
        <f t="shared" ca="1" si="163"/>
        <v>2136</v>
      </c>
      <c r="M816">
        <f t="shared" ca="1" si="164"/>
        <v>2433418</v>
      </c>
      <c r="N816">
        <f t="shared" ca="1" si="165"/>
        <v>98831</v>
      </c>
      <c r="O816">
        <f t="shared" ca="1" si="166"/>
        <v>54740</v>
      </c>
      <c r="P816">
        <f t="shared" ca="1" si="167"/>
        <v>289412</v>
      </c>
      <c r="Q816" s="4">
        <f t="shared" ca="1" si="168"/>
        <v>0.289412</v>
      </c>
    </row>
    <row r="817" spans="1:17" x14ac:dyDescent="0.25">
      <c r="A817" t="str">
        <f ca="1">VLOOKUP(RANDBETWEEN(Calc!$A$2,Calc!$A$13),Calc!$A$1:$B$13,2,FALSE)</f>
        <v>Ago</v>
      </c>
      <c r="B817" t="str" cm="1">
        <f t="array" aca="1" ref="B817" ca="1">INDEX(Calc!$C$2:$C$9,RANDBETWEEN(1,3))</f>
        <v>Traumatología</v>
      </c>
      <c r="C817"/>
      <c r="D817">
        <f t="shared" ca="1" si="156"/>
        <v>302094</v>
      </c>
      <c r="E817">
        <f t="shared" ca="1" si="157"/>
        <v>2013839</v>
      </c>
      <c r="F817">
        <f t="shared" ca="1" si="158"/>
        <v>132675</v>
      </c>
      <c r="G817">
        <f t="shared" ca="1" si="159"/>
        <v>86585</v>
      </c>
      <c r="H817">
        <f ca="1">VLOOKUP(RANDBETWEEN(0,100),Calc!$D$2:$E$7,2,1)</f>
        <v>32000</v>
      </c>
      <c r="I817">
        <f t="shared" ca="1" si="160"/>
        <v>10054</v>
      </c>
      <c r="J817">
        <f t="shared" ca="1" si="161"/>
        <v>3808</v>
      </c>
      <c r="K817">
        <f t="shared" ca="1" si="162"/>
        <v>11844</v>
      </c>
      <c r="L817">
        <f t="shared" ca="1" si="163"/>
        <v>2675</v>
      </c>
      <c r="M817">
        <f t="shared" ca="1" si="164"/>
        <v>1557074</v>
      </c>
      <c r="N817">
        <f t="shared" ca="1" si="165"/>
        <v>79813</v>
      </c>
      <c r="O817">
        <f t="shared" ca="1" si="166"/>
        <v>65244</v>
      </c>
      <c r="P817">
        <f t="shared" ca="1" si="167"/>
        <v>181006</v>
      </c>
      <c r="Q817" s="4">
        <f t="shared" ca="1" si="168"/>
        <v>0.181006</v>
      </c>
    </row>
    <row r="818" spans="1:17" x14ac:dyDescent="0.25">
      <c r="A818" t="str">
        <f ca="1">VLOOKUP(RANDBETWEEN(Calc!$A$2,Calc!$A$13),Calc!$A$1:$B$13,2,FALSE)</f>
        <v>Abr</v>
      </c>
      <c r="B818" t="str" cm="1">
        <f t="array" aca="1" ref="B818" ca="1">INDEX(Calc!$C$2:$C$9,RANDBETWEEN(1,3))</f>
        <v>Cardiologia</v>
      </c>
      <c r="C818"/>
      <c r="D818">
        <f t="shared" ca="1" si="156"/>
        <v>192612</v>
      </c>
      <c r="E818">
        <f t="shared" ca="1" si="157"/>
        <v>2027260</v>
      </c>
      <c r="F818">
        <f t="shared" ca="1" si="158"/>
        <v>133132</v>
      </c>
      <c r="G818">
        <f t="shared" ca="1" si="159"/>
        <v>76123</v>
      </c>
      <c r="H818">
        <f ca="1">VLOOKUP(RANDBETWEEN(0,100),Calc!$D$2:$E$7,2,1)</f>
        <v>25000</v>
      </c>
      <c r="I818">
        <f t="shared" ca="1" si="160"/>
        <v>12381</v>
      </c>
      <c r="J818">
        <f t="shared" ca="1" si="161"/>
        <v>3098</v>
      </c>
      <c r="K818">
        <f t="shared" ca="1" si="162"/>
        <v>13790</v>
      </c>
      <c r="L818">
        <f t="shared" ca="1" si="163"/>
        <v>3653</v>
      </c>
      <c r="M818">
        <f t="shared" ca="1" si="164"/>
        <v>1674006</v>
      </c>
      <c r="N818">
        <f t="shared" ca="1" si="165"/>
        <v>84304</v>
      </c>
      <c r="O818">
        <f t="shared" ca="1" si="166"/>
        <v>74063</v>
      </c>
      <c r="P818">
        <f t="shared" ca="1" si="167"/>
        <v>167315</v>
      </c>
      <c r="Q818" s="4">
        <f t="shared" ca="1" si="168"/>
        <v>0.16731499999999999</v>
      </c>
    </row>
    <row r="819" spans="1:17" x14ac:dyDescent="0.25">
      <c r="A819" t="str">
        <f ca="1">VLOOKUP(RANDBETWEEN(Calc!$A$2,Calc!$A$13),Calc!$A$1:$B$13,2,FALSE)</f>
        <v>Mar</v>
      </c>
      <c r="B819" t="str" cm="1">
        <f t="array" aca="1" ref="B819" ca="1">INDEX(Calc!$C$2:$C$9,RANDBETWEEN(1,3))</f>
        <v>Traumatología</v>
      </c>
      <c r="C819"/>
      <c r="D819">
        <f t="shared" ca="1" si="156"/>
        <v>422741</v>
      </c>
      <c r="E819">
        <f t="shared" ca="1" si="157"/>
        <v>2144841</v>
      </c>
      <c r="F819">
        <f t="shared" ca="1" si="158"/>
        <v>214817</v>
      </c>
      <c r="G819">
        <f t="shared" ca="1" si="159"/>
        <v>115287</v>
      </c>
      <c r="H819">
        <f ca="1">VLOOKUP(RANDBETWEEN(0,100),Calc!$D$2:$E$7,2,1)</f>
        <v>32000</v>
      </c>
      <c r="I819">
        <f t="shared" ca="1" si="160"/>
        <v>9626</v>
      </c>
      <c r="J819">
        <f t="shared" ca="1" si="161"/>
        <v>3781</v>
      </c>
      <c r="K819">
        <f t="shared" ca="1" si="162"/>
        <v>11092</v>
      </c>
      <c r="L819">
        <f t="shared" ca="1" si="163"/>
        <v>3335</v>
      </c>
      <c r="M819">
        <f t="shared" ca="1" si="164"/>
        <v>1701599</v>
      </c>
      <c r="N819">
        <f t="shared" ca="1" si="165"/>
        <v>50188</v>
      </c>
      <c r="O819">
        <f t="shared" ca="1" si="166"/>
        <v>52791</v>
      </c>
      <c r="P819">
        <f t="shared" ca="1" si="167"/>
        <v>98566</v>
      </c>
      <c r="Q819" s="4">
        <f t="shared" ca="1" si="168"/>
        <v>9.8566000000000001E-2</v>
      </c>
    </row>
    <row r="820" spans="1:17" x14ac:dyDescent="0.25">
      <c r="A820" t="str">
        <f ca="1">VLOOKUP(RANDBETWEEN(Calc!$A$2,Calc!$A$13),Calc!$A$1:$B$13,2,FALSE)</f>
        <v>Jun</v>
      </c>
      <c r="B820" t="str" cm="1">
        <f t="array" aca="1" ref="B820" ca="1">INDEX(Calc!$C$2:$C$9,RANDBETWEEN(1,3))</f>
        <v>Pediatria</v>
      </c>
      <c r="C820"/>
      <c r="D820">
        <f t="shared" ca="1" si="156"/>
        <v>217670</v>
      </c>
      <c r="E820">
        <f t="shared" ca="1" si="157"/>
        <v>1134002</v>
      </c>
      <c r="F820">
        <f t="shared" ca="1" si="158"/>
        <v>187905</v>
      </c>
      <c r="G820">
        <f t="shared" ca="1" si="159"/>
        <v>79829</v>
      </c>
      <c r="H820">
        <f ca="1">VLOOKUP(RANDBETWEEN(0,100),Calc!$D$2:$E$7,2,1)</f>
        <v>32000</v>
      </c>
      <c r="I820">
        <f t="shared" ca="1" si="160"/>
        <v>10575</v>
      </c>
      <c r="J820">
        <f t="shared" ca="1" si="161"/>
        <v>3689</v>
      </c>
      <c r="K820">
        <f t="shared" ca="1" si="162"/>
        <v>12843</v>
      </c>
      <c r="L820">
        <f t="shared" ca="1" si="163"/>
        <v>1580</v>
      </c>
      <c r="M820">
        <f t="shared" ca="1" si="164"/>
        <v>2192716</v>
      </c>
      <c r="N820">
        <f t="shared" ca="1" si="165"/>
        <v>92435</v>
      </c>
      <c r="O820">
        <f t="shared" ca="1" si="166"/>
        <v>40729</v>
      </c>
      <c r="P820">
        <f t="shared" ca="1" si="167"/>
        <v>160054</v>
      </c>
      <c r="Q820" s="4">
        <f t="shared" ca="1" si="168"/>
        <v>0.160054</v>
      </c>
    </row>
    <row r="821" spans="1:17" x14ac:dyDescent="0.25">
      <c r="A821" t="str">
        <f ca="1">VLOOKUP(RANDBETWEEN(Calc!$A$2,Calc!$A$13),Calc!$A$1:$B$13,2,FALSE)</f>
        <v>Nov</v>
      </c>
      <c r="B821" t="str" cm="1">
        <f t="array" aca="1" ref="B821" ca="1">INDEX(Calc!$C$2:$C$9,RANDBETWEEN(1,3))</f>
        <v>Pediatria</v>
      </c>
      <c r="C821"/>
      <c r="D821">
        <f t="shared" ca="1" si="156"/>
        <v>581467</v>
      </c>
      <c r="E821">
        <f t="shared" ca="1" si="157"/>
        <v>2204882</v>
      </c>
      <c r="F821">
        <f t="shared" ca="1" si="158"/>
        <v>130813</v>
      </c>
      <c r="G821">
        <f t="shared" ca="1" si="159"/>
        <v>129047</v>
      </c>
      <c r="H821">
        <f ca="1">VLOOKUP(RANDBETWEEN(0,100),Calc!$D$2:$E$7,2,1)</f>
        <v>32000</v>
      </c>
      <c r="I821">
        <f t="shared" ca="1" si="160"/>
        <v>11562</v>
      </c>
      <c r="J821">
        <f t="shared" ca="1" si="161"/>
        <v>2992</v>
      </c>
      <c r="K821">
        <f t="shared" ca="1" si="162"/>
        <v>13458</v>
      </c>
      <c r="L821">
        <f t="shared" ca="1" si="163"/>
        <v>2584</v>
      </c>
      <c r="M821">
        <f t="shared" ca="1" si="164"/>
        <v>2291203</v>
      </c>
      <c r="N821">
        <f t="shared" ca="1" si="165"/>
        <v>122703</v>
      </c>
      <c r="O821">
        <f t="shared" ca="1" si="166"/>
        <v>38852</v>
      </c>
      <c r="P821">
        <f t="shared" ca="1" si="167"/>
        <v>194892</v>
      </c>
      <c r="Q821" s="4">
        <f t="shared" ca="1" si="168"/>
        <v>0.19489200000000001</v>
      </c>
    </row>
    <row r="822" spans="1:17" x14ac:dyDescent="0.25">
      <c r="A822" t="str">
        <f ca="1">VLOOKUP(RANDBETWEEN(Calc!$A$2,Calc!$A$13),Calc!$A$1:$B$13,2,FALSE)</f>
        <v>Nov</v>
      </c>
      <c r="B822" t="str" cm="1">
        <f t="array" aca="1" ref="B822" ca="1">INDEX(Calc!$C$2:$C$9,RANDBETWEEN(1,3))</f>
        <v>Pediatria</v>
      </c>
      <c r="C822"/>
      <c r="D822">
        <f t="shared" ca="1" si="156"/>
        <v>141091</v>
      </c>
      <c r="E822">
        <f t="shared" ca="1" si="157"/>
        <v>2228745</v>
      </c>
      <c r="F822">
        <f t="shared" ca="1" si="158"/>
        <v>140445</v>
      </c>
      <c r="G822">
        <f t="shared" ca="1" si="159"/>
        <v>82201</v>
      </c>
      <c r="H822">
        <f ca="1">VLOOKUP(RANDBETWEEN(0,100),Calc!$D$2:$E$7,2,1)</f>
        <v>25000</v>
      </c>
      <c r="I822">
        <f t="shared" ca="1" si="160"/>
        <v>9343</v>
      </c>
      <c r="J822">
        <f t="shared" ca="1" si="161"/>
        <v>3831</v>
      </c>
      <c r="K822">
        <f t="shared" ca="1" si="162"/>
        <v>12315</v>
      </c>
      <c r="L822">
        <f t="shared" ca="1" si="163"/>
        <v>3493</v>
      </c>
      <c r="M822">
        <f t="shared" ca="1" si="164"/>
        <v>1707608</v>
      </c>
      <c r="N822">
        <f t="shared" ca="1" si="165"/>
        <v>103036</v>
      </c>
      <c r="O822">
        <f t="shared" ca="1" si="166"/>
        <v>70778</v>
      </c>
      <c r="P822">
        <f t="shared" ca="1" si="167"/>
        <v>47338</v>
      </c>
      <c r="Q822" s="4">
        <f t="shared" ca="1" si="168"/>
        <v>4.7337999999999998E-2</v>
      </c>
    </row>
    <row r="823" spans="1:17" x14ac:dyDescent="0.25">
      <c r="A823" t="str">
        <f ca="1">VLOOKUP(RANDBETWEEN(Calc!$A$2,Calc!$A$13),Calc!$A$1:$B$13,2,FALSE)</f>
        <v>Abr</v>
      </c>
      <c r="B823" t="str" cm="1">
        <f t="array" aca="1" ref="B823" ca="1">INDEX(Calc!$C$2:$C$9,RANDBETWEEN(1,3))</f>
        <v>Cardiologia</v>
      </c>
      <c r="C823"/>
      <c r="D823">
        <f t="shared" ca="1" si="156"/>
        <v>679039</v>
      </c>
      <c r="E823">
        <f t="shared" ca="1" si="157"/>
        <v>1879774</v>
      </c>
      <c r="F823">
        <f t="shared" ca="1" si="158"/>
        <v>152585</v>
      </c>
      <c r="G823">
        <f t="shared" ca="1" si="159"/>
        <v>248057</v>
      </c>
      <c r="H823">
        <f ca="1">VLOOKUP(RANDBETWEEN(0,100),Calc!$D$2:$E$7,2,1)</f>
        <v>32000</v>
      </c>
      <c r="I823">
        <f t="shared" ca="1" si="160"/>
        <v>10989</v>
      </c>
      <c r="J823">
        <f t="shared" ca="1" si="161"/>
        <v>3078</v>
      </c>
      <c r="K823">
        <f t="shared" ca="1" si="162"/>
        <v>10232</v>
      </c>
      <c r="L823">
        <f t="shared" ca="1" si="163"/>
        <v>2149</v>
      </c>
      <c r="M823">
        <f t="shared" ca="1" si="164"/>
        <v>2011871</v>
      </c>
      <c r="N823">
        <f t="shared" ca="1" si="165"/>
        <v>52861</v>
      </c>
      <c r="O823">
        <f t="shared" ca="1" si="166"/>
        <v>50107</v>
      </c>
      <c r="P823">
        <f t="shared" ca="1" si="167"/>
        <v>60500</v>
      </c>
      <c r="Q823" s="4">
        <f t="shared" ca="1" si="168"/>
        <v>6.0499999999999998E-2</v>
      </c>
    </row>
    <row r="824" spans="1:17" x14ac:dyDescent="0.25">
      <c r="A824" t="str">
        <f ca="1">VLOOKUP(RANDBETWEEN(Calc!$A$2,Calc!$A$13),Calc!$A$1:$B$13,2,FALSE)</f>
        <v>Jun</v>
      </c>
      <c r="B824" t="str" cm="1">
        <f t="array" aca="1" ref="B824" ca="1">INDEX(Calc!$C$2:$C$9,RANDBETWEEN(1,3))</f>
        <v>Pediatria</v>
      </c>
      <c r="C824"/>
      <c r="D824">
        <f t="shared" ca="1" si="156"/>
        <v>733498</v>
      </c>
      <c r="E824">
        <f t="shared" ca="1" si="157"/>
        <v>988668</v>
      </c>
      <c r="F824">
        <f t="shared" ca="1" si="158"/>
        <v>208045</v>
      </c>
      <c r="G824">
        <f t="shared" ca="1" si="159"/>
        <v>198736</v>
      </c>
      <c r="H824">
        <f ca="1">VLOOKUP(RANDBETWEEN(0,100),Calc!$D$2:$E$7,2,1)</f>
        <v>32000</v>
      </c>
      <c r="I824">
        <f t="shared" ca="1" si="160"/>
        <v>12512</v>
      </c>
      <c r="J824">
        <f t="shared" ca="1" si="161"/>
        <v>3523</v>
      </c>
      <c r="K824">
        <f t="shared" ca="1" si="162"/>
        <v>10121</v>
      </c>
      <c r="L824">
        <f t="shared" ca="1" si="163"/>
        <v>1639</v>
      </c>
      <c r="M824">
        <f t="shared" ca="1" si="164"/>
        <v>1361998</v>
      </c>
      <c r="N824">
        <f t="shared" ca="1" si="165"/>
        <v>126931</v>
      </c>
      <c r="O824">
        <f t="shared" ca="1" si="166"/>
        <v>36482</v>
      </c>
      <c r="P824">
        <f t="shared" ca="1" si="167"/>
        <v>52280</v>
      </c>
      <c r="Q824" s="4">
        <f t="shared" ca="1" si="168"/>
        <v>5.228E-2</v>
      </c>
    </row>
    <row r="825" spans="1:17" x14ac:dyDescent="0.25">
      <c r="A825" t="str">
        <f ca="1">VLOOKUP(RANDBETWEEN(Calc!$A$2,Calc!$A$13),Calc!$A$1:$B$13,2,FALSE)</f>
        <v>Jul</v>
      </c>
      <c r="B825" t="str" cm="1">
        <f t="array" aca="1" ref="B825" ca="1">INDEX(Calc!$C$2:$C$9,RANDBETWEEN(1,3))</f>
        <v>Pediatria</v>
      </c>
      <c r="C825"/>
      <c r="D825">
        <f t="shared" ca="1" si="156"/>
        <v>734054</v>
      </c>
      <c r="E825">
        <f t="shared" ca="1" si="157"/>
        <v>1531218</v>
      </c>
      <c r="F825">
        <f t="shared" ca="1" si="158"/>
        <v>106020</v>
      </c>
      <c r="G825">
        <f t="shared" ca="1" si="159"/>
        <v>209523</v>
      </c>
      <c r="H825">
        <f ca="1">VLOOKUP(RANDBETWEEN(0,100),Calc!$D$2:$E$7,2,1)</f>
        <v>20000</v>
      </c>
      <c r="I825">
        <f t="shared" ca="1" si="160"/>
        <v>11666</v>
      </c>
      <c r="J825">
        <f t="shared" ca="1" si="161"/>
        <v>2903</v>
      </c>
      <c r="K825">
        <f t="shared" ca="1" si="162"/>
        <v>13489</v>
      </c>
      <c r="L825">
        <f t="shared" ca="1" si="163"/>
        <v>2476</v>
      </c>
      <c r="M825">
        <f t="shared" ca="1" si="164"/>
        <v>1560806</v>
      </c>
      <c r="N825">
        <f t="shared" ca="1" si="165"/>
        <v>124423</v>
      </c>
      <c r="O825">
        <f t="shared" ca="1" si="166"/>
        <v>56189</v>
      </c>
      <c r="P825">
        <f t="shared" ca="1" si="167"/>
        <v>263893</v>
      </c>
      <c r="Q825" s="4">
        <f t="shared" ca="1" si="168"/>
        <v>0.26389299999999999</v>
      </c>
    </row>
    <row r="826" spans="1:17" x14ac:dyDescent="0.25">
      <c r="A826" t="str">
        <f ca="1">VLOOKUP(RANDBETWEEN(Calc!$A$2,Calc!$A$13),Calc!$A$1:$B$13,2,FALSE)</f>
        <v>Abr</v>
      </c>
      <c r="B826" t="str" cm="1">
        <f t="array" aca="1" ref="B826" ca="1">INDEX(Calc!$C$2:$C$9,RANDBETWEEN(1,3))</f>
        <v>Traumatología</v>
      </c>
      <c r="C826"/>
      <c r="D826">
        <f t="shared" ca="1" si="156"/>
        <v>227838</v>
      </c>
      <c r="E826">
        <f t="shared" ca="1" si="157"/>
        <v>1075753</v>
      </c>
      <c r="F826">
        <f t="shared" ca="1" si="158"/>
        <v>206927</v>
      </c>
      <c r="G826">
        <f t="shared" ca="1" si="159"/>
        <v>313221</v>
      </c>
      <c r="H826">
        <f ca="1">VLOOKUP(RANDBETWEEN(0,100),Calc!$D$2:$E$7,2,1)</f>
        <v>32000</v>
      </c>
      <c r="I826">
        <f t="shared" ca="1" si="160"/>
        <v>11951</v>
      </c>
      <c r="J826">
        <f t="shared" ca="1" si="161"/>
        <v>2834</v>
      </c>
      <c r="K826">
        <f t="shared" ca="1" si="162"/>
        <v>14780</v>
      </c>
      <c r="L826">
        <f t="shared" ca="1" si="163"/>
        <v>3900</v>
      </c>
      <c r="M826">
        <f t="shared" ca="1" si="164"/>
        <v>2041871</v>
      </c>
      <c r="N826">
        <f t="shared" ca="1" si="165"/>
        <v>110400</v>
      </c>
      <c r="O826">
        <f t="shared" ca="1" si="166"/>
        <v>23822</v>
      </c>
      <c r="P826">
        <f t="shared" ca="1" si="167"/>
        <v>114216</v>
      </c>
      <c r="Q826" s="4">
        <f t="shared" ca="1" si="168"/>
        <v>0.114216</v>
      </c>
    </row>
    <row r="827" spans="1:17" x14ac:dyDescent="0.25">
      <c r="A827" t="str">
        <f ca="1">VLOOKUP(RANDBETWEEN(Calc!$A$2,Calc!$A$13),Calc!$A$1:$B$13,2,FALSE)</f>
        <v>Dic</v>
      </c>
      <c r="B827" t="str" cm="1">
        <f t="array" aca="1" ref="B827" ca="1">INDEX(Calc!$C$2:$C$9,RANDBETWEEN(1,3))</f>
        <v>Cardiologia</v>
      </c>
      <c r="C827"/>
      <c r="D827">
        <f t="shared" ca="1" si="156"/>
        <v>599711</v>
      </c>
      <c r="E827">
        <f t="shared" ca="1" si="157"/>
        <v>1666273</v>
      </c>
      <c r="F827">
        <f t="shared" ca="1" si="158"/>
        <v>209746</v>
      </c>
      <c r="G827">
        <f t="shared" ca="1" si="159"/>
        <v>160456</v>
      </c>
      <c r="H827">
        <f ca="1">VLOOKUP(RANDBETWEEN(0,100),Calc!$D$2:$E$7,2,1)</f>
        <v>20000</v>
      </c>
      <c r="I827">
        <f t="shared" ca="1" si="160"/>
        <v>10161</v>
      </c>
      <c r="J827">
        <f t="shared" ca="1" si="161"/>
        <v>3965</v>
      </c>
      <c r="K827">
        <f t="shared" ca="1" si="162"/>
        <v>13546</v>
      </c>
      <c r="L827">
        <f t="shared" ca="1" si="163"/>
        <v>2463</v>
      </c>
      <c r="M827">
        <f t="shared" ca="1" si="164"/>
        <v>952634</v>
      </c>
      <c r="N827">
        <f t="shared" ca="1" si="165"/>
        <v>94235</v>
      </c>
      <c r="O827">
        <f t="shared" ca="1" si="166"/>
        <v>81281</v>
      </c>
      <c r="P827">
        <f t="shared" ca="1" si="167"/>
        <v>231000</v>
      </c>
      <c r="Q827" s="4">
        <f t="shared" ca="1" si="168"/>
        <v>0.23100000000000001</v>
      </c>
    </row>
    <row r="828" spans="1:17" x14ac:dyDescent="0.25">
      <c r="A828" t="str">
        <f ca="1">VLOOKUP(RANDBETWEEN(Calc!$A$2,Calc!$A$13),Calc!$A$1:$B$13,2,FALSE)</f>
        <v>Oct</v>
      </c>
      <c r="B828" t="str" cm="1">
        <f t="array" aca="1" ref="B828" ca="1">INDEX(Calc!$C$2:$C$9,RANDBETWEEN(1,3))</f>
        <v>Pediatria</v>
      </c>
      <c r="C828"/>
      <c r="D828">
        <f t="shared" ca="1" si="156"/>
        <v>465789</v>
      </c>
      <c r="E828">
        <f t="shared" ca="1" si="157"/>
        <v>1656238</v>
      </c>
      <c r="F828">
        <f t="shared" ca="1" si="158"/>
        <v>138129</v>
      </c>
      <c r="G828">
        <f t="shared" ca="1" si="159"/>
        <v>142987</v>
      </c>
      <c r="H828">
        <f ca="1">VLOOKUP(RANDBETWEEN(0,100),Calc!$D$2:$E$7,2,1)</f>
        <v>32000</v>
      </c>
      <c r="I828">
        <f t="shared" ca="1" si="160"/>
        <v>12125</v>
      </c>
      <c r="J828">
        <f t="shared" ca="1" si="161"/>
        <v>4133</v>
      </c>
      <c r="K828">
        <f t="shared" ca="1" si="162"/>
        <v>12417</v>
      </c>
      <c r="L828">
        <f t="shared" ca="1" si="163"/>
        <v>2589</v>
      </c>
      <c r="M828">
        <f t="shared" ca="1" si="164"/>
        <v>2406988</v>
      </c>
      <c r="N828">
        <f t="shared" ca="1" si="165"/>
        <v>97658</v>
      </c>
      <c r="O828">
        <f t="shared" ca="1" si="166"/>
        <v>65051</v>
      </c>
      <c r="P828">
        <f t="shared" ca="1" si="167"/>
        <v>331024</v>
      </c>
      <c r="Q828" s="4">
        <f t="shared" ca="1" si="168"/>
        <v>0.33102399999999998</v>
      </c>
    </row>
    <row r="829" spans="1:17" x14ac:dyDescent="0.25">
      <c r="A829" t="str">
        <f ca="1">VLOOKUP(RANDBETWEEN(Calc!$A$2,Calc!$A$13),Calc!$A$1:$B$13,2,FALSE)</f>
        <v>Ene</v>
      </c>
      <c r="B829" t="str" cm="1">
        <f t="array" aca="1" ref="B829" ca="1">INDEX(Calc!$C$2:$C$9,RANDBETWEEN(1,3))</f>
        <v>Cardiologia</v>
      </c>
      <c r="C829"/>
      <c r="D829">
        <f t="shared" ca="1" si="156"/>
        <v>482394</v>
      </c>
      <c r="E829">
        <f t="shared" ca="1" si="157"/>
        <v>2095249</v>
      </c>
      <c r="F829">
        <f t="shared" ca="1" si="158"/>
        <v>180231</v>
      </c>
      <c r="G829">
        <f t="shared" ca="1" si="159"/>
        <v>319069</v>
      </c>
      <c r="H829">
        <f ca="1">VLOOKUP(RANDBETWEEN(0,100),Calc!$D$2:$E$7,2,1)</f>
        <v>32000</v>
      </c>
      <c r="I829">
        <f t="shared" ca="1" si="160"/>
        <v>11062</v>
      </c>
      <c r="J829">
        <f t="shared" ca="1" si="161"/>
        <v>3975</v>
      </c>
      <c r="K829">
        <f t="shared" ca="1" si="162"/>
        <v>12513</v>
      </c>
      <c r="L829">
        <f t="shared" ca="1" si="163"/>
        <v>1803</v>
      </c>
      <c r="M829">
        <f t="shared" ca="1" si="164"/>
        <v>2898153</v>
      </c>
      <c r="N829">
        <f t="shared" ca="1" si="165"/>
        <v>58093</v>
      </c>
      <c r="O829">
        <f t="shared" ca="1" si="166"/>
        <v>69252</v>
      </c>
      <c r="P829">
        <f t="shared" ca="1" si="167"/>
        <v>59636</v>
      </c>
      <c r="Q829" s="4">
        <f t="shared" ca="1" si="168"/>
        <v>5.9636000000000002E-2</v>
      </c>
    </row>
    <row r="830" spans="1:17" x14ac:dyDescent="0.25">
      <c r="A830" t="str">
        <f ca="1">VLOOKUP(RANDBETWEEN(Calc!$A$2,Calc!$A$13),Calc!$A$1:$B$13,2,FALSE)</f>
        <v>Sep</v>
      </c>
      <c r="B830" t="str" cm="1">
        <f t="array" aca="1" ref="B830" ca="1">INDEX(Calc!$C$2:$C$9,RANDBETWEEN(1,3))</f>
        <v>Cardiologia</v>
      </c>
      <c r="C830"/>
      <c r="D830">
        <f t="shared" ca="1" si="156"/>
        <v>276549</v>
      </c>
      <c r="E830">
        <f t="shared" ca="1" si="157"/>
        <v>1844238</v>
      </c>
      <c r="F830">
        <f t="shared" ca="1" si="158"/>
        <v>105169</v>
      </c>
      <c r="G830">
        <f t="shared" ca="1" si="159"/>
        <v>132278</v>
      </c>
      <c r="H830">
        <f ca="1">VLOOKUP(RANDBETWEEN(0,100),Calc!$D$2:$E$7,2,1)</f>
        <v>32000</v>
      </c>
      <c r="I830">
        <f t="shared" ca="1" si="160"/>
        <v>9656</v>
      </c>
      <c r="J830">
        <f t="shared" ca="1" si="161"/>
        <v>4128</v>
      </c>
      <c r="K830">
        <f t="shared" ca="1" si="162"/>
        <v>12359</v>
      </c>
      <c r="L830">
        <f t="shared" ca="1" si="163"/>
        <v>2078</v>
      </c>
      <c r="M830">
        <f t="shared" ca="1" si="164"/>
        <v>2079861</v>
      </c>
      <c r="N830">
        <f t="shared" ca="1" si="165"/>
        <v>72226</v>
      </c>
      <c r="O830">
        <f t="shared" ca="1" si="166"/>
        <v>27902</v>
      </c>
      <c r="P830">
        <f t="shared" ca="1" si="167"/>
        <v>279458</v>
      </c>
      <c r="Q830" s="4">
        <f t="shared" ca="1" si="168"/>
        <v>0.27945799999999998</v>
      </c>
    </row>
    <row r="831" spans="1:17" x14ac:dyDescent="0.25">
      <c r="A831" t="str">
        <f ca="1">VLOOKUP(RANDBETWEEN(Calc!$A$2,Calc!$A$13),Calc!$A$1:$B$13,2,FALSE)</f>
        <v>Abr</v>
      </c>
      <c r="B831" t="str" cm="1">
        <f t="array" aca="1" ref="B831" ca="1">INDEX(Calc!$C$2:$C$9,RANDBETWEEN(1,3))</f>
        <v>Pediatria</v>
      </c>
      <c r="C831"/>
      <c r="D831">
        <f t="shared" ca="1" si="156"/>
        <v>683714</v>
      </c>
      <c r="E831">
        <f t="shared" ca="1" si="157"/>
        <v>1012416</v>
      </c>
      <c r="F831">
        <f t="shared" ca="1" si="158"/>
        <v>137091</v>
      </c>
      <c r="G831">
        <f t="shared" ca="1" si="159"/>
        <v>72529</v>
      </c>
      <c r="H831">
        <f ca="1">VLOOKUP(RANDBETWEEN(0,100),Calc!$D$2:$E$7,2,1)</f>
        <v>32000</v>
      </c>
      <c r="I831">
        <f t="shared" ca="1" si="160"/>
        <v>12623</v>
      </c>
      <c r="J831">
        <f t="shared" ca="1" si="161"/>
        <v>3529</v>
      </c>
      <c r="K831">
        <f t="shared" ca="1" si="162"/>
        <v>14287</v>
      </c>
      <c r="L831">
        <f t="shared" ca="1" si="163"/>
        <v>3099</v>
      </c>
      <c r="M831">
        <f t="shared" ca="1" si="164"/>
        <v>1042993</v>
      </c>
      <c r="N831">
        <f t="shared" ca="1" si="165"/>
        <v>71218</v>
      </c>
      <c r="O831">
        <f t="shared" ca="1" si="166"/>
        <v>73089</v>
      </c>
      <c r="P831">
        <f t="shared" ca="1" si="167"/>
        <v>296216</v>
      </c>
      <c r="Q831" s="4">
        <f t="shared" ca="1" si="168"/>
        <v>0.29621599999999998</v>
      </c>
    </row>
    <row r="832" spans="1:17" x14ac:dyDescent="0.25">
      <c r="A832" t="str">
        <f ca="1">VLOOKUP(RANDBETWEEN(Calc!$A$2,Calc!$A$13),Calc!$A$1:$B$13,2,FALSE)</f>
        <v>Nov</v>
      </c>
      <c r="B832" t="str" cm="1">
        <f t="array" aca="1" ref="B832" ca="1">INDEX(Calc!$C$2:$C$9,RANDBETWEEN(1,3))</f>
        <v>Cardiologia</v>
      </c>
      <c r="C832"/>
      <c r="D832">
        <f t="shared" ca="1" si="156"/>
        <v>160651</v>
      </c>
      <c r="E832">
        <f t="shared" ca="1" si="157"/>
        <v>886318</v>
      </c>
      <c r="F832">
        <f t="shared" ca="1" si="158"/>
        <v>170501</v>
      </c>
      <c r="G832">
        <f t="shared" ca="1" si="159"/>
        <v>171064</v>
      </c>
      <c r="H832">
        <f ca="1">VLOOKUP(RANDBETWEEN(0,100),Calc!$D$2:$E$7,2,1)</f>
        <v>32000</v>
      </c>
      <c r="I832">
        <f t="shared" ca="1" si="160"/>
        <v>12502</v>
      </c>
      <c r="J832">
        <f t="shared" ca="1" si="161"/>
        <v>3561</v>
      </c>
      <c r="K832">
        <f t="shared" ca="1" si="162"/>
        <v>13202</v>
      </c>
      <c r="L832">
        <f t="shared" ca="1" si="163"/>
        <v>3858</v>
      </c>
      <c r="M832">
        <f t="shared" ca="1" si="164"/>
        <v>2991392</v>
      </c>
      <c r="N832">
        <f t="shared" ca="1" si="165"/>
        <v>105839</v>
      </c>
      <c r="O832">
        <f t="shared" ca="1" si="166"/>
        <v>82849</v>
      </c>
      <c r="P832">
        <f t="shared" ca="1" si="167"/>
        <v>210397</v>
      </c>
      <c r="Q832" s="4">
        <f t="shared" ca="1" si="168"/>
        <v>0.210397</v>
      </c>
    </row>
    <row r="833" spans="1:17" x14ac:dyDescent="0.25">
      <c r="A833" t="str">
        <f ca="1">VLOOKUP(RANDBETWEEN(Calc!$A$2,Calc!$A$13),Calc!$A$1:$B$13,2,FALSE)</f>
        <v>May</v>
      </c>
      <c r="B833" t="str" cm="1">
        <f t="array" aca="1" ref="B833" ca="1">INDEX(Calc!$C$2:$C$9,RANDBETWEEN(1,3))</f>
        <v>Cardiologia</v>
      </c>
      <c r="C833"/>
      <c r="D833">
        <f t="shared" ca="1" si="156"/>
        <v>202711</v>
      </c>
      <c r="E833">
        <f t="shared" ca="1" si="157"/>
        <v>1766646</v>
      </c>
      <c r="F833">
        <f t="shared" ca="1" si="158"/>
        <v>93942</v>
      </c>
      <c r="G833">
        <f t="shared" ca="1" si="159"/>
        <v>192259</v>
      </c>
      <c r="H833">
        <f ca="1">VLOOKUP(RANDBETWEEN(0,100),Calc!$D$2:$E$7,2,1)</f>
        <v>32000</v>
      </c>
      <c r="I833">
        <f t="shared" ca="1" si="160"/>
        <v>10422</v>
      </c>
      <c r="J833">
        <f t="shared" ca="1" si="161"/>
        <v>3366</v>
      </c>
      <c r="K833">
        <f t="shared" ca="1" si="162"/>
        <v>12854</v>
      </c>
      <c r="L833">
        <f t="shared" ca="1" si="163"/>
        <v>1828</v>
      </c>
      <c r="M833">
        <f t="shared" ca="1" si="164"/>
        <v>1878757</v>
      </c>
      <c r="N833">
        <f t="shared" ca="1" si="165"/>
        <v>106638</v>
      </c>
      <c r="O833">
        <f t="shared" ca="1" si="166"/>
        <v>67508</v>
      </c>
      <c r="P833">
        <f t="shared" ca="1" si="167"/>
        <v>202295</v>
      </c>
      <c r="Q833" s="4">
        <f t="shared" ca="1" si="168"/>
        <v>0.202295</v>
      </c>
    </row>
    <row r="834" spans="1:17" x14ac:dyDescent="0.25">
      <c r="A834" t="str">
        <f ca="1">VLOOKUP(RANDBETWEEN(Calc!$A$2,Calc!$A$13),Calc!$A$1:$B$13,2,FALSE)</f>
        <v>Mar</v>
      </c>
      <c r="B834" t="str" cm="1">
        <f t="array" aca="1" ref="B834" ca="1">INDEX(Calc!$C$2:$C$9,RANDBETWEEN(1,3))</f>
        <v>Traumatología</v>
      </c>
      <c r="C834"/>
      <c r="D834">
        <f t="shared" ca="1" si="156"/>
        <v>417007</v>
      </c>
      <c r="E834">
        <f t="shared" ca="1" si="157"/>
        <v>1372935</v>
      </c>
      <c r="F834">
        <f t="shared" ca="1" si="158"/>
        <v>130227</v>
      </c>
      <c r="G834">
        <f t="shared" ca="1" si="159"/>
        <v>137569</v>
      </c>
      <c r="H834">
        <f ca="1">VLOOKUP(RANDBETWEEN(0,100),Calc!$D$2:$E$7,2,1)</f>
        <v>32000</v>
      </c>
      <c r="I834">
        <f t="shared" ca="1" si="160"/>
        <v>12187</v>
      </c>
      <c r="J834">
        <f t="shared" ca="1" si="161"/>
        <v>3256</v>
      </c>
      <c r="K834">
        <f t="shared" ca="1" si="162"/>
        <v>10318</v>
      </c>
      <c r="L834">
        <f t="shared" ca="1" si="163"/>
        <v>3215</v>
      </c>
      <c r="M834">
        <f t="shared" ca="1" si="164"/>
        <v>1287705</v>
      </c>
      <c r="N834">
        <f t="shared" ca="1" si="165"/>
        <v>68634</v>
      </c>
      <c r="O834">
        <f t="shared" ca="1" si="166"/>
        <v>51219</v>
      </c>
      <c r="P834">
        <f t="shared" ca="1" si="167"/>
        <v>97504</v>
      </c>
      <c r="Q834" s="4">
        <f t="shared" ca="1" si="168"/>
        <v>9.7503999999999993E-2</v>
      </c>
    </row>
    <row r="835" spans="1:17" x14ac:dyDescent="0.25">
      <c r="A835" t="str">
        <f ca="1">VLOOKUP(RANDBETWEEN(Calc!$A$2,Calc!$A$13),Calc!$A$1:$B$13,2,FALSE)</f>
        <v>Oct</v>
      </c>
      <c r="B835" t="str" cm="1">
        <f t="array" aca="1" ref="B835" ca="1">INDEX(Calc!$C$2:$C$9,RANDBETWEEN(1,3))</f>
        <v>Traumatología</v>
      </c>
      <c r="C835"/>
      <c r="D835">
        <f t="shared" ref="D835:D898" ca="1" si="169">RANDBETWEEN(118000,746439)</f>
        <v>703879</v>
      </c>
      <c r="E835">
        <f t="shared" ref="E835:E898" ca="1" si="170">RANDBETWEEN(654318,2372921)</f>
        <v>713477</v>
      </c>
      <c r="F835">
        <f t="shared" ref="F835:F898" ca="1" si="171">RANDBETWEEN(92146,218476)</f>
        <v>192692</v>
      </c>
      <c r="G835">
        <f t="shared" ref="G835:G898" ca="1" si="172">RANDBETWEEN(72432,327955)</f>
        <v>322862</v>
      </c>
      <c r="H835">
        <f ca="1">VLOOKUP(RANDBETWEEN(0,100),Calc!$D$2:$E$7,2,1)</f>
        <v>20000</v>
      </c>
      <c r="I835">
        <f t="shared" ref="I835:I898" ca="1" si="173">RANDBETWEEN(8900,12700)</f>
        <v>8977</v>
      </c>
      <c r="J835">
        <f t="shared" ref="J835:J898" ca="1" si="174">RANDBETWEEN(2800,4200)</f>
        <v>3103</v>
      </c>
      <c r="K835">
        <f t="shared" ref="K835:K898" ca="1" si="175">RANDBETWEEN(10000,15000)</f>
        <v>12226</v>
      </c>
      <c r="L835">
        <f t="shared" ref="L835:L898" ca="1" si="176">RANDBETWEEN(1200,4500)</f>
        <v>4004</v>
      </c>
      <c r="M835">
        <f t="shared" ref="M835:M898" ca="1" si="177">RANDBETWEEN(820000,3117045)</f>
        <v>1001196</v>
      </c>
      <c r="N835">
        <f t="shared" ref="N835:N898" ca="1" si="178">RANDBETWEEN(43000,129000)</f>
        <v>115692</v>
      </c>
      <c r="O835">
        <f t="shared" ref="O835:O898" ca="1" si="179">RANDBETWEEN(21000,90000)</f>
        <v>36617</v>
      </c>
      <c r="P835">
        <f t="shared" ref="P835:P898" ca="1" si="180">RANDBETWEEN(38000,345000)</f>
        <v>183005</v>
      </c>
      <c r="Q835" s="4">
        <f t="shared" ref="Q835:Q898" ca="1" si="181">P835/1000000</f>
        <v>0.183005</v>
      </c>
    </row>
    <row r="836" spans="1:17" x14ac:dyDescent="0.25">
      <c r="A836" t="str">
        <f ca="1">VLOOKUP(RANDBETWEEN(Calc!$A$2,Calc!$A$13),Calc!$A$1:$B$13,2,FALSE)</f>
        <v>Jul</v>
      </c>
      <c r="B836" t="str" cm="1">
        <f t="array" aca="1" ref="B836" ca="1">INDEX(Calc!$C$2:$C$9,RANDBETWEEN(1,3))</f>
        <v>Pediatria</v>
      </c>
      <c r="C836"/>
      <c r="D836">
        <f t="shared" ca="1" si="169"/>
        <v>367557</v>
      </c>
      <c r="E836">
        <f t="shared" ca="1" si="170"/>
        <v>1941402</v>
      </c>
      <c r="F836">
        <f t="shared" ca="1" si="171"/>
        <v>215953</v>
      </c>
      <c r="G836">
        <f t="shared" ca="1" si="172"/>
        <v>324151</v>
      </c>
      <c r="H836">
        <f ca="1">VLOOKUP(RANDBETWEEN(0,100),Calc!$D$2:$E$7,2,1)</f>
        <v>32000</v>
      </c>
      <c r="I836">
        <f t="shared" ca="1" si="173"/>
        <v>10059</v>
      </c>
      <c r="J836">
        <f t="shared" ca="1" si="174"/>
        <v>3814</v>
      </c>
      <c r="K836">
        <f t="shared" ca="1" si="175"/>
        <v>14537</v>
      </c>
      <c r="L836">
        <f t="shared" ca="1" si="176"/>
        <v>3407</v>
      </c>
      <c r="M836">
        <f t="shared" ca="1" si="177"/>
        <v>2151931</v>
      </c>
      <c r="N836">
        <f t="shared" ca="1" si="178"/>
        <v>50119</v>
      </c>
      <c r="O836">
        <f t="shared" ca="1" si="179"/>
        <v>60705</v>
      </c>
      <c r="P836">
        <f t="shared" ca="1" si="180"/>
        <v>141999</v>
      </c>
      <c r="Q836" s="4">
        <f t="shared" ca="1" si="181"/>
        <v>0.14199899999999999</v>
      </c>
    </row>
    <row r="837" spans="1:17" x14ac:dyDescent="0.25">
      <c r="A837" t="str">
        <f ca="1">VLOOKUP(RANDBETWEEN(Calc!$A$2,Calc!$A$13),Calc!$A$1:$B$13,2,FALSE)</f>
        <v>Sep</v>
      </c>
      <c r="B837" t="str" cm="1">
        <f t="array" aca="1" ref="B837" ca="1">INDEX(Calc!$C$2:$C$9,RANDBETWEEN(1,3))</f>
        <v>Pediatria</v>
      </c>
      <c r="C837"/>
      <c r="D837">
        <f t="shared" ca="1" si="169"/>
        <v>309332</v>
      </c>
      <c r="E837">
        <f t="shared" ca="1" si="170"/>
        <v>1319642</v>
      </c>
      <c r="F837">
        <f t="shared" ca="1" si="171"/>
        <v>95382</v>
      </c>
      <c r="G837">
        <f t="shared" ca="1" si="172"/>
        <v>183196</v>
      </c>
      <c r="H837">
        <f ca="1">VLOOKUP(RANDBETWEEN(0,100),Calc!$D$2:$E$7,2,1)</f>
        <v>32000</v>
      </c>
      <c r="I837">
        <f t="shared" ca="1" si="173"/>
        <v>10114</v>
      </c>
      <c r="J837">
        <f t="shared" ca="1" si="174"/>
        <v>3715</v>
      </c>
      <c r="K837">
        <f t="shared" ca="1" si="175"/>
        <v>13495</v>
      </c>
      <c r="L837">
        <f t="shared" ca="1" si="176"/>
        <v>3086</v>
      </c>
      <c r="M837">
        <f t="shared" ca="1" si="177"/>
        <v>866167</v>
      </c>
      <c r="N837">
        <f t="shared" ca="1" si="178"/>
        <v>66488</v>
      </c>
      <c r="O837">
        <f t="shared" ca="1" si="179"/>
        <v>83937</v>
      </c>
      <c r="P837">
        <f t="shared" ca="1" si="180"/>
        <v>65112</v>
      </c>
      <c r="Q837" s="4">
        <f t="shared" ca="1" si="181"/>
        <v>6.5112000000000003E-2</v>
      </c>
    </row>
    <row r="838" spans="1:17" x14ac:dyDescent="0.25">
      <c r="A838" t="str">
        <f ca="1">VLOOKUP(RANDBETWEEN(Calc!$A$2,Calc!$A$13),Calc!$A$1:$B$13,2,FALSE)</f>
        <v>Ago</v>
      </c>
      <c r="B838" t="str" cm="1">
        <f t="array" aca="1" ref="B838" ca="1">INDEX(Calc!$C$2:$C$9,RANDBETWEEN(1,3))</f>
        <v>Traumatología</v>
      </c>
      <c r="C838"/>
      <c r="D838">
        <f t="shared" ca="1" si="169"/>
        <v>488650</v>
      </c>
      <c r="E838">
        <f t="shared" ca="1" si="170"/>
        <v>1532081</v>
      </c>
      <c r="F838">
        <f t="shared" ca="1" si="171"/>
        <v>177779</v>
      </c>
      <c r="G838">
        <f t="shared" ca="1" si="172"/>
        <v>151245</v>
      </c>
      <c r="H838">
        <f ca="1">VLOOKUP(RANDBETWEEN(0,100),Calc!$D$2:$E$7,2,1)</f>
        <v>20000</v>
      </c>
      <c r="I838">
        <f t="shared" ca="1" si="173"/>
        <v>9736</v>
      </c>
      <c r="J838">
        <f t="shared" ca="1" si="174"/>
        <v>3424</v>
      </c>
      <c r="K838">
        <f t="shared" ca="1" si="175"/>
        <v>14942</v>
      </c>
      <c r="L838">
        <f t="shared" ca="1" si="176"/>
        <v>3363</v>
      </c>
      <c r="M838">
        <f t="shared" ca="1" si="177"/>
        <v>1739509</v>
      </c>
      <c r="N838">
        <f t="shared" ca="1" si="178"/>
        <v>122079</v>
      </c>
      <c r="O838">
        <f t="shared" ca="1" si="179"/>
        <v>76713</v>
      </c>
      <c r="P838">
        <f t="shared" ca="1" si="180"/>
        <v>198082</v>
      </c>
      <c r="Q838" s="4">
        <f t="shared" ca="1" si="181"/>
        <v>0.19808200000000001</v>
      </c>
    </row>
    <row r="839" spans="1:17" x14ac:dyDescent="0.25">
      <c r="A839" t="str">
        <f ca="1">VLOOKUP(RANDBETWEEN(Calc!$A$2,Calc!$A$13),Calc!$A$1:$B$13,2,FALSE)</f>
        <v>Sep</v>
      </c>
      <c r="B839" t="str" cm="1">
        <f t="array" aca="1" ref="B839" ca="1">INDEX(Calc!$C$2:$C$9,RANDBETWEEN(1,3))</f>
        <v>Cardiologia</v>
      </c>
      <c r="C839"/>
      <c r="D839">
        <f t="shared" ca="1" si="169"/>
        <v>449020</v>
      </c>
      <c r="E839">
        <f t="shared" ca="1" si="170"/>
        <v>1243661</v>
      </c>
      <c r="F839">
        <f t="shared" ca="1" si="171"/>
        <v>164466</v>
      </c>
      <c r="G839">
        <f t="shared" ca="1" si="172"/>
        <v>226900</v>
      </c>
      <c r="H839">
        <f ca="1">VLOOKUP(RANDBETWEEN(0,100),Calc!$D$2:$E$7,2,1)</f>
        <v>20000</v>
      </c>
      <c r="I839">
        <f t="shared" ca="1" si="173"/>
        <v>11015</v>
      </c>
      <c r="J839">
        <f t="shared" ca="1" si="174"/>
        <v>3287</v>
      </c>
      <c r="K839">
        <f t="shared" ca="1" si="175"/>
        <v>11194</v>
      </c>
      <c r="L839">
        <f t="shared" ca="1" si="176"/>
        <v>2930</v>
      </c>
      <c r="M839">
        <f t="shared" ca="1" si="177"/>
        <v>1633785</v>
      </c>
      <c r="N839">
        <f t="shared" ca="1" si="178"/>
        <v>115191</v>
      </c>
      <c r="O839">
        <f t="shared" ca="1" si="179"/>
        <v>40676</v>
      </c>
      <c r="P839">
        <f t="shared" ca="1" si="180"/>
        <v>223216</v>
      </c>
      <c r="Q839" s="4">
        <f t="shared" ca="1" si="181"/>
        <v>0.223216</v>
      </c>
    </row>
    <row r="840" spans="1:17" x14ac:dyDescent="0.25">
      <c r="A840" t="str">
        <f ca="1">VLOOKUP(RANDBETWEEN(Calc!$A$2,Calc!$A$13),Calc!$A$1:$B$13,2,FALSE)</f>
        <v>Ene</v>
      </c>
      <c r="B840" t="str" cm="1">
        <f t="array" aca="1" ref="B840" ca="1">INDEX(Calc!$C$2:$C$9,RANDBETWEEN(1,3))</f>
        <v>Traumatología</v>
      </c>
      <c r="C840"/>
      <c r="D840">
        <f t="shared" ca="1" si="169"/>
        <v>403674</v>
      </c>
      <c r="E840">
        <f t="shared" ca="1" si="170"/>
        <v>919921</v>
      </c>
      <c r="F840">
        <f t="shared" ca="1" si="171"/>
        <v>111909</v>
      </c>
      <c r="G840">
        <f t="shared" ca="1" si="172"/>
        <v>239983</v>
      </c>
      <c r="H840">
        <f ca="1">VLOOKUP(RANDBETWEEN(0,100),Calc!$D$2:$E$7,2,1)</f>
        <v>32000</v>
      </c>
      <c r="I840">
        <f t="shared" ca="1" si="173"/>
        <v>9469</v>
      </c>
      <c r="J840">
        <f t="shared" ca="1" si="174"/>
        <v>3387</v>
      </c>
      <c r="K840">
        <f t="shared" ca="1" si="175"/>
        <v>10580</v>
      </c>
      <c r="L840">
        <f t="shared" ca="1" si="176"/>
        <v>2101</v>
      </c>
      <c r="M840">
        <f t="shared" ca="1" si="177"/>
        <v>908284</v>
      </c>
      <c r="N840">
        <f t="shared" ca="1" si="178"/>
        <v>123951</v>
      </c>
      <c r="O840">
        <f t="shared" ca="1" si="179"/>
        <v>86222</v>
      </c>
      <c r="P840">
        <f t="shared" ca="1" si="180"/>
        <v>248880</v>
      </c>
      <c r="Q840" s="4">
        <f t="shared" ca="1" si="181"/>
        <v>0.24887999999999999</v>
      </c>
    </row>
    <row r="841" spans="1:17" x14ac:dyDescent="0.25">
      <c r="A841" t="str">
        <f ca="1">VLOOKUP(RANDBETWEEN(Calc!$A$2,Calc!$A$13),Calc!$A$1:$B$13,2,FALSE)</f>
        <v>Jul</v>
      </c>
      <c r="B841" t="str" cm="1">
        <f t="array" aca="1" ref="B841" ca="1">INDEX(Calc!$C$2:$C$9,RANDBETWEEN(1,3))</f>
        <v>Cardiologia</v>
      </c>
      <c r="C841"/>
      <c r="D841">
        <f t="shared" ca="1" si="169"/>
        <v>475615</v>
      </c>
      <c r="E841">
        <f t="shared" ca="1" si="170"/>
        <v>1117046</v>
      </c>
      <c r="F841">
        <f t="shared" ca="1" si="171"/>
        <v>215367</v>
      </c>
      <c r="G841">
        <f t="shared" ca="1" si="172"/>
        <v>234349</v>
      </c>
      <c r="H841">
        <f ca="1">VLOOKUP(RANDBETWEEN(0,100),Calc!$D$2:$E$7,2,1)</f>
        <v>20000</v>
      </c>
      <c r="I841">
        <f t="shared" ca="1" si="173"/>
        <v>9628</v>
      </c>
      <c r="J841">
        <f t="shared" ca="1" si="174"/>
        <v>3287</v>
      </c>
      <c r="K841">
        <f t="shared" ca="1" si="175"/>
        <v>10422</v>
      </c>
      <c r="L841">
        <f t="shared" ca="1" si="176"/>
        <v>4307</v>
      </c>
      <c r="M841">
        <f t="shared" ca="1" si="177"/>
        <v>1292157</v>
      </c>
      <c r="N841">
        <f t="shared" ca="1" si="178"/>
        <v>49758</v>
      </c>
      <c r="O841">
        <f t="shared" ca="1" si="179"/>
        <v>29621</v>
      </c>
      <c r="P841">
        <f t="shared" ca="1" si="180"/>
        <v>296927</v>
      </c>
      <c r="Q841" s="4">
        <f t="shared" ca="1" si="181"/>
        <v>0.296927</v>
      </c>
    </row>
    <row r="842" spans="1:17" x14ac:dyDescent="0.25">
      <c r="A842" t="str">
        <f ca="1">VLOOKUP(RANDBETWEEN(Calc!$A$2,Calc!$A$13),Calc!$A$1:$B$13,2,FALSE)</f>
        <v>Oct</v>
      </c>
      <c r="B842" t="str" cm="1">
        <f t="array" aca="1" ref="B842" ca="1">INDEX(Calc!$C$2:$C$9,RANDBETWEEN(1,3))</f>
        <v>Traumatología</v>
      </c>
      <c r="C842"/>
      <c r="D842">
        <f t="shared" ca="1" si="169"/>
        <v>649895</v>
      </c>
      <c r="E842">
        <f t="shared" ca="1" si="170"/>
        <v>1813148</v>
      </c>
      <c r="F842">
        <f t="shared" ca="1" si="171"/>
        <v>158632</v>
      </c>
      <c r="G842">
        <f t="shared" ca="1" si="172"/>
        <v>254759</v>
      </c>
      <c r="H842">
        <f ca="1">VLOOKUP(RANDBETWEEN(0,100),Calc!$D$2:$E$7,2,1)</f>
        <v>32000</v>
      </c>
      <c r="I842">
        <f t="shared" ca="1" si="173"/>
        <v>9905</v>
      </c>
      <c r="J842">
        <f t="shared" ca="1" si="174"/>
        <v>3979</v>
      </c>
      <c r="K842">
        <f t="shared" ca="1" si="175"/>
        <v>10765</v>
      </c>
      <c r="L842">
        <f t="shared" ca="1" si="176"/>
        <v>4357</v>
      </c>
      <c r="M842">
        <f t="shared" ca="1" si="177"/>
        <v>1263124</v>
      </c>
      <c r="N842">
        <f t="shared" ca="1" si="178"/>
        <v>67205</v>
      </c>
      <c r="O842">
        <f t="shared" ca="1" si="179"/>
        <v>76452</v>
      </c>
      <c r="P842">
        <f t="shared" ca="1" si="180"/>
        <v>153937</v>
      </c>
      <c r="Q842" s="4">
        <f t="shared" ca="1" si="181"/>
        <v>0.15393699999999999</v>
      </c>
    </row>
    <row r="843" spans="1:17" x14ac:dyDescent="0.25">
      <c r="A843" t="str">
        <f ca="1">VLOOKUP(RANDBETWEEN(Calc!$A$2,Calc!$A$13),Calc!$A$1:$B$13,2,FALSE)</f>
        <v>Mar</v>
      </c>
      <c r="B843" t="str" cm="1">
        <f t="array" aca="1" ref="B843" ca="1">INDEX(Calc!$C$2:$C$9,RANDBETWEEN(1,3))</f>
        <v>Pediatria</v>
      </c>
      <c r="C843"/>
      <c r="D843">
        <f t="shared" ca="1" si="169"/>
        <v>276613</v>
      </c>
      <c r="E843">
        <f t="shared" ca="1" si="170"/>
        <v>2088667</v>
      </c>
      <c r="F843">
        <f t="shared" ca="1" si="171"/>
        <v>195303</v>
      </c>
      <c r="G843">
        <f t="shared" ca="1" si="172"/>
        <v>175479</v>
      </c>
      <c r="H843">
        <f ca="1">VLOOKUP(RANDBETWEEN(0,100),Calc!$D$2:$E$7,2,1)</f>
        <v>32000</v>
      </c>
      <c r="I843">
        <f t="shared" ca="1" si="173"/>
        <v>9858</v>
      </c>
      <c r="J843">
        <f t="shared" ca="1" si="174"/>
        <v>3551</v>
      </c>
      <c r="K843">
        <f t="shared" ca="1" si="175"/>
        <v>14041</v>
      </c>
      <c r="L843">
        <f t="shared" ca="1" si="176"/>
        <v>4466</v>
      </c>
      <c r="M843">
        <f t="shared" ca="1" si="177"/>
        <v>2101749</v>
      </c>
      <c r="N843">
        <f t="shared" ca="1" si="178"/>
        <v>94244</v>
      </c>
      <c r="O843">
        <f t="shared" ca="1" si="179"/>
        <v>71146</v>
      </c>
      <c r="P843">
        <f t="shared" ca="1" si="180"/>
        <v>309398</v>
      </c>
      <c r="Q843" s="4">
        <f t="shared" ca="1" si="181"/>
        <v>0.30939800000000001</v>
      </c>
    </row>
    <row r="844" spans="1:17" x14ac:dyDescent="0.25">
      <c r="A844" t="str">
        <f ca="1">VLOOKUP(RANDBETWEEN(Calc!$A$2,Calc!$A$13),Calc!$A$1:$B$13,2,FALSE)</f>
        <v>Abr</v>
      </c>
      <c r="B844" t="str" cm="1">
        <f t="array" aca="1" ref="B844" ca="1">INDEX(Calc!$C$2:$C$9,RANDBETWEEN(1,3))</f>
        <v>Cardiologia</v>
      </c>
      <c r="C844"/>
      <c r="D844">
        <f t="shared" ca="1" si="169"/>
        <v>414069</v>
      </c>
      <c r="E844">
        <f t="shared" ca="1" si="170"/>
        <v>1570588</v>
      </c>
      <c r="F844">
        <f t="shared" ca="1" si="171"/>
        <v>140399</v>
      </c>
      <c r="G844">
        <f t="shared" ca="1" si="172"/>
        <v>207724</v>
      </c>
      <c r="H844">
        <f ca="1">VLOOKUP(RANDBETWEEN(0,100),Calc!$D$2:$E$7,2,1)</f>
        <v>20000</v>
      </c>
      <c r="I844">
        <f t="shared" ca="1" si="173"/>
        <v>10001</v>
      </c>
      <c r="J844">
        <f t="shared" ca="1" si="174"/>
        <v>3573</v>
      </c>
      <c r="K844">
        <f t="shared" ca="1" si="175"/>
        <v>13751</v>
      </c>
      <c r="L844">
        <f t="shared" ca="1" si="176"/>
        <v>2689</v>
      </c>
      <c r="M844">
        <f t="shared" ca="1" si="177"/>
        <v>1216102</v>
      </c>
      <c r="N844">
        <f t="shared" ca="1" si="178"/>
        <v>116225</v>
      </c>
      <c r="O844">
        <f t="shared" ca="1" si="179"/>
        <v>57681</v>
      </c>
      <c r="P844">
        <f t="shared" ca="1" si="180"/>
        <v>202211</v>
      </c>
      <c r="Q844" s="4">
        <f t="shared" ca="1" si="181"/>
        <v>0.202211</v>
      </c>
    </row>
    <row r="845" spans="1:17" x14ac:dyDescent="0.25">
      <c r="A845" t="str">
        <f ca="1">VLOOKUP(RANDBETWEEN(Calc!$A$2,Calc!$A$13),Calc!$A$1:$B$13,2,FALSE)</f>
        <v>Jul</v>
      </c>
      <c r="B845" t="str" cm="1">
        <f t="array" aca="1" ref="B845" ca="1">INDEX(Calc!$C$2:$C$9,RANDBETWEEN(1,3))</f>
        <v>Traumatología</v>
      </c>
      <c r="C845"/>
      <c r="D845">
        <f t="shared" ca="1" si="169"/>
        <v>190450</v>
      </c>
      <c r="E845">
        <f t="shared" ca="1" si="170"/>
        <v>824845</v>
      </c>
      <c r="F845">
        <f t="shared" ca="1" si="171"/>
        <v>192347</v>
      </c>
      <c r="G845">
        <f t="shared" ca="1" si="172"/>
        <v>273753</v>
      </c>
      <c r="H845">
        <f ca="1">VLOOKUP(RANDBETWEEN(0,100),Calc!$D$2:$E$7,2,1)</f>
        <v>20000</v>
      </c>
      <c r="I845">
        <f t="shared" ca="1" si="173"/>
        <v>11443</v>
      </c>
      <c r="J845">
        <f t="shared" ca="1" si="174"/>
        <v>3889</v>
      </c>
      <c r="K845">
        <f t="shared" ca="1" si="175"/>
        <v>10672</v>
      </c>
      <c r="L845">
        <f t="shared" ca="1" si="176"/>
        <v>2916</v>
      </c>
      <c r="M845">
        <f t="shared" ca="1" si="177"/>
        <v>832761</v>
      </c>
      <c r="N845">
        <f t="shared" ca="1" si="178"/>
        <v>90485</v>
      </c>
      <c r="O845">
        <f t="shared" ca="1" si="179"/>
        <v>61479</v>
      </c>
      <c r="P845">
        <f t="shared" ca="1" si="180"/>
        <v>68182</v>
      </c>
      <c r="Q845" s="4">
        <f t="shared" ca="1" si="181"/>
        <v>6.8182000000000006E-2</v>
      </c>
    </row>
    <row r="846" spans="1:17" x14ac:dyDescent="0.25">
      <c r="A846" t="str">
        <f ca="1">VLOOKUP(RANDBETWEEN(Calc!$A$2,Calc!$A$13),Calc!$A$1:$B$13,2,FALSE)</f>
        <v>Ago</v>
      </c>
      <c r="B846" t="str" cm="1">
        <f t="array" aca="1" ref="B846" ca="1">INDEX(Calc!$C$2:$C$9,RANDBETWEEN(1,3))</f>
        <v>Pediatria</v>
      </c>
      <c r="C846"/>
      <c r="D846">
        <f t="shared" ca="1" si="169"/>
        <v>481692</v>
      </c>
      <c r="E846">
        <f t="shared" ca="1" si="170"/>
        <v>1957028</v>
      </c>
      <c r="F846">
        <f t="shared" ca="1" si="171"/>
        <v>92499</v>
      </c>
      <c r="G846">
        <f t="shared" ca="1" si="172"/>
        <v>185626</v>
      </c>
      <c r="H846">
        <f ca="1">VLOOKUP(RANDBETWEEN(0,100),Calc!$D$2:$E$7,2,1)</f>
        <v>32000</v>
      </c>
      <c r="I846">
        <f t="shared" ca="1" si="173"/>
        <v>10946</v>
      </c>
      <c r="J846">
        <f t="shared" ca="1" si="174"/>
        <v>4003</v>
      </c>
      <c r="K846">
        <f t="shared" ca="1" si="175"/>
        <v>14733</v>
      </c>
      <c r="L846">
        <f t="shared" ca="1" si="176"/>
        <v>3536</v>
      </c>
      <c r="M846">
        <f t="shared" ca="1" si="177"/>
        <v>1084102</v>
      </c>
      <c r="N846">
        <f t="shared" ca="1" si="178"/>
        <v>103244</v>
      </c>
      <c r="O846">
        <f t="shared" ca="1" si="179"/>
        <v>85136</v>
      </c>
      <c r="P846">
        <f t="shared" ca="1" si="180"/>
        <v>147487</v>
      </c>
      <c r="Q846" s="4">
        <f t="shared" ca="1" si="181"/>
        <v>0.14748700000000001</v>
      </c>
    </row>
    <row r="847" spans="1:17" x14ac:dyDescent="0.25">
      <c r="A847" t="str">
        <f ca="1">VLOOKUP(RANDBETWEEN(Calc!$A$2,Calc!$A$13),Calc!$A$1:$B$13,2,FALSE)</f>
        <v>May</v>
      </c>
      <c r="B847" t="str" cm="1">
        <f t="array" aca="1" ref="B847" ca="1">INDEX(Calc!$C$2:$C$9,RANDBETWEEN(1,3))</f>
        <v>Pediatria</v>
      </c>
      <c r="C847"/>
      <c r="D847">
        <f t="shared" ca="1" si="169"/>
        <v>672797</v>
      </c>
      <c r="E847">
        <f t="shared" ca="1" si="170"/>
        <v>2073327</v>
      </c>
      <c r="F847">
        <f t="shared" ca="1" si="171"/>
        <v>141327</v>
      </c>
      <c r="G847">
        <f t="shared" ca="1" si="172"/>
        <v>129515</v>
      </c>
      <c r="H847">
        <f ca="1">VLOOKUP(RANDBETWEEN(0,100),Calc!$D$2:$E$7,2,1)</f>
        <v>32000</v>
      </c>
      <c r="I847">
        <f t="shared" ca="1" si="173"/>
        <v>9650</v>
      </c>
      <c r="J847">
        <f t="shared" ca="1" si="174"/>
        <v>4002</v>
      </c>
      <c r="K847">
        <f t="shared" ca="1" si="175"/>
        <v>11303</v>
      </c>
      <c r="L847">
        <f t="shared" ca="1" si="176"/>
        <v>1334</v>
      </c>
      <c r="M847">
        <f t="shared" ca="1" si="177"/>
        <v>1070265</v>
      </c>
      <c r="N847">
        <f t="shared" ca="1" si="178"/>
        <v>92014</v>
      </c>
      <c r="O847">
        <f t="shared" ca="1" si="179"/>
        <v>79616</v>
      </c>
      <c r="P847">
        <f t="shared" ca="1" si="180"/>
        <v>329329</v>
      </c>
      <c r="Q847" s="4">
        <f t="shared" ca="1" si="181"/>
        <v>0.32932899999999998</v>
      </c>
    </row>
    <row r="848" spans="1:17" x14ac:dyDescent="0.25">
      <c r="A848" t="str">
        <f ca="1">VLOOKUP(RANDBETWEEN(Calc!$A$2,Calc!$A$13),Calc!$A$1:$B$13,2,FALSE)</f>
        <v>Dic</v>
      </c>
      <c r="B848" t="str" cm="1">
        <f t="array" aca="1" ref="B848" ca="1">INDEX(Calc!$C$2:$C$9,RANDBETWEEN(1,3))</f>
        <v>Pediatria</v>
      </c>
      <c r="C848"/>
      <c r="D848">
        <f t="shared" ca="1" si="169"/>
        <v>152036</v>
      </c>
      <c r="E848">
        <f t="shared" ca="1" si="170"/>
        <v>753794</v>
      </c>
      <c r="F848">
        <f t="shared" ca="1" si="171"/>
        <v>115689</v>
      </c>
      <c r="G848">
        <f t="shared" ca="1" si="172"/>
        <v>286416</v>
      </c>
      <c r="H848">
        <f ca="1">VLOOKUP(RANDBETWEEN(0,100),Calc!$D$2:$E$7,2,1)</f>
        <v>25000</v>
      </c>
      <c r="I848">
        <f t="shared" ca="1" si="173"/>
        <v>10568</v>
      </c>
      <c r="J848">
        <f t="shared" ca="1" si="174"/>
        <v>3187</v>
      </c>
      <c r="K848">
        <f t="shared" ca="1" si="175"/>
        <v>11761</v>
      </c>
      <c r="L848">
        <f t="shared" ca="1" si="176"/>
        <v>3445</v>
      </c>
      <c r="M848">
        <f t="shared" ca="1" si="177"/>
        <v>3032498</v>
      </c>
      <c r="N848">
        <f t="shared" ca="1" si="178"/>
        <v>116307</v>
      </c>
      <c r="O848">
        <f t="shared" ca="1" si="179"/>
        <v>76610</v>
      </c>
      <c r="P848">
        <f t="shared" ca="1" si="180"/>
        <v>296502</v>
      </c>
      <c r="Q848" s="4">
        <f t="shared" ca="1" si="181"/>
        <v>0.29650199999999999</v>
      </c>
    </row>
    <row r="849" spans="1:17" x14ac:dyDescent="0.25">
      <c r="A849" t="str">
        <f ca="1">VLOOKUP(RANDBETWEEN(Calc!$A$2,Calc!$A$13),Calc!$A$1:$B$13,2,FALSE)</f>
        <v>Ago</v>
      </c>
      <c r="B849" t="str" cm="1">
        <f t="array" aca="1" ref="B849" ca="1">INDEX(Calc!$C$2:$C$9,RANDBETWEEN(1,3))</f>
        <v>Cardiologia</v>
      </c>
      <c r="C849"/>
      <c r="D849">
        <f t="shared" ca="1" si="169"/>
        <v>358462</v>
      </c>
      <c r="E849">
        <f t="shared" ca="1" si="170"/>
        <v>1873490</v>
      </c>
      <c r="F849">
        <f t="shared" ca="1" si="171"/>
        <v>143001</v>
      </c>
      <c r="G849">
        <f t="shared" ca="1" si="172"/>
        <v>162623</v>
      </c>
      <c r="H849">
        <f ca="1">VLOOKUP(RANDBETWEEN(0,100),Calc!$D$2:$E$7,2,1)</f>
        <v>32000</v>
      </c>
      <c r="I849">
        <f t="shared" ca="1" si="173"/>
        <v>9870</v>
      </c>
      <c r="J849">
        <f t="shared" ca="1" si="174"/>
        <v>3040</v>
      </c>
      <c r="K849">
        <f t="shared" ca="1" si="175"/>
        <v>10131</v>
      </c>
      <c r="L849">
        <f t="shared" ca="1" si="176"/>
        <v>3855</v>
      </c>
      <c r="M849">
        <f t="shared" ca="1" si="177"/>
        <v>2989580</v>
      </c>
      <c r="N849">
        <f t="shared" ca="1" si="178"/>
        <v>92935</v>
      </c>
      <c r="O849">
        <f t="shared" ca="1" si="179"/>
        <v>84080</v>
      </c>
      <c r="P849">
        <f t="shared" ca="1" si="180"/>
        <v>148895</v>
      </c>
      <c r="Q849" s="4">
        <f t="shared" ca="1" si="181"/>
        <v>0.148895</v>
      </c>
    </row>
    <row r="850" spans="1:17" x14ac:dyDescent="0.25">
      <c r="A850" t="str">
        <f ca="1">VLOOKUP(RANDBETWEEN(Calc!$A$2,Calc!$A$13),Calc!$A$1:$B$13,2,FALSE)</f>
        <v>Dic</v>
      </c>
      <c r="B850" t="str" cm="1">
        <f t="array" aca="1" ref="B850" ca="1">INDEX(Calc!$C$2:$C$9,RANDBETWEEN(1,3))</f>
        <v>Pediatria</v>
      </c>
      <c r="C850"/>
      <c r="D850">
        <f t="shared" ca="1" si="169"/>
        <v>387575</v>
      </c>
      <c r="E850">
        <f t="shared" ca="1" si="170"/>
        <v>1427154</v>
      </c>
      <c r="F850">
        <f t="shared" ca="1" si="171"/>
        <v>203753</v>
      </c>
      <c r="G850">
        <f t="shared" ca="1" si="172"/>
        <v>217283</v>
      </c>
      <c r="H850">
        <f ca="1">VLOOKUP(RANDBETWEEN(0,100),Calc!$D$2:$E$7,2,1)</f>
        <v>20000</v>
      </c>
      <c r="I850">
        <f t="shared" ca="1" si="173"/>
        <v>11167</v>
      </c>
      <c r="J850">
        <f t="shared" ca="1" si="174"/>
        <v>3573</v>
      </c>
      <c r="K850">
        <f t="shared" ca="1" si="175"/>
        <v>14858</v>
      </c>
      <c r="L850">
        <f t="shared" ca="1" si="176"/>
        <v>2594</v>
      </c>
      <c r="M850">
        <f t="shared" ca="1" si="177"/>
        <v>2610681</v>
      </c>
      <c r="N850">
        <f t="shared" ca="1" si="178"/>
        <v>109127</v>
      </c>
      <c r="O850">
        <f t="shared" ca="1" si="179"/>
        <v>27113</v>
      </c>
      <c r="P850">
        <f t="shared" ca="1" si="180"/>
        <v>285671</v>
      </c>
      <c r="Q850" s="4">
        <f t="shared" ca="1" si="181"/>
        <v>0.28567100000000001</v>
      </c>
    </row>
    <row r="851" spans="1:17" x14ac:dyDescent="0.25">
      <c r="A851" t="str">
        <f ca="1">VLOOKUP(RANDBETWEEN(Calc!$A$2,Calc!$A$13),Calc!$A$1:$B$13,2,FALSE)</f>
        <v>Oct</v>
      </c>
      <c r="B851" t="str" cm="1">
        <f t="array" aca="1" ref="B851" ca="1">INDEX(Calc!$C$2:$C$9,RANDBETWEEN(1,3))</f>
        <v>Traumatología</v>
      </c>
      <c r="C851"/>
      <c r="D851">
        <f t="shared" ca="1" si="169"/>
        <v>444921</v>
      </c>
      <c r="E851">
        <f t="shared" ca="1" si="170"/>
        <v>2288797</v>
      </c>
      <c r="F851">
        <f t="shared" ca="1" si="171"/>
        <v>157732</v>
      </c>
      <c r="G851">
        <f t="shared" ca="1" si="172"/>
        <v>294994</v>
      </c>
      <c r="H851">
        <f ca="1">VLOOKUP(RANDBETWEEN(0,100),Calc!$D$2:$E$7,2,1)</f>
        <v>32000</v>
      </c>
      <c r="I851">
        <f t="shared" ca="1" si="173"/>
        <v>9450</v>
      </c>
      <c r="J851">
        <f t="shared" ca="1" si="174"/>
        <v>3954</v>
      </c>
      <c r="K851">
        <f t="shared" ca="1" si="175"/>
        <v>14168</v>
      </c>
      <c r="L851">
        <f t="shared" ca="1" si="176"/>
        <v>3399</v>
      </c>
      <c r="M851">
        <f t="shared" ca="1" si="177"/>
        <v>2344357</v>
      </c>
      <c r="N851">
        <f t="shared" ca="1" si="178"/>
        <v>127215</v>
      </c>
      <c r="O851">
        <f t="shared" ca="1" si="179"/>
        <v>49747</v>
      </c>
      <c r="P851">
        <f t="shared" ca="1" si="180"/>
        <v>314375</v>
      </c>
      <c r="Q851" s="4">
        <f t="shared" ca="1" si="181"/>
        <v>0.31437500000000002</v>
      </c>
    </row>
    <row r="852" spans="1:17" x14ac:dyDescent="0.25">
      <c r="A852" t="str">
        <f ca="1">VLOOKUP(RANDBETWEEN(Calc!$A$2,Calc!$A$13),Calc!$A$1:$B$13,2,FALSE)</f>
        <v>Jun</v>
      </c>
      <c r="B852" t="str" cm="1">
        <f t="array" aca="1" ref="B852" ca="1">INDEX(Calc!$C$2:$C$9,RANDBETWEEN(1,3))</f>
        <v>Pediatria</v>
      </c>
      <c r="C852"/>
      <c r="D852">
        <f t="shared" ca="1" si="169"/>
        <v>237154</v>
      </c>
      <c r="E852">
        <f t="shared" ca="1" si="170"/>
        <v>2009723</v>
      </c>
      <c r="F852">
        <f t="shared" ca="1" si="171"/>
        <v>186770</v>
      </c>
      <c r="G852">
        <f t="shared" ca="1" si="172"/>
        <v>198232</v>
      </c>
      <c r="H852">
        <f ca="1">VLOOKUP(RANDBETWEEN(0,100),Calc!$D$2:$E$7,2,1)</f>
        <v>32000</v>
      </c>
      <c r="I852">
        <f t="shared" ca="1" si="173"/>
        <v>10886</v>
      </c>
      <c r="J852">
        <f t="shared" ca="1" si="174"/>
        <v>2966</v>
      </c>
      <c r="K852">
        <f t="shared" ca="1" si="175"/>
        <v>11174</v>
      </c>
      <c r="L852">
        <f t="shared" ca="1" si="176"/>
        <v>3478</v>
      </c>
      <c r="M852">
        <f t="shared" ca="1" si="177"/>
        <v>2839932</v>
      </c>
      <c r="N852">
        <f t="shared" ca="1" si="178"/>
        <v>98265</v>
      </c>
      <c r="O852">
        <f t="shared" ca="1" si="179"/>
        <v>88739</v>
      </c>
      <c r="P852">
        <f t="shared" ca="1" si="180"/>
        <v>152507</v>
      </c>
      <c r="Q852" s="4">
        <f t="shared" ca="1" si="181"/>
        <v>0.152507</v>
      </c>
    </row>
    <row r="853" spans="1:17" x14ac:dyDescent="0.25">
      <c r="A853" t="str">
        <f ca="1">VLOOKUP(RANDBETWEEN(Calc!$A$2,Calc!$A$13),Calc!$A$1:$B$13,2,FALSE)</f>
        <v>Jul</v>
      </c>
      <c r="B853" t="str" cm="1">
        <f t="array" aca="1" ref="B853" ca="1">INDEX(Calc!$C$2:$C$9,RANDBETWEEN(1,3))</f>
        <v>Cardiologia</v>
      </c>
      <c r="C853"/>
      <c r="D853">
        <f t="shared" ca="1" si="169"/>
        <v>554776</v>
      </c>
      <c r="E853">
        <f t="shared" ca="1" si="170"/>
        <v>1591077</v>
      </c>
      <c r="F853">
        <f t="shared" ca="1" si="171"/>
        <v>101190</v>
      </c>
      <c r="G853">
        <f t="shared" ca="1" si="172"/>
        <v>108634</v>
      </c>
      <c r="H853">
        <f ca="1">VLOOKUP(RANDBETWEEN(0,100),Calc!$D$2:$E$7,2,1)</f>
        <v>25000</v>
      </c>
      <c r="I853">
        <f t="shared" ca="1" si="173"/>
        <v>11699</v>
      </c>
      <c r="J853">
        <f t="shared" ca="1" si="174"/>
        <v>3825</v>
      </c>
      <c r="K853">
        <f t="shared" ca="1" si="175"/>
        <v>13302</v>
      </c>
      <c r="L853">
        <f t="shared" ca="1" si="176"/>
        <v>2060</v>
      </c>
      <c r="M853">
        <f t="shared" ca="1" si="177"/>
        <v>2954789</v>
      </c>
      <c r="N853">
        <f t="shared" ca="1" si="178"/>
        <v>95823</v>
      </c>
      <c r="O853">
        <f t="shared" ca="1" si="179"/>
        <v>32158</v>
      </c>
      <c r="P853">
        <f t="shared" ca="1" si="180"/>
        <v>61560</v>
      </c>
      <c r="Q853" s="4">
        <f t="shared" ca="1" si="181"/>
        <v>6.1559999999999997E-2</v>
      </c>
    </row>
    <row r="854" spans="1:17" x14ac:dyDescent="0.25">
      <c r="A854" t="str">
        <f ca="1">VLOOKUP(RANDBETWEEN(Calc!$A$2,Calc!$A$13),Calc!$A$1:$B$13,2,FALSE)</f>
        <v>Abr</v>
      </c>
      <c r="B854" t="str" cm="1">
        <f t="array" aca="1" ref="B854" ca="1">INDEX(Calc!$C$2:$C$9,RANDBETWEEN(1,3))</f>
        <v>Cardiologia</v>
      </c>
      <c r="C854"/>
      <c r="D854">
        <f t="shared" ca="1" si="169"/>
        <v>391391</v>
      </c>
      <c r="E854">
        <f t="shared" ca="1" si="170"/>
        <v>1847371</v>
      </c>
      <c r="F854">
        <f t="shared" ca="1" si="171"/>
        <v>170036</v>
      </c>
      <c r="G854">
        <f t="shared" ca="1" si="172"/>
        <v>180198</v>
      </c>
      <c r="H854">
        <f ca="1">VLOOKUP(RANDBETWEEN(0,100),Calc!$D$2:$E$7,2,1)</f>
        <v>28000</v>
      </c>
      <c r="I854">
        <f t="shared" ca="1" si="173"/>
        <v>12324</v>
      </c>
      <c r="J854">
        <f t="shared" ca="1" si="174"/>
        <v>4083</v>
      </c>
      <c r="K854">
        <f t="shared" ca="1" si="175"/>
        <v>12577</v>
      </c>
      <c r="L854">
        <f t="shared" ca="1" si="176"/>
        <v>1412</v>
      </c>
      <c r="M854">
        <f t="shared" ca="1" si="177"/>
        <v>2493237</v>
      </c>
      <c r="N854">
        <f t="shared" ca="1" si="178"/>
        <v>59502</v>
      </c>
      <c r="O854">
        <f t="shared" ca="1" si="179"/>
        <v>69516</v>
      </c>
      <c r="P854">
        <f t="shared" ca="1" si="180"/>
        <v>258880</v>
      </c>
      <c r="Q854" s="4">
        <f t="shared" ca="1" si="181"/>
        <v>0.25888</v>
      </c>
    </row>
    <row r="855" spans="1:17" x14ac:dyDescent="0.25">
      <c r="A855" t="str">
        <f ca="1">VLOOKUP(RANDBETWEEN(Calc!$A$2,Calc!$A$13),Calc!$A$1:$B$13,2,FALSE)</f>
        <v>Sep</v>
      </c>
      <c r="B855" t="str" cm="1">
        <f t="array" aca="1" ref="B855" ca="1">INDEX(Calc!$C$2:$C$9,RANDBETWEEN(1,3))</f>
        <v>Pediatria</v>
      </c>
      <c r="C855"/>
      <c r="D855">
        <f t="shared" ca="1" si="169"/>
        <v>690676</v>
      </c>
      <c r="E855">
        <f t="shared" ca="1" si="170"/>
        <v>2198904</v>
      </c>
      <c r="F855">
        <f t="shared" ca="1" si="171"/>
        <v>97661</v>
      </c>
      <c r="G855">
        <f t="shared" ca="1" si="172"/>
        <v>164220</v>
      </c>
      <c r="H855">
        <f ca="1">VLOOKUP(RANDBETWEEN(0,100),Calc!$D$2:$E$7,2,1)</f>
        <v>32000</v>
      </c>
      <c r="I855">
        <f t="shared" ca="1" si="173"/>
        <v>11788</v>
      </c>
      <c r="J855">
        <f t="shared" ca="1" si="174"/>
        <v>3960</v>
      </c>
      <c r="K855">
        <f t="shared" ca="1" si="175"/>
        <v>12375</v>
      </c>
      <c r="L855">
        <f t="shared" ca="1" si="176"/>
        <v>3354</v>
      </c>
      <c r="M855">
        <f t="shared" ca="1" si="177"/>
        <v>1169771</v>
      </c>
      <c r="N855">
        <f t="shared" ca="1" si="178"/>
        <v>55561</v>
      </c>
      <c r="O855">
        <f t="shared" ca="1" si="179"/>
        <v>67225</v>
      </c>
      <c r="P855">
        <f t="shared" ca="1" si="180"/>
        <v>327337</v>
      </c>
      <c r="Q855" s="4">
        <f t="shared" ca="1" si="181"/>
        <v>0.32733699999999999</v>
      </c>
    </row>
    <row r="856" spans="1:17" x14ac:dyDescent="0.25">
      <c r="A856" t="str">
        <f ca="1">VLOOKUP(RANDBETWEEN(Calc!$A$2,Calc!$A$13),Calc!$A$1:$B$13,2,FALSE)</f>
        <v>Dic</v>
      </c>
      <c r="B856" t="str" cm="1">
        <f t="array" aca="1" ref="B856" ca="1">INDEX(Calc!$C$2:$C$9,RANDBETWEEN(1,3))</f>
        <v>Traumatología</v>
      </c>
      <c r="C856"/>
      <c r="D856">
        <f t="shared" ca="1" si="169"/>
        <v>283629</v>
      </c>
      <c r="E856">
        <f t="shared" ca="1" si="170"/>
        <v>850669</v>
      </c>
      <c r="F856">
        <f t="shared" ca="1" si="171"/>
        <v>93067</v>
      </c>
      <c r="G856">
        <f t="shared" ca="1" si="172"/>
        <v>130835</v>
      </c>
      <c r="H856">
        <f ca="1">VLOOKUP(RANDBETWEEN(0,100),Calc!$D$2:$E$7,2,1)</f>
        <v>32000</v>
      </c>
      <c r="I856">
        <f t="shared" ca="1" si="173"/>
        <v>12605</v>
      </c>
      <c r="J856">
        <f t="shared" ca="1" si="174"/>
        <v>3570</v>
      </c>
      <c r="K856">
        <f t="shared" ca="1" si="175"/>
        <v>11911</v>
      </c>
      <c r="L856">
        <f t="shared" ca="1" si="176"/>
        <v>2133</v>
      </c>
      <c r="M856">
        <f t="shared" ca="1" si="177"/>
        <v>847018</v>
      </c>
      <c r="N856">
        <f t="shared" ca="1" si="178"/>
        <v>48951</v>
      </c>
      <c r="O856">
        <f t="shared" ca="1" si="179"/>
        <v>35566</v>
      </c>
      <c r="P856">
        <f t="shared" ca="1" si="180"/>
        <v>245141</v>
      </c>
      <c r="Q856" s="4">
        <f t="shared" ca="1" si="181"/>
        <v>0.245141</v>
      </c>
    </row>
    <row r="857" spans="1:17" x14ac:dyDescent="0.25">
      <c r="A857" t="str">
        <f ca="1">VLOOKUP(RANDBETWEEN(Calc!$A$2,Calc!$A$13),Calc!$A$1:$B$13,2,FALSE)</f>
        <v>Ene</v>
      </c>
      <c r="B857" t="str" cm="1">
        <f t="array" aca="1" ref="B857" ca="1">INDEX(Calc!$C$2:$C$9,RANDBETWEEN(1,3))</f>
        <v>Traumatología</v>
      </c>
      <c r="C857"/>
      <c r="D857">
        <f t="shared" ca="1" si="169"/>
        <v>441086</v>
      </c>
      <c r="E857">
        <f t="shared" ca="1" si="170"/>
        <v>1597721</v>
      </c>
      <c r="F857">
        <f t="shared" ca="1" si="171"/>
        <v>112403</v>
      </c>
      <c r="G857">
        <f t="shared" ca="1" si="172"/>
        <v>187756</v>
      </c>
      <c r="H857">
        <f ca="1">VLOOKUP(RANDBETWEEN(0,100),Calc!$D$2:$E$7,2,1)</f>
        <v>32000</v>
      </c>
      <c r="I857">
        <f t="shared" ca="1" si="173"/>
        <v>9563</v>
      </c>
      <c r="J857">
        <f t="shared" ca="1" si="174"/>
        <v>4151</v>
      </c>
      <c r="K857">
        <f t="shared" ca="1" si="175"/>
        <v>10696</v>
      </c>
      <c r="L857">
        <f t="shared" ca="1" si="176"/>
        <v>2390</v>
      </c>
      <c r="M857">
        <f t="shared" ca="1" si="177"/>
        <v>1521386</v>
      </c>
      <c r="N857">
        <f t="shared" ca="1" si="178"/>
        <v>104297</v>
      </c>
      <c r="O857">
        <f t="shared" ca="1" si="179"/>
        <v>28575</v>
      </c>
      <c r="P857">
        <f t="shared" ca="1" si="180"/>
        <v>247022</v>
      </c>
      <c r="Q857" s="4">
        <f t="shared" ca="1" si="181"/>
        <v>0.24702199999999999</v>
      </c>
    </row>
    <row r="858" spans="1:17" x14ac:dyDescent="0.25">
      <c r="A858" t="str">
        <f ca="1">VLOOKUP(RANDBETWEEN(Calc!$A$2,Calc!$A$13),Calc!$A$1:$B$13,2,FALSE)</f>
        <v>Mar</v>
      </c>
      <c r="B858" t="str" cm="1">
        <f t="array" aca="1" ref="B858" ca="1">INDEX(Calc!$C$2:$C$9,RANDBETWEEN(1,3))</f>
        <v>Cardiologia</v>
      </c>
      <c r="C858"/>
      <c r="D858">
        <f t="shared" ca="1" si="169"/>
        <v>652177</v>
      </c>
      <c r="E858">
        <f t="shared" ca="1" si="170"/>
        <v>2072299</v>
      </c>
      <c r="F858">
        <f t="shared" ca="1" si="171"/>
        <v>132294</v>
      </c>
      <c r="G858">
        <f t="shared" ca="1" si="172"/>
        <v>323053</v>
      </c>
      <c r="H858">
        <f ca="1">VLOOKUP(RANDBETWEEN(0,100),Calc!$D$2:$E$7,2,1)</f>
        <v>25000</v>
      </c>
      <c r="I858">
        <f t="shared" ca="1" si="173"/>
        <v>10504</v>
      </c>
      <c r="J858">
        <f t="shared" ca="1" si="174"/>
        <v>3809</v>
      </c>
      <c r="K858">
        <f t="shared" ca="1" si="175"/>
        <v>10255</v>
      </c>
      <c r="L858">
        <f t="shared" ca="1" si="176"/>
        <v>4135</v>
      </c>
      <c r="M858">
        <f t="shared" ca="1" si="177"/>
        <v>2554485</v>
      </c>
      <c r="N858">
        <f t="shared" ca="1" si="178"/>
        <v>94869</v>
      </c>
      <c r="O858">
        <f t="shared" ca="1" si="179"/>
        <v>81970</v>
      </c>
      <c r="P858">
        <f t="shared" ca="1" si="180"/>
        <v>62433</v>
      </c>
      <c r="Q858" s="4">
        <f t="shared" ca="1" si="181"/>
        <v>6.2433000000000002E-2</v>
      </c>
    </row>
    <row r="859" spans="1:17" x14ac:dyDescent="0.25">
      <c r="A859" t="str">
        <f ca="1">VLOOKUP(RANDBETWEEN(Calc!$A$2,Calc!$A$13),Calc!$A$1:$B$13,2,FALSE)</f>
        <v>Ene</v>
      </c>
      <c r="B859" t="str" cm="1">
        <f t="array" aca="1" ref="B859" ca="1">INDEX(Calc!$C$2:$C$9,RANDBETWEEN(1,3))</f>
        <v>Cardiologia</v>
      </c>
      <c r="C859"/>
      <c r="D859">
        <f t="shared" ca="1" si="169"/>
        <v>389581</v>
      </c>
      <c r="E859">
        <f t="shared" ca="1" si="170"/>
        <v>742370</v>
      </c>
      <c r="F859">
        <f t="shared" ca="1" si="171"/>
        <v>151333</v>
      </c>
      <c r="G859">
        <f t="shared" ca="1" si="172"/>
        <v>157683</v>
      </c>
      <c r="H859">
        <f ca="1">VLOOKUP(RANDBETWEEN(0,100),Calc!$D$2:$E$7,2,1)</f>
        <v>32000</v>
      </c>
      <c r="I859">
        <f t="shared" ca="1" si="173"/>
        <v>10551</v>
      </c>
      <c r="J859">
        <f t="shared" ca="1" si="174"/>
        <v>3249</v>
      </c>
      <c r="K859">
        <f t="shared" ca="1" si="175"/>
        <v>14711</v>
      </c>
      <c r="L859">
        <f t="shared" ca="1" si="176"/>
        <v>2284</v>
      </c>
      <c r="M859">
        <f t="shared" ca="1" si="177"/>
        <v>1633204</v>
      </c>
      <c r="N859">
        <f t="shared" ca="1" si="178"/>
        <v>77037</v>
      </c>
      <c r="O859">
        <f t="shared" ca="1" si="179"/>
        <v>30533</v>
      </c>
      <c r="P859">
        <f t="shared" ca="1" si="180"/>
        <v>96780</v>
      </c>
      <c r="Q859" s="4">
        <f t="shared" ca="1" si="181"/>
        <v>9.6780000000000005E-2</v>
      </c>
    </row>
    <row r="860" spans="1:17" x14ac:dyDescent="0.25">
      <c r="A860" t="str">
        <f ca="1">VLOOKUP(RANDBETWEEN(Calc!$A$2,Calc!$A$13),Calc!$A$1:$B$13,2,FALSE)</f>
        <v>Sep</v>
      </c>
      <c r="B860" t="str" cm="1">
        <f t="array" aca="1" ref="B860" ca="1">INDEX(Calc!$C$2:$C$9,RANDBETWEEN(1,3))</f>
        <v>Pediatria</v>
      </c>
      <c r="C860"/>
      <c r="D860">
        <f t="shared" ca="1" si="169"/>
        <v>352521</v>
      </c>
      <c r="E860">
        <f t="shared" ca="1" si="170"/>
        <v>2258821</v>
      </c>
      <c r="F860">
        <f t="shared" ca="1" si="171"/>
        <v>130719</v>
      </c>
      <c r="G860">
        <f t="shared" ca="1" si="172"/>
        <v>131905</v>
      </c>
      <c r="H860">
        <f ca="1">VLOOKUP(RANDBETWEEN(0,100),Calc!$D$2:$E$7,2,1)</f>
        <v>32000</v>
      </c>
      <c r="I860">
        <f t="shared" ca="1" si="173"/>
        <v>9252</v>
      </c>
      <c r="J860">
        <f t="shared" ca="1" si="174"/>
        <v>3710</v>
      </c>
      <c r="K860">
        <f t="shared" ca="1" si="175"/>
        <v>13898</v>
      </c>
      <c r="L860">
        <f t="shared" ca="1" si="176"/>
        <v>3391</v>
      </c>
      <c r="M860">
        <f t="shared" ca="1" si="177"/>
        <v>2501560</v>
      </c>
      <c r="N860">
        <f t="shared" ca="1" si="178"/>
        <v>71399</v>
      </c>
      <c r="O860">
        <f t="shared" ca="1" si="179"/>
        <v>21508</v>
      </c>
      <c r="P860">
        <f t="shared" ca="1" si="180"/>
        <v>145023</v>
      </c>
      <c r="Q860" s="4">
        <f t="shared" ca="1" si="181"/>
        <v>0.14502300000000001</v>
      </c>
    </row>
    <row r="861" spans="1:17" x14ac:dyDescent="0.25">
      <c r="A861" t="str">
        <f ca="1">VLOOKUP(RANDBETWEEN(Calc!$A$2,Calc!$A$13),Calc!$A$1:$B$13,2,FALSE)</f>
        <v>Oct</v>
      </c>
      <c r="B861" t="str" cm="1">
        <f t="array" aca="1" ref="B861" ca="1">INDEX(Calc!$C$2:$C$9,RANDBETWEEN(1,3))</f>
        <v>Pediatria</v>
      </c>
      <c r="C861"/>
      <c r="D861">
        <f t="shared" ca="1" si="169"/>
        <v>505494</v>
      </c>
      <c r="E861">
        <f t="shared" ca="1" si="170"/>
        <v>2140782</v>
      </c>
      <c r="F861">
        <f t="shared" ca="1" si="171"/>
        <v>181092</v>
      </c>
      <c r="G861">
        <f t="shared" ca="1" si="172"/>
        <v>93208</v>
      </c>
      <c r="H861">
        <f ca="1">VLOOKUP(RANDBETWEEN(0,100),Calc!$D$2:$E$7,2,1)</f>
        <v>20000</v>
      </c>
      <c r="I861">
        <f t="shared" ca="1" si="173"/>
        <v>10677</v>
      </c>
      <c r="J861">
        <f t="shared" ca="1" si="174"/>
        <v>3306</v>
      </c>
      <c r="K861">
        <f t="shared" ca="1" si="175"/>
        <v>13408</v>
      </c>
      <c r="L861">
        <f t="shared" ca="1" si="176"/>
        <v>3029</v>
      </c>
      <c r="M861">
        <f t="shared" ca="1" si="177"/>
        <v>3005160</v>
      </c>
      <c r="N861">
        <f t="shared" ca="1" si="178"/>
        <v>90086</v>
      </c>
      <c r="O861">
        <f t="shared" ca="1" si="179"/>
        <v>64371</v>
      </c>
      <c r="P861">
        <f t="shared" ca="1" si="180"/>
        <v>208438</v>
      </c>
      <c r="Q861" s="4">
        <f t="shared" ca="1" si="181"/>
        <v>0.20843800000000001</v>
      </c>
    </row>
    <row r="862" spans="1:17" x14ac:dyDescent="0.25">
      <c r="A862" t="str">
        <f ca="1">VLOOKUP(RANDBETWEEN(Calc!$A$2,Calc!$A$13),Calc!$A$1:$B$13,2,FALSE)</f>
        <v>Abr</v>
      </c>
      <c r="B862" t="str" cm="1">
        <f t="array" aca="1" ref="B862" ca="1">INDEX(Calc!$C$2:$C$9,RANDBETWEEN(1,3))</f>
        <v>Cardiologia</v>
      </c>
      <c r="C862"/>
      <c r="D862">
        <f t="shared" ca="1" si="169"/>
        <v>718009</v>
      </c>
      <c r="E862">
        <f t="shared" ca="1" si="170"/>
        <v>1655438</v>
      </c>
      <c r="F862">
        <f t="shared" ca="1" si="171"/>
        <v>147178</v>
      </c>
      <c r="G862">
        <f t="shared" ca="1" si="172"/>
        <v>249612</v>
      </c>
      <c r="H862">
        <f ca="1">VLOOKUP(RANDBETWEEN(0,100),Calc!$D$2:$E$7,2,1)</f>
        <v>32000</v>
      </c>
      <c r="I862">
        <f t="shared" ca="1" si="173"/>
        <v>11639</v>
      </c>
      <c r="J862">
        <f t="shared" ca="1" si="174"/>
        <v>3567</v>
      </c>
      <c r="K862">
        <f t="shared" ca="1" si="175"/>
        <v>14659</v>
      </c>
      <c r="L862">
        <f t="shared" ca="1" si="176"/>
        <v>2028</v>
      </c>
      <c r="M862">
        <f t="shared" ca="1" si="177"/>
        <v>1307029</v>
      </c>
      <c r="N862">
        <f t="shared" ca="1" si="178"/>
        <v>45019</v>
      </c>
      <c r="O862">
        <f t="shared" ca="1" si="179"/>
        <v>45833</v>
      </c>
      <c r="P862">
        <f t="shared" ca="1" si="180"/>
        <v>250827</v>
      </c>
      <c r="Q862" s="4">
        <f t="shared" ca="1" si="181"/>
        <v>0.25082700000000002</v>
      </c>
    </row>
    <row r="863" spans="1:17" x14ac:dyDescent="0.25">
      <c r="A863" t="str">
        <f ca="1">VLOOKUP(RANDBETWEEN(Calc!$A$2,Calc!$A$13),Calc!$A$1:$B$13,2,FALSE)</f>
        <v>Abr</v>
      </c>
      <c r="B863" t="str" cm="1">
        <f t="array" aca="1" ref="B863" ca="1">INDEX(Calc!$C$2:$C$9,RANDBETWEEN(1,3))</f>
        <v>Cardiologia</v>
      </c>
      <c r="C863"/>
      <c r="D863">
        <f t="shared" ca="1" si="169"/>
        <v>276013</v>
      </c>
      <c r="E863">
        <f t="shared" ca="1" si="170"/>
        <v>2323586</v>
      </c>
      <c r="F863">
        <f t="shared" ca="1" si="171"/>
        <v>186502</v>
      </c>
      <c r="G863">
        <f t="shared" ca="1" si="172"/>
        <v>174522</v>
      </c>
      <c r="H863">
        <f ca="1">VLOOKUP(RANDBETWEEN(0,100),Calc!$D$2:$E$7,2,1)</f>
        <v>32000</v>
      </c>
      <c r="I863">
        <f t="shared" ca="1" si="173"/>
        <v>11948</v>
      </c>
      <c r="J863">
        <f t="shared" ca="1" si="174"/>
        <v>3862</v>
      </c>
      <c r="K863">
        <f t="shared" ca="1" si="175"/>
        <v>13207</v>
      </c>
      <c r="L863">
        <f t="shared" ca="1" si="176"/>
        <v>3960</v>
      </c>
      <c r="M863">
        <f t="shared" ca="1" si="177"/>
        <v>2232173</v>
      </c>
      <c r="N863">
        <f t="shared" ca="1" si="178"/>
        <v>121172</v>
      </c>
      <c r="O863">
        <f t="shared" ca="1" si="179"/>
        <v>44516</v>
      </c>
      <c r="P863">
        <f t="shared" ca="1" si="180"/>
        <v>276390</v>
      </c>
      <c r="Q863" s="4">
        <f t="shared" ca="1" si="181"/>
        <v>0.27639000000000002</v>
      </c>
    </row>
    <row r="864" spans="1:17" x14ac:dyDescent="0.25">
      <c r="A864" t="str">
        <f ca="1">VLOOKUP(RANDBETWEEN(Calc!$A$2,Calc!$A$13),Calc!$A$1:$B$13,2,FALSE)</f>
        <v>Nov</v>
      </c>
      <c r="B864" t="str" cm="1">
        <f t="array" aca="1" ref="B864" ca="1">INDEX(Calc!$C$2:$C$9,RANDBETWEEN(1,3))</f>
        <v>Traumatología</v>
      </c>
      <c r="C864"/>
      <c r="D864">
        <f t="shared" ca="1" si="169"/>
        <v>514544</v>
      </c>
      <c r="E864">
        <f t="shared" ca="1" si="170"/>
        <v>1992675</v>
      </c>
      <c r="F864">
        <f t="shared" ca="1" si="171"/>
        <v>169945</v>
      </c>
      <c r="G864">
        <f t="shared" ca="1" si="172"/>
        <v>254706</v>
      </c>
      <c r="H864">
        <f ca="1">VLOOKUP(RANDBETWEEN(0,100),Calc!$D$2:$E$7,2,1)</f>
        <v>25000</v>
      </c>
      <c r="I864">
        <f t="shared" ca="1" si="173"/>
        <v>12646</v>
      </c>
      <c r="J864">
        <f t="shared" ca="1" si="174"/>
        <v>3047</v>
      </c>
      <c r="K864">
        <f t="shared" ca="1" si="175"/>
        <v>14229</v>
      </c>
      <c r="L864">
        <f t="shared" ca="1" si="176"/>
        <v>4427</v>
      </c>
      <c r="M864">
        <f t="shared" ca="1" si="177"/>
        <v>2400291</v>
      </c>
      <c r="N864">
        <f t="shared" ca="1" si="178"/>
        <v>107681</v>
      </c>
      <c r="O864">
        <f t="shared" ca="1" si="179"/>
        <v>51739</v>
      </c>
      <c r="P864">
        <f t="shared" ca="1" si="180"/>
        <v>155297</v>
      </c>
      <c r="Q864" s="4">
        <f t="shared" ca="1" si="181"/>
        <v>0.15529699999999999</v>
      </c>
    </row>
    <row r="865" spans="1:17" x14ac:dyDescent="0.25">
      <c r="A865" t="str">
        <f ca="1">VLOOKUP(RANDBETWEEN(Calc!$A$2,Calc!$A$13),Calc!$A$1:$B$13,2,FALSE)</f>
        <v>Feb</v>
      </c>
      <c r="B865" t="str" cm="1">
        <f t="array" aca="1" ref="B865" ca="1">INDEX(Calc!$C$2:$C$9,RANDBETWEEN(1,3))</f>
        <v>Pediatria</v>
      </c>
      <c r="C865"/>
      <c r="D865">
        <f t="shared" ca="1" si="169"/>
        <v>166693</v>
      </c>
      <c r="E865">
        <f t="shared" ca="1" si="170"/>
        <v>860051</v>
      </c>
      <c r="F865">
        <f t="shared" ca="1" si="171"/>
        <v>163587</v>
      </c>
      <c r="G865">
        <f t="shared" ca="1" si="172"/>
        <v>203119</v>
      </c>
      <c r="H865">
        <f ca="1">VLOOKUP(RANDBETWEEN(0,100),Calc!$D$2:$E$7,2,1)</f>
        <v>32000</v>
      </c>
      <c r="I865">
        <f t="shared" ca="1" si="173"/>
        <v>10012</v>
      </c>
      <c r="J865">
        <f t="shared" ca="1" si="174"/>
        <v>3168</v>
      </c>
      <c r="K865">
        <f t="shared" ca="1" si="175"/>
        <v>13348</v>
      </c>
      <c r="L865">
        <f t="shared" ca="1" si="176"/>
        <v>2614</v>
      </c>
      <c r="M865">
        <f t="shared" ca="1" si="177"/>
        <v>840951</v>
      </c>
      <c r="N865">
        <f t="shared" ca="1" si="178"/>
        <v>114287</v>
      </c>
      <c r="O865">
        <f t="shared" ca="1" si="179"/>
        <v>32798</v>
      </c>
      <c r="P865">
        <f t="shared" ca="1" si="180"/>
        <v>170995</v>
      </c>
      <c r="Q865" s="4">
        <f t="shared" ca="1" si="181"/>
        <v>0.17099500000000001</v>
      </c>
    </row>
    <row r="866" spans="1:17" x14ac:dyDescent="0.25">
      <c r="A866" t="str">
        <f ca="1">VLOOKUP(RANDBETWEEN(Calc!$A$2,Calc!$A$13),Calc!$A$1:$B$13,2,FALSE)</f>
        <v>Nov</v>
      </c>
      <c r="B866" t="str" cm="1">
        <f t="array" aca="1" ref="B866" ca="1">INDEX(Calc!$C$2:$C$9,RANDBETWEEN(1,3))</f>
        <v>Traumatología</v>
      </c>
      <c r="C866"/>
      <c r="D866">
        <f t="shared" ca="1" si="169"/>
        <v>261310</v>
      </c>
      <c r="E866">
        <f t="shared" ca="1" si="170"/>
        <v>1615302</v>
      </c>
      <c r="F866">
        <f t="shared" ca="1" si="171"/>
        <v>157138</v>
      </c>
      <c r="G866">
        <f t="shared" ca="1" si="172"/>
        <v>154070</v>
      </c>
      <c r="H866">
        <f ca="1">VLOOKUP(RANDBETWEEN(0,100),Calc!$D$2:$E$7,2,1)</f>
        <v>32000</v>
      </c>
      <c r="I866">
        <f t="shared" ca="1" si="173"/>
        <v>9829</v>
      </c>
      <c r="J866">
        <f t="shared" ca="1" si="174"/>
        <v>3712</v>
      </c>
      <c r="K866">
        <f t="shared" ca="1" si="175"/>
        <v>12439</v>
      </c>
      <c r="L866">
        <f t="shared" ca="1" si="176"/>
        <v>2331</v>
      </c>
      <c r="M866">
        <f t="shared" ca="1" si="177"/>
        <v>1426385</v>
      </c>
      <c r="N866">
        <f t="shared" ca="1" si="178"/>
        <v>44883</v>
      </c>
      <c r="O866">
        <f t="shared" ca="1" si="179"/>
        <v>36218</v>
      </c>
      <c r="P866">
        <f t="shared" ca="1" si="180"/>
        <v>325472</v>
      </c>
      <c r="Q866" s="4">
        <f t="shared" ca="1" si="181"/>
        <v>0.32547199999999998</v>
      </c>
    </row>
    <row r="867" spans="1:17" x14ac:dyDescent="0.25">
      <c r="A867" t="str">
        <f ca="1">VLOOKUP(RANDBETWEEN(Calc!$A$2,Calc!$A$13),Calc!$A$1:$B$13,2,FALSE)</f>
        <v>Jul</v>
      </c>
      <c r="B867" t="str" cm="1">
        <f t="array" aca="1" ref="B867" ca="1">INDEX(Calc!$C$2:$C$9,RANDBETWEEN(1,3))</f>
        <v>Traumatología</v>
      </c>
      <c r="C867"/>
      <c r="D867">
        <f t="shared" ca="1" si="169"/>
        <v>420788</v>
      </c>
      <c r="E867">
        <f t="shared" ca="1" si="170"/>
        <v>1062678</v>
      </c>
      <c r="F867">
        <f t="shared" ca="1" si="171"/>
        <v>170715</v>
      </c>
      <c r="G867">
        <f t="shared" ca="1" si="172"/>
        <v>170286</v>
      </c>
      <c r="H867">
        <f ca="1">VLOOKUP(RANDBETWEEN(0,100),Calc!$D$2:$E$7,2,1)</f>
        <v>25000</v>
      </c>
      <c r="I867">
        <f t="shared" ca="1" si="173"/>
        <v>11921</v>
      </c>
      <c r="J867">
        <f t="shared" ca="1" si="174"/>
        <v>4132</v>
      </c>
      <c r="K867">
        <f t="shared" ca="1" si="175"/>
        <v>13476</v>
      </c>
      <c r="L867">
        <f t="shared" ca="1" si="176"/>
        <v>2213</v>
      </c>
      <c r="M867">
        <f t="shared" ca="1" si="177"/>
        <v>2824194</v>
      </c>
      <c r="N867">
        <f t="shared" ca="1" si="178"/>
        <v>110488</v>
      </c>
      <c r="O867">
        <f t="shared" ca="1" si="179"/>
        <v>85602</v>
      </c>
      <c r="P867">
        <f t="shared" ca="1" si="180"/>
        <v>127510</v>
      </c>
      <c r="Q867" s="4">
        <f t="shared" ca="1" si="181"/>
        <v>0.12751000000000001</v>
      </c>
    </row>
    <row r="868" spans="1:17" x14ac:dyDescent="0.25">
      <c r="A868" t="str">
        <f ca="1">VLOOKUP(RANDBETWEEN(Calc!$A$2,Calc!$A$13),Calc!$A$1:$B$13,2,FALSE)</f>
        <v>May</v>
      </c>
      <c r="B868" t="str" cm="1">
        <f t="array" aca="1" ref="B868" ca="1">INDEX(Calc!$C$2:$C$9,RANDBETWEEN(1,3))</f>
        <v>Pediatria</v>
      </c>
      <c r="C868"/>
      <c r="D868">
        <f t="shared" ca="1" si="169"/>
        <v>609178</v>
      </c>
      <c r="E868">
        <f t="shared" ca="1" si="170"/>
        <v>1906095</v>
      </c>
      <c r="F868">
        <f t="shared" ca="1" si="171"/>
        <v>92250</v>
      </c>
      <c r="G868">
        <f t="shared" ca="1" si="172"/>
        <v>195556</v>
      </c>
      <c r="H868">
        <f ca="1">VLOOKUP(RANDBETWEEN(0,100),Calc!$D$2:$E$7,2,1)</f>
        <v>32000</v>
      </c>
      <c r="I868">
        <f t="shared" ca="1" si="173"/>
        <v>11182</v>
      </c>
      <c r="J868">
        <f t="shared" ca="1" si="174"/>
        <v>3257</v>
      </c>
      <c r="K868">
        <f t="shared" ca="1" si="175"/>
        <v>11485</v>
      </c>
      <c r="L868">
        <f t="shared" ca="1" si="176"/>
        <v>4003</v>
      </c>
      <c r="M868">
        <f t="shared" ca="1" si="177"/>
        <v>2014133</v>
      </c>
      <c r="N868">
        <f t="shared" ca="1" si="178"/>
        <v>83204</v>
      </c>
      <c r="O868">
        <f t="shared" ca="1" si="179"/>
        <v>37653</v>
      </c>
      <c r="P868">
        <f t="shared" ca="1" si="180"/>
        <v>93734</v>
      </c>
      <c r="Q868" s="4">
        <f t="shared" ca="1" si="181"/>
        <v>9.3733999999999998E-2</v>
      </c>
    </row>
    <row r="869" spans="1:17" x14ac:dyDescent="0.25">
      <c r="A869" t="str">
        <f ca="1">VLOOKUP(RANDBETWEEN(Calc!$A$2,Calc!$A$13),Calc!$A$1:$B$13,2,FALSE)</f>
        <v>Mar</v>
      </c>
      <c r="B869" t="str" cm="1">
        <f t="array" aca="1" ref="B869" ca="1">INDEX(Calc!$C$2:$C$9,RANDBETWEEN(1,3))</f>
        <v>Pediatria</v>
      </c>
      <c r="C869"/>
      <c r="D869">
        <f t="shared" ca="1" si="169"/>
        <v>617648</v>
      </c>
      <c r="E869">
        <f t="shared" ca="1" si="170"/>
        <v>2303471</v>
      </c>
      <c r="F869">
        <f t="shared" ca="1" si="171"/>
        <v>157922</v>
      </c>
      <c r="G869">
        <f t="shared" ca="1" si="172"/>
        <v>174813</v>
      </c>
      <c r="H869">
        <f ca="1">VLOOKUP(RANDBETWEEN(0,100),Calc!$D$2:$E$7,2,1)</f>
        <v>32000</v>
      </c>
      <c r="I869">
        <f t="shared" ca="1" si="173"/>
        <v>11680</v>
      </c>
      <c r="J869">
        <f t="shared" ca="1" si="174"/>
        <v>3649</v>
      </c>
      <c r="K869">
        <f t="shared" ca="1" si="175"/>
        <v>12898</v>
      </c>
      <c r="L869">
        <f t="shared" ca="1" si="176"/>
        <v>2788</v>
      </c>
      <c r="M869">
        <f t="shared" ca="1" si="177"/>
        <v>3103694</v>
      </c>
      <c r="N869">
        <f t="shared" ca="1" si="178"/>
        <v>57133</v>
      </c>
      <c r="O869">
        <f t="shared" ca="1" si="179"/>
        <v>47191</v>
      </c>
      <c r="P869">
        <f t="shared" ca="1" si="180"/>
        <v>86376</v>
      </c>
      <c r="Q869" s="4">
        <f t="shared" ca="1" si="181"/>
        <v>8.6375999999999994E-2</v>
      </c>
    </row>
    <row r="870" spans="1:17" x14ac:dyDescent="0.25">
      <c r="A870" t="str">
        <f ca="1">VLOOKUP(RANDBETWEEN(Calc!$A$2,Calc!$A$13),Calc!$A$1:$B$13,2,FALSE)</f>
        <v>Jun</v>
      </c>
      <c r="B870" t="str" cm="1">
        <f t="array" aca="1" ref="B870" ca="1">INDEX(Calc!$C$2:$C$9,RANDBETWEEN(1,3))</f>
        <v>Cardiologia</v>
      </c>
      <c r="C870"/>
      <c r="D870">
        <f t="shared" ca="1" si="169"/>
        <v>491232</v>
      </c>
      <c r="E870">
        <f t="shared" ca="1" si="170"/>
        <v>712863</v>
      </c>
      <c r="F870">
        <f t="shared" ca="1" si="171"/>
        <v>98706</v>
      </c>
      <c r="G870">
        <f t="shared" ca="1" si="172"/>
        <v>168357</v>
      </c>
      <c r="H870">
        <f ca="1">VLOOKUP(RANDBETWEEN(0,100),Calc!$D$2:$E$7,2,1)</f>
        <v>32000</v>
      </c>
      <c r="I870">
        <f t="shared" ca="1" si="173"/>
        <v>11393</v>
      </c>
      <c r="J870">
        <f t="shared" ca="1" si="174"/>
        <v>3519</v>
      </c>
      <c r="K870">
        <f t="shared" ca="1" si="175"/>
        <v>14782</v>
      </c>
      <c r="L870">
        <f t="shared" ca="1" si="176"/>
        <v>1642</v>
      </c>
      <c r="M870">
        <f t="shared" ca="1" si="177"/>
        <v>1675297</v>
      </c>
      <c r="N870">
        <f t="shared" ca="1" si="178"/>
        <v>111573</v>
      </c>
      <c r="O870">
        <f t="shared" ca="1" si="179"/>
        <v>27390</v>
      </c>
      <c r="P870">
        <f t="shared" ca="1" si="180"/>
        <v>319547</v>
      </c>
      <c r="Q870" s="4">
        <f t="shared" ca="1" si="181"/>
        <v>0.31954700000000003</v>
      </c>
    </row>
    <row r="871" spans="1:17" x14ac:dyDescent="0.25">
      <c r="A871" t="str">
        <f ca="1">VLOOKUP(RANDBETWEEN(Calc!$A$2,Calc!$A$13),Calc!$A$1:$B$13,2,FALSE)</f>
        <v>Dic</v>
      </c>
      <c r="B871" t="str" cm="1">
        <f t="array" aca="1" ref="B871" ca="1">INDEX(Calc!$C$2:$C$9,RANDBETWEEN(1,3))</f>
        <v>Traumatología</v>
      </c>
      <c r="C871"/>
      <c r="D871">
        <f t="shared" ca="1" si="169"/>
        <v>367484</v>
      </c>
      <c r="E871">
        <f t="shared" ca="1" si="170"/>
        <v>670478</v>
      </c>
      <c r="F871">
        <f t="shared" ca="1" si="171"/>
        <v>172291</v>
      </c>
      <c r="G871">
        <f t="shared" ca="1" si="172"/>
        <v>256852</v>
      </c>
      <c r="H871">
        <f ca="1">VLOOKUP(RANDBETWEEN(0,100),Calc!$D$2:$E$7,2,1)</f>
        <v>32000</v>
      </c>
      <c r="I871">
        <f t="shared" ca="1" si="173"/>
        <v>11449</v>
      </c>
      <c r="J871">
        <f t="shared" ca="1" si="174"/>
        <v>3474</v>
      </c>
      <c r="K871">
        <f t="shared" ca="1" si="175"/>
        <v>10495</v>
      </c>
      <c r="L871">
        <f t="shared" ca="1" si="176"/>
        <v>1751</v>
      </c>
      <c r="M871">
        <f t="shared" ca="1" si="177"/>
        <v>1573523</v>
      </c>
      <c r="N871">
        <f t="shared" ca="1" si="178"/>
        <v>123995</v>
      </c>
      <c r="O871">
        <f t="shared" ca="1" si="179"/>
        <v>87871</v>
      </c>
      <c r="P871">
        <f t="shared" ca="1" si="180"/>
        <v>220892</v>
      </c>
      <c r="Q871" s="4">
        <f t="shared" ca="1" si="181"/>
        <v>0.22089200000000001</v>
      </c>
    </row>
    <row r="872" spans="1:17" x14ac:dyDescent="0.25">
      <c r="A872" t="str">
        <f ca="1">VLOOKUP(RANDBETWEEN(Calc!$A$2,Calc!$A$13),Calc!$A$1:$B$13,2,FALSE)</f>
        <v>Nov</v>
      </c>
      <c r="B872" t="str" cm="1">
        <f t="array" aca="1" ref="B872" ca="1">INDEX(Calc!$C$2:$C$9,RANDBETWEEN(1,3))</f>
        <v>Traumatología</v>
      </c>
      <c r="C872"/>
      <c r="D872">
        <f t="shared" ca="1" si="169"/>
        <v>180636</v>
      </c>
      <c r="E872">
        <f t="shared" ca="1" si="170"/>
        <v>1864148</v>
      </c>
      <c r="F872">
        <f t="shared" ca="1" si="171"/>
        <v>190352</v>
      </c>
      <c r="G872">
        <f t="shared" ca="1" si="172"/>
        <v>278348</v>
      </c>
      <c r="H872">
        <f ca="1">VLOOKUP(RANDBETWEEN(0,100),Calc!$D$2:$E$7,2,1)</f>
        <v>32000</v>
      </c>
      <c r="I872">
        <f t="shared" ca="1" si="173"/>
        <v>12459</v>
      </c>
      <c r="J872">
        <f t="shared" ca="1" si="174"/>
        <v>3699</v>
      </c>
      <c r="K872">
        <f t="shared" ca="1" si="175"/>
        <v>10837</v>
      </c>
      <c r="L872">
        <f t="shared" ca="1" si="176"/>
        <v>4129</v>
      </c>
      <c r="M872">
        <f t="shared" ca="1" si="177"/>
        <v>2668576</v>
      </c>
      <c r="N872">
        <f t="shared" ca="1" si="178"/>
        <v>103756</v>
      </c>
      <c r="O872">
        <f t="shared" ca="1" si="179"/>
        <v>37227</v>
      </c>
      <c r="P872">
        <f t="shared" ca="1" si="180"/>
        <v>222481</v>
      </c>
      <c r="Q872" s="4">
        <f t="shared" ca="1" si="181"/>
        <v>0.22248100000000001</v>
      </c>
    </row>
    <row r="873" spans="1:17" x14ac:dyDescent="0.25">
      <c r="A873" t="str">
        <f ca="1">VLOOKUP(RANDBETWEEN(Calc!$A$2,Calc!$A$13),Calc!$A$1:$B$13,2,FALSE)</f>
        <v>Sep</v>
      </c>
      <c r="B873" t="str" cm="1">
        <f t="array" aca="1" ref="B873" ca="1">INDEX(Calc!$C$2:$C$9,RANDBETWEEN(1,3))</f>
        <v>Pediatria</v>
      </c>
      <c r="C873"/>
      <c r="D873">
        <f t="shared" ca="1" si="169"/>
        <v>666912</v>
      </c>
      <c r="E873">
        <f t="shared" ca="1" si="170"/>
        <v>1673361</v>
      </c>
      <c r="F873">
        <f t="shared" ca="1" si="171"/>
        <v>155235</v>
      </c>
      <c r="G873">
        <f t="shared" ca="1" si="172"/>
        <v>133732</v>
      </c>
      <c r="H873">
        <f ca="1">VLOOKUP(RANDBETWEEN(0,100),Calc!$D$2:$E$7,2,1)</f>
        <v>32000</v>
      </c>
      <c r="I873">
        <f t="shared" ca="1" si="173"/>
        <v>9238</v>
      </c>
      <c r="J873">
        <f t="shared" ca="1" si="174"/>
        <v>3429</v>
      </c>
      <c r="K873">
        <f t="shared" ca="1" si="175"/>
        <v>11959</v>
      </c>
      <c r="L873">
        <f t="shared" ca="1" si="176"/>
        <v>1410</v>
      </c>
      <c r="M873">
        <f t="shared" ca="1" si="177"/>
        <v>1196170</v>
      </c>
      <c r="N873">
        <f t="shared" ca="1" si="178"/>
        <v>62171</v>
      </c>
      <c r="O873">
        <f t="shared" ca="1" si="179"/>
        <v>24704</v>
      </c>
      <c r="P873">
        <f t="shared" ca="1" si="180"/>
        <v>67806</v>
      </c>
      <c r="Q873" s="4">
        <f t="shared" ca="1" si="181"/>
        <v>6.7806000000000005E-2</v>
      </c>
    </row>
    <row r="874" spans="1:17" x14ac:dyDescent="0.25">
      <c r="A874" t="str">
        <f ca="1">VLOOKUP(RANDBETWEEN(Calc!$A$2,Calc!$A$13),Calc!$A$1:$B$13,2,FALSE)</f>
        <v>Mar</v>
      </c>
      <c r="B874" t="str" cm="1">
        <f t="array" aca="1" ref="B874" ca="1">INDEX(Calc!$C$2:$C$9,RANDBETWEEN(1,3))</f>
        <v>Cardiologia</v>
      </c>
      <c r="C874"/>
      <c r="D874">
        <f t="shared" ca="1" si="169"/>
        <v>144387</v>
      </c>
      <c r="E874">
        <f t="shared" ca="1" si="170"/>
        <v>2078175</v>
      </c>
      <c r="F874">
        <f t="shared" ca="1" si="171"/>
        <v>163285</v>
      </c>
      <c r="G874">
        <f t="shared" ca="1" si="172"/>
        <v>177888</v>
      </c>
      <c r="H874">
        <f ca="1">VLOOKUP(RANDBETWEEN(0,100),Calc!$D$2:$E$7,2,1)</f>
        <v>32000</v>
      </c>
      <c r="I874">
        <f t="shared" ca="1" si="173"/>
        <v>9803</v>
      </c>
      <c r="J874">
        <f t="shared" ca="1" si="174"/>
        <v>3847</v>
      </c>
      <c r="K874">
        <f t="shared" ca="1" si="175"/>
        <v>13234</v>
      </c>
      <c r="L874">
        <f t="shared" ca="1" si="176"/>
        <v>3926</v>
      </c>
      <c r="M874">
        <f t="shared" ca="1" si="177"/>
        <v>2352408</v>
      </c>
      <c r="N874">
        <f t="shared" ca="1" si="178"/>
        <v>48502</v>
      </c>
      <c r="O874">
        <f t="shared" ca="1" si="179"/>
        <v>68268</v>
      </c>
      <c r="P874">
        <f t="shared" ca="1" si="180"/>
        <v>248115</v>
      </c>
      <c r="Q874" s="4">
        <f t="shared" ca="1" si="181"/>
        <v>0.248115</v>
      </c>
    </row>
    <row r="875" spans="1:17" x14ac:dyDescent="0.25">
      <c r="A875" t="str">
        <f ca="1">VLOOKUP(RANDBETWEEN(Calc!$A$2,Calc!$A$13),Calc!$A$1:$B$13,2,FALSE)</f>
        <v>Mar</v>
      </c>
      <c r="B875" t="str" cm="1">
        <f t="array" aca="1" ref="B875" ca="1">INDEX(Calc!$C$2:$C$9,RANDBETWEEN(1,3))</f>
        <v>Traumatología</v>
      </c>
      <c r="C875"/>
      <c r="D875">
        <f t="shared" ca="1" si="169"/>
        <v>386559</v>
      </c>
      <c r="E875">
        <f t="shared" ca="1" si="170"/>
        <v>1200367</v>
      </c>
      <c r="F875">
        <f t="shared" ca="1" si="171"/>
        <v>98750</v>
      </c>
      <c r="G875">
        <f t="shared" ca="1" si="172"/>
        <v>144873</v>
      </c>
      <c r="H875">
        <f ca="1">VLOOKUP(RANDBETWEEN(0,100),Calc!$D$2:$E$7,2,1)</f>
        <v>32000</v>
      </c>
      <c r="I875">
        <f t="shared" ca="1" si="173"/>
        <v>10905</v>
      </c>
      <c r="J875">
        <f t="shared" ca="1" si="174"/>
        <v>4080</v>
      </c>
      <c r="K875">
        <f t="shared" ca="1" si="175"/>
        <v>13577</v>
      </c>
      <c r="L875">
        <f t="shared" ca="1" si="176"/>
        <v>2690</v>
      </c>
      <c r="M875">
        <f t="shared" ca="1" si="177"/>
        <v>1311695</v>
      </c>
      <c r="N875">
        <f t="shared" ca="1" si="178"/>
        <v>114240</v>
      </c>
      <c r="O875">
        <f t="shared" ca="1" si="179"/>
        <v>84026</v>
      </c>
      <c r="P875">
        <f t="shared" ca="1" si="180"/>
        <v>292500</v>
      </c>
      <c r="Q875" s="4">
        <f t="shared" ca="1" si="181"/>
        <v>0.29249999999999998</v>
      </c>
    </row>
    <row r="876" spans="1:17" x14ac:dyDescent="0.25">
      <c r="A876" t="str">
        <f ca="1">VLOOKUP(RANDBETWEEN(Calc!$A$2,Calc!$A$13),Calc!$A$1:$B$13,2,FALSE)</f>
        <v>Nov</v>
      </c>
      <c r="B876" t="str" cm="1">
        <f t="array" aca="1" ref="B876" ca="1">INDEX(Calc!$C$2:$C$9,RANDBETWEEN(1,3))</f>
        <v>Traumatología</v>
      </c>
      <c r="C876"/>
      <c r="D876">
        <f t="shared" ca="1" si="169"/>
        <v>737960</v>
      </c>
      <c r="E876">
        <f t="shared" ca="1" si="170"/>
        <v>2313805</v>
      </c>
      <c r="F876">
        <f t="shared" ca="1" si="171"/>
        <v>160370</v>
      </c>
      <c r="G876">
        <f t="shared" ca="1" si="172"/>
        <v>185998</v>
      </c>
      <c r="H876">
        <f ca="1">VLOOKUP(RANDBETWEEN(0,100),Calc!$D$2:$E$7,2,1)</f>
        <v>32000</v>
      </c>
      <c r="I876">
        <f t="shared" ca="1" si="173"/>
        <v>9037</v>
      </c>
      <c r="J876">
        <f t="shared" ca="1" si="174"/>
        <v>3293</v>
      </c>
      <c r="K876">
        <f t="shared" ca="1" si="175"/>
        <v>11995</v>
      </c>
      <c r="L876">
        <f t="shared" ca="1" si="176"/>
        <v>3684</v>
      </c>
      <c r="M876">
        <f t="shared" ca="1" si="177"/>
        <v>2917336</v>
      </c>
      <c r="N876">
        <f t="shared" ca="1" si="178"/>
        <v>93551</v>
      </c>
      <c r="O876">
        <f t="shared" ca="1" si="179"/>
        <v>78561</v>
      </c>
      <c r="P876">
        <f t="shared" ca="1" si="180"/>
        <v>61587</v>
      </c>
      <c r="Q876" s="4">
        <f t="shared" ca="1" si="181"/>
        <v>6.1587000000000003E-2</v>
      </c>
    </row>
    <row r="877" spans="1:17" x14ac:dyDescent="0.25">
      <c r="A877" t="str">
        <f ca="1">VLOOKUP(RANDBETWEEN(Calc!$A$2,Calc!$A$13),Calc!$A$1:$B$13,2,FALSE)</f>
        <v>Dic</v>
      </c>
      <c r="B877" t="str" cm="1">
        <f t="array" aca="1" ref="B877" ca="1">INDEX(Calc!$C$2:$C$9,RANDBETWEEN(1,3))</f>
        <v>Cardiologia</v>
      </c>
      <c r="C877"/>
      <c r="D877">
        <f t="shared" ca="1" si="169"/>
        <v>157689</v>
      </c>
      <c r="E877">
        <f t="shared" ca="1" si="170"/>
        <v>1149537</v>
      </c>
      <c r="F877">
        <f t="shared" ca="1" si="171"/>
        <v>187234</v>
      </c>
      <c r="G877">
        <f t="shared" ca="1" si="172"/>
        <v>134429</v>
      </c>
      <c r="H877">
        <f ca="1">VLOOKUP(RANDBETWEEN(0,100),Calc!$D$2:$E$7,2,1)</f>
        <v>32000</v>
      </c>
      <c r="I877">
        <f t="shared" ca="1" si="173"/>
        <v>9360</v>
      </c>
      <c r="J877">
        <f t="shared" ca="1" si="174"/>
        <v>4044</v>
      </c>
      <c r="K877">
        <f t="shared" ca="1" si="175"/>
        <v>12678</v>
      </c>
      <c r="L877">
        <f t="shared" ca="1" si="176"/>
        <v>3789</v>
      </c>
      <c r="M877">
        <f t="shared" ca="1" si="177"/>
        <v>2340444</v>
      </c>
      <c r="N877">
        <f t="shared" ca="1" si="178"/>
        <v>44483</v>
      </c>
      <c r="O877">
        <f t="shared" ca="1" si="179"/>
        <v>42037</v>
      </c>
      <c r="P877">
        <f t="shared" ca="1" si="180"/>
        <v>103158</v>
      </c>
      <c r="Q877" s="4">
        <f t="shared" ca="1" si="181"/>
        <v>0.103158</v>
      </c>
    </row>
    <row r="878" spans="1:17" x14ac:dyDescent="0.25">
      <c r="A878" t="str">
        <f ca="1">VLOOKUP(RANDBETWEEN(Calc!$A$2,Calc!$A$13),Calc!$A$1:$B$13,2,FALSE)</f>
        <v>Nov</v>
      </c>
      <c r="B878" t="str" cm="1">
        <f t="array" aca="1" ref="B878" ca="1">INDEX(Calc!$C$2:$C$9,RANDBETWEEN(1,3))</f>
        <v>Cardiologia</v>
      </c>
      <c r="C878"/>
      <c r="D878">
        <f t="shared" ca="1" si="169"/>
        <v>385080</v>
      </c>
      <c r="E878">
        <f t="shared" ca="1" si="170"/>
        <v>710283</v>
      </c>
      <c r="F878">
        <f t="shared" ca="1" si="171"/>
        <v>138508</v>
      </c>
      <c r="G878">
        <f t="shared" ca="1" si="172"/>
        <v>182677</v>
      </c>
      <c r="H878">
        <f ca="1">VLOOKUP(RANDBETWEEN(0,100),Calc!$D$2:$E$7,2,1)</f>
        <v>32000</v>
      </c>
      <c r="I878">
        <f t="shared" ca="1" si="173"/>
        <v>10110</v>
      </c>
      <c r="J878">
        <f t="shared" ca="1" si="174"/>
        <v>3401</v>
      </c>
      <c r="K878">
        <f t="shared" ca="1" si="175"/>
        <v>10514</v>
      </c>
      <c r="L878">
        <f t="shared" ca="1" si="176"/>
        <v>3828</v>
      </c>
      <c r="M878">
        <f t="shared" ca="1" si="177"/>
        <v>2416591</v>
      </c>
      <c r="N878">
        <f t="shared" ca="1" si="178"/>
        <v>80107</v>
      </c>
      <c r="O878">
        <f t="shared" ca="1" si="179"/>
        <v>79291</v>
      </c>
      <c r="P878">
        <f t="shared" ca="1" si="180"/>
        <v>279385</v>
      </c>
      <c r="Q878" s="4">
        <f t="shared" ca="1" si="181"/>
        <v>0.27938499999999999</v>
      </c>
    </row>
    <row r="879" spans="1:17" x14ac:dyDescent="0.25">
      <c r="A879" t="str">
        <f ca="1">VLOOKUP(RANDBETWEEN(Calc!$A$2,Calc!$A$13),Calc!$A$1:$B$13,2,FALSE)</f>
        <v>Mar</v>
      </c>
      <c r="B879" t="str" cm="1">
        <f t="array" aca="1" ref="B879" ca="1">INDEX(Calc!$C$2:$C$9,RANDBETWEEN(1,3))</f>
        <v>Traumatología</v>
      </c>
      <c r="C879"/>
      <c r="D879">
        <f t="shared" ca="1" si="169"/>
        <v>223805</v>
      </c>
      <c r="E879">
        <f t="shared" ca="1" si="170"/>
        <v>1406039</v>
      </c>
      <c r="F879">
        <f t="shared" ca="1" si="171"/>
        <v>114940</v>
      </c>
      <c r="G879">
        <f t="shared" ca="1" si="172"/>
        <v>314951</v>
      </c>
      <c r="H879">
        <f ca="1">VLOOKUP(RANDBETWEEN(0,100),Calc!$D$2:$E$7,2,1)</f>
        <v>32000</v>
      </c>
      <c r="I879">
        <f t="shared" ca="1" si="173"/>
        <v>9596</v>
      </c>
      <c r="J879">
        <f t="shared" ca="1" si="174"/>
        <v>3338</v>
      </c>
      <c r="K879">
        <f t="shared" ca="1" si="175"/>
        <v>13637</v>
      </c>
      <c r="L879">
        <f t="shared" ca="1" si="176"/>
        <v>2547</v>
      </c>
      <c r="M879">
        <f t="shared" ca="1" si="177"/>
        <v>2609667</v>
      </c>
      <c r="N879">
        <f t="shared" ca="1" si="178"/>
        <v>65804</v>
      </c>
      <c r="O879">
        <f t="shared" ca="1" si="179"/>
        <v>79878</v>
      </c>
      <c r="P879">
        <f t="shared" ca="1" si="180"/>
        <v>118287</v>
      </c>
      <c r="Q879" s="4">
        <f t="shared" ca="1" si="181"/>
        <v>0.118287</v>
      </c>
    </row>
    <row r="880" spans="1:17" x14ac:dyDescent="0.25">
      <c r="A880" t="str">
        <f ca="1">VLOOKUP(RANDBETWEEN(Calc!$A$2,Calc!$A$13),Calc!$A$1:$B$13,2,FALSE)</f>
        <v>Ago</v>
      </c>
      <c r="B880" t="str" cm="1">
        <f t="array" aca="1" ref="B880" ca="1">INDEX(Calc!$C$2:$C$9,RANDBETWEEN(1,3))</f>
        <v>Traumatología</v>
      </c>
      <c r="C880"/>
      <c r="D880">
        <f t="shared" ca="1" si="169"/>
        <v>705436</v>
      </c>
      <c r="E880">
        <f t="shared" ca="1" si="170"/>
        <v>2137079</v>
      </c>
      <c r="F880">
        <f t="shared" ca="1" si="171"/>
        <v>179285</v>
      </c>
      <c r="G880">
        <f t="shared" ca="1" si="172"/>
        <v>76630</v>
      </c>
      <c r="H880">
        <f ca="1">VLOOKUP(RANDBETWEEN(0,100),Calc!$D$2:$E$7,2,1)</f>
        <v>32000</v>
      </c>
      <c r="I880">
        <f t="shared" ca="1" si="173"/>
        <v>9735</v>
      </c>
      <c r="J880">
        <f t="shared" ca="1" si="174"/>
        <v>3275</v>
      </c>
      <c r="K880">
        <f t="shared" ca="1" si="175"/>
        <v>11670</v>
      </c>
      <c r="L880">
        <f t="shared" ca="1" si="176"/>
        <v>4021</v>
      </c>
      <c r="M880">
        <f t="shared" ca="1" si="177"/>
        <v>1874233</v>
      </c>
      <c r="N880">
        <f t="shared" ca="1" si="178"/>
        <v>125034</v>
      </c>
      <c r="O880">
        <f t="shared" ca="1" si="179"/>
        <v>72786</v>
      </c>
      <c r="P880">
        <f t="shared" ca="1" si="180"/>
        <v>336451</v>
      </c>
      <c r="Q880" s="4">
        <f t="shared" ca="1" si="181"/>
        <v>0.336451</v>
      </c>
    </row>
    <row r="881" spans="1:17" x14ac:dyDescent="0.25">
      <c r="A881" t="str">
        <f ca="1">VLOOKUP(RANDBETWEEN(Calc!$A$2,Calc!$A$13),Calc!$A$1:$B$13,2,FALSE)</f>
        <v>Oct</v>
      </c>
      <c r="B881" t="str" cm="1">
        <f t="array" aca="1" ref="B881" ca="1">INDEX(Calc!$C$2:$C$9,RANDBETWEEN(1,3))</f>
        <v>Traumatología</v>
      </c>
      <c r="C881"/>
      <c r="D881">
        <f t="shared" ca="1" si="169"/>
        <v>359752</v>
      </c>
      <c r="E881">
        <f t="shared" ca="1" si="170"/>
        <v>1064015</v>
      </c>
      <c r="F881">
        <f t="shared" ca="1" si="171"/>
        <v>196073</v>
      </c>
      <c r="G881">
        <f t="shared" ca="1" si="172"/>
        <v>155369</v>
      </c>
      <c r="H881">
        <f ca="1">VLOOKUP(RANDBETWEEN(0,100),Calc!$D$2:$E$7,2,1)</f>
        <v>32000</v>
      </c>
      <c r="I881">
        <f t="shared" ca="1" si="173"/>
        <v>10899</v>
      </c>
      <c r="J881">
        <f t="shared" ca="1" si="174"/>
        <v>3555</v>
      </c>
      <c r="K881">
        <f t="shared" ca="1" si="175"/>
        <v>11539</v>
      </c>
      <c r="L881">
        <f t="shared" ca="1" si="176"/>
        <v>2228</v>
      </c>
      <c r="M881">
        <f t="shared" ca="1" si="177"/>
        <v>871093</v>
      </c>
      <c r="N881">
        <f t="shared" ca="1" si="178"/>
        <v>86895</v>
      </c>
      <c r="O881">
        <f t="shared" ca="1" si="179"/>
        <v>54254</v>
      </c>
      <c r="P881">
        <f t="shared" ca="1" si="180"/>
        <v>180015</v>
      </c>
      <c r="Q881" s="4">
        <f t="shared" ca="1" si="181"/>
        <v>0.18001500000000001</v>
      </c>
    </row>
    <row r="882" spans="1:17" x14ac:dyDescent="0.25">
      <c r="A882" t="str">
        <f ca="1">VLOOKUP(RANDBETWEEN(Calc!$A$2,Calc!$A$13),Calc!$A$1:$B$13,2,FALSE)</f>
        <v>Sep</v>
      </c>
      <c r="B882" t="str" cm="1">
        <f t="array" aca="1" ref="B882" ca="1">INDEX(Calc!$C$2:$C$9,RANDBETWEEN(1,3))</f>
        <v>Cardiologia</v>
      </c>
      <c r="C882"/>
      <c r="D882">
        <f t="shared" ca="1" si="169"/>
        <v>358205</v>
      </c>
      <c r="E882">
        <f t="shared" ca="1" si="170"/>
        <v>2181954</v>
      </c>
      <c r="F882">
        <f t="shared" ca="1" si="171"/>
        <v>202532</v>
      </c>
      <c r="G882">
        <f t="shared" ca="1" si="172"/>
        <v>185874</v>
      </c>
      <c r="H882">
        <f ca="1">VLOOKUP(RANDBETWEEN(0,100),Calc!$D$2:$E$7,2,1)</f>
        <v>32000</v>
      </c>
      <c r="I882">
        <f t="shared" ca="1" si="173"/>
        <v>12114</v>
      </c>
      <c r="J882">
        <f t="shared" ca="1" si="174"/>
        <v>3362</v>
      </c>
      <c r="K882">
        <f t="shared" ca="1" si="175"/>
        <v>12902</v>
      </c>
      <c r="L882">
        <f t="shared" ca="1" si="176"/>
        <v>3151</v>
      </c>
      <c r="M882">
        <f t="shared" ca="1" si="177"/>
        <v>1871424</v>
      </c>
      <c r="N882">
        <f t="shared" ca="1" si="178"/>
        <v>91047</v>
      </c>
      <c r="O882">
        <f t="shared" ca="1" si="179"/>
        <v>29305</v>
      </c>
      <c r="P882">
        <f t="shared" ca="1" si="180"/>
        <v>73895</v>
      </c>
      <c r="Q882" s="4">
        <f t="shared" ca="1" si="181"/>
        <v>7.3895000000000002E-2</v>
      </c>
    </row>
    <row r="883" spans="1:17" x14ac:dyDescent="0.25">
      <c r="A883" t="str">
        <f ca="1">VLOOKUP(RANDBETWEEN(Calc!$A$2,Calc!$A$13),Calc!$A$1:$B$13,2,FALSE)</f>
        <v>Feb</v>
      </c>
      <c r="B883" t="str" cm="1">
        <f t="array" aca="1" ref="B883" ca="1">INDEX(Calc!$C$2:$C$9,RANDBETWEEN(1,3))</f>
        <v>Pediatria</v>
      </c>
      <c r="C883"/>
      <c r="D883">
        <f t="shared" ca="1" si="169"/>
        <v>179656</v>
      </c>
      <c r="E883">
        <f t="shared" ca="1" si="170"/>
        <v>1725290</v>
      </c>
      <c r="F883">
        <f t="shared" ca="1" si="171"/>
        <v>173451</v>
      </c>
      <c r="G883">
        <f t="shared" ca="1" si="172"/>
        <v>145576</v>
      </c>
      <c r="H883">
        <f ca="1">VLOOKUP(RANDBETWEEN(0,100),Calc!$D$2:$E$7,2,1)</f>
        <v>32000</v>
      </c>
      <c r="I883">
        <f t="shared" ca="1" si="173"/>
        <v>11090</v>
      </c>
      <c r="J883">
        <f t="shared" ca="1" si="174"/>
        <v>3561</v>
      </c>
      <c r="K883">
        <f t="shared" ca="1" si="175"/>
        <v>13330</v>
      </c>
      <c r="L883">
        <f t="shared" ca="1" si="176"/>
        <v>2843</v>
      </c>
      <c r="M883">
        <f t="shared" ca="1" si="177"/>
        <v>2099228</v>
      </c>
      <c r="N883">
        <f t="shared" ca="1" si="178"/>
        <v>68501</v>
      </c>
      <c r="O883">
        <f t="shared" ca="1" si="179"/>
        <v>58321</v>
      </c>
      <c r="P883">
        <f t="shared" ca="1" si="180"/>
        <v>190012</v>
      </c>
      <c r="Q883" s="4">
        <f t="shared" ca="1" si="181"/>
        <v>0.19001199999999999</v>
      </c>
    </row>
    <row r="884" spans="1:17" x14ac:dyDescent="0.25">
      <c r="A884" t="str">
        <f ca="1">VLOOKUP(RANDBETWEEN(Calc!$A$2,Calc!$A$13),Calc!$A$1:$B$13,2,FALSE)</f>
        <v>Jun</v>
      </c>
      <c r="B884" t="str" cm="1">
        <f t="array" aca="1" ref="B884" ca="1">INDEX(Calc!$C$2:$C$9,RANDBETWEEN(1,3))</f>
        <v>Cardiologia</v>
      </c>
      <c r="C884"/>
      <c r="D884">
        <f t="shared" ca="1" si="169"/>
        <v>739070</v>
      </c>
      <c r="E884">
        <f t="shared" ca="1" si="170"/>
        <v>2170686</v>
      </c>
      <c r="F884">
        <f t="shared" ca="1" si="171"/>
        <v>181722</v>
      </c>
      <c r="G884">
        <f t="shared" ca="1" si="172"/>
        <v>247821</v>
      </c>
      <c r="H884">
        <f ca="1">VLOOKUP(RANDBETWEEN(0,100),Calc!$D$2:$E$7,2,1)</f>
        <v>32000</v>
      </c>
      <c r="I884">
        <f t="shared" ca="1" si="173"/>
        <v>11536</v>
      </c>
      <c r="J884">
        <f t="shared" ca="1" si="174"/>
        <v>2912</v>
      </c>
      <c r="K884">
        <f t="shared" ca="1" si="175"/>
        <v>12789</v>
      </c>
      <c r="L884">
        <f t="shared" ca="1" si="176"/>
        <v>3508</v>
      </c>
      <c r="M884">
        <f t="shared" ca="1" si="177"/>
        <v>2314113</v>
      </c>
      <c r="N884">
        <f t="shared" ca="1" si="178"/>
        <v>69027</v>
      </c>
      <c r="O884">
        <f t="shared" ca="1" si="179"/>
        <v>39916</v>
      </c>
      <c r="P884">
        <f t="shared" ca="1" si="180"/>
        <v>282705</v>
      </c>
      <c r="Q884" s="4">
        <f t="shared" ca="1" si="181"/>
        <v>0.28270499999999998</v>
      </c>
    </row>
    <row r="885" spans="1:17" x14ac:dyDescent="0.25">
      <c r="A885" t="str">
        <f ca="1">VLOOKUP(RANDBETWEEN(Calc!$A$2,Calc!$A$13),Calc!$A$1:$B$13,2,FALSE)</f>
        <v>Oct</v>
      </c>
      <c r="B885" t="str" cm="1">
        <f t="array" aca="1" ref="B885" ca="1">INDEX(Calc!$C$2:$C$9,RANDBETWEEN(1,3))</f>
        <v>Pediatria</v>
      </c>
      <c r="C885"/>
      <c r="D885">
        <f t="shared" ca="1" si="169"/>
        <v>187886</v>
      </c>
      <c r="E885">
        <f t="shared" ca="1" si="170"/>
        <v>1761995</v>
      </c>
      <c r="F885">
        <f t="shared" ca="1" si="171"/>
        <v>170528</v>
      </c>
      <c r="G885">
        <f t="shared" ca="1" si="172"/>
        <v>283452</v>
      </c>
      <c r="H885">
        <f ca="1">VLOOKUP(RANDBETWEEN(0,100),Calc!$D$2:$E$7,2,1)</f>
        <v>32000</v>
      </c>
      <c r="I885">
        <f t="shared" ca="1" si="173"/>
        <v>10496</v>
      </c>
      <c r="J885">
        <f t="shared" ca="1" si="174"/>
        <v>2821</v>
      </c>
      <c r="K885">
        <f t="shared" ca="1" si="175"/>
        <v>12674</v>
      </c>
      <c r="L885">
        <f t="shared" ca="1" si="176"/>
        <v>2649</v>
      </c>
      <c r="M885">
        <f t="shared" ca="1" si="177"/>
        <v>2130644</v>
      </c>
      <c r="N885">
        <f t="shared" ca="1" si="178"/>
        <v>70810</v>
      </c>
      <c r="O885">
        <f t="shared" ca="1" si="179"/>
        <v>39139</v>
      </c>
      <c r="P885">
        <f t="shared" ca="1" si="180"/>
        <v>237006</v>
      </c>
      <c r="Q885" s="4">
        <f t="shared" ca="1" si="181"/>
        <v>0.23700599999999999</v>
      </c>
    </row>
    <row r="886" spans="1:17" x14ac:dyDescent="0.25">
      <c r="A886" t="str">
        <f ca="1">VLOOKUP(RANDBETWEEN(Calc!$A$2,Calc!$A$13),Calc!$A$1:$B$13,2,FALSE)</f>
        <v>Abr</v>
      </c>
      <c r="B886" t="str" cm="1">
        <f t="array" aca="1" ref="B886" ca="1">INDEX(Calc!$C$2:$C$9,RANDBETWEEN(1,3))</f>
        <v>Pediatria</v>
      </c>
      <c r="C886"/>
      <c r="D886">
        <f t="shared" ca="1" si="169"/>
        <v>645889</v>
      </c>
      <c r="E886">
        <f t="shared" ca="1" si="170"/>
        <v>2193309</v>
      </c>
      <c r="F886">
        <f t="shared" ca="1" si="171"/>
        <v>155910</v>
      </c>
      <c r="G886">
        <f t="shared" ca="1" si="172"/>
        <v>192809</v>
      </c>
      <c r="H886">
        <f ca="1">VLOOKUP(RANDBETWEEN(0,100),Calc!$D$2:$E$7,2,1)</f>
        <v>28000</v>
      </c>
      <c r="I886">
        <f t="shared" ca="1" si="173"/>
        <v>11070</v>
      </c>
      <c r="J886">
        <f t="shared" ca="1" si="174"/>
        <v>3310</v>
      </c>
      <c r="K886">
        <f t="shared" ca="1" si="175"/>
        <v>12742</v>
      </c>
      <c r="L886">
        <f t="shared" ca="1" si="176"/>
        <v>2361</v>
      </c>
      <c r="M886">
        <f t="shared" ca="1" si="177"/>
        <v>2682048</v>
      </c>
      <c r="N886">
        <f t="shared" ca="1" si="178"/>
        <v>88346</v>
      </c>
      <c r="O886">
        <f t="shared" ca="1" si="179"/>
        <v>48232</v>
      </c>
      <c r="P886">
        <f t="shared" ca="1" si="180"/>
        <v>120484</v>
      </c>
      <c r="Q886" s="4">
        <f t="shared" ca="1" si="181"/>
        <v>0.12048399999999999</v>
      </c>
    </row>
    <row r="887" spans="1:17" x14ac:dyDescent="0.25">
      <c r="A887" t="str">
        <f ca="1">VLOOKUP(RANDBETWEEN(Calc!$A$2,Calc!$A$13),Calc!$A$1:$B$13,2,FALSE)</f>
        <v>Abr</v>
      </c>
      <c r="B887" t="str" cm="1">
        <f t="array" aca="1" ref="B887" ca="1">INDEX(Calc!$C$2:$C$9,RANDBETWEEN(1,3))</f>
        <v>Pediatria</v>
      </c>
      <c r="C887"/>
      <c r="D887">
        <f t="shared" ca="1" si="169"/>
        <v>320077</v>
      </c>
      <c r="E887">
        <f t="shared" ca="1" si="170"/>
        <v>907391</v>
      </c>
      <c r="F887">
        <f t="shared" ca="1" si="171"/>
        <v>151171</v>
      </c>
      <c r="G887">
        <f t="shared" ca="1" si="172"/>
        <v>112921</v>
      </c>
      <c r="H887">
        <f ca="1">VLOOKUP(RANDBETWEEN(0,100),Calc!$D$2:$E$7,2,1)</f>
        <v>20000</v>
      </c>
      <c r="I887">
        <f t="shared" ca="1" si="173"/>
        <v>10327</v>
      </c>
      <c r="J887">
        <f t="shared" ca="1" si="174"/>
        <v>4029</v>
      </c>
      <c r="K887">
        <f t="shared" ca="1" si="175"/>
        <v>14318</v>
      </c>
      <c r="L887">
        <f t="shared" ca="1" si="176"/>
        <v>3537</v>
      </c>
      <c r="M887">
        <f t="shared" ca="1" si="177"/>
        <v>3112304</v>
      </c>
      <c r="N887">
        <f t="shared" ca="1" si="178"/>
        <v>63645</v>
      </c>
      <c r="O887">
        <f t="shared" ca="1" si="179"/>
        <v>42418</v>
      </c>
      <c r="P887">
        <f t="shared" ca="1" si="180"/>
        <v>249070</v>
      </c>
      <c r="Q887" s="4">
        <f t="shared" ca="1" si="181"/>
        <v>0.24907000000000001</v>
      </c>
    </row>
    <row r="888" spans="1:17" x14ac:dyDescent="0.25">
      <c r="A888" t="str">
        <f ca="1">VLOOKUP(RANDBETWEEN(Calc!$A$2,Calc!$A$13),Calc!$A$1:$B$13,2,FALSE)</f>
        <v>Feb</v>
      </c>
      <c r="B888" t="str" cm="1">
        <f t="array" aca="1" ref="B888" ca="1">INDEX(Calc!$C$2:$C$9,RANDBETWEEN(1,3))</f>
        <v>Pediatria</v>
      </c>
      <c r="C888"/>
      <c r="D888">
        <f t="shared" ca="1" si="169"/>
        <v>732522</v>
      </c>
      <c r="E888">
        <f t="shared" ca="1" si="170"/>
        <v>1845666</v>
      </c>
      <c r="F888">
        <f t="shared" ca="1" si="171"/>
        <v>180012</v>
      </c>
      <c r="G888">
        <f t="shared" ca="1" si="172"/>
        <v>116055</v>
      </c>
      <c r="H888">
        <f ca="1">VLOOKUP(RANDBETWEEN(0,100),Calc!$D$2:$E$7,2,1)</f>
        <v>32000</v>
      </c>
      <c r="I888">
        <f t="shared" ca="1" si="173"/>
        <v>8946</v>
      </c>
      <c r="J888">
        <f t="shared" ca="1" si="174"/>
        <v>3751</v>
      </c>
      <c r="K888">
        <f t="shared" ca="1" si="175"/>
        <v>14021</v>
      </c>
      <c r="L888">
        <f t="shared" ca="1" si="176"/>
        <v>4316</v>
      </c>
      <c r="M888">
        <f t="shared" ca="1" si="177"/>
        <v>1855639</v>
      </c>
      <c r="N888">
        <f t="shared" ca="1" si="178"/>
        <v>62654</v>
      </c>
      <c r="O888">
        <f t="shared" ca="1" si="179"/>
        <v>77933</v>
      </c>
      <c r="P888">
        <f t="shared" ca="1" si="180"/>
        <v>75524</v>
      </c>
      <c r="Q888" s="4">
        <f t="shared" ca="1" si="181"/>
        <v>7.5523999999999994E-2</v>
      </c>
    </row>
    <row r="889" spans="1:17" x14ac:dyDescent="0.25">
      <c r="A889" t="str">
        <f ca="1">VLOOKUP(RANDBETWEEN(Calc!$A$2,Calc!$A$13),Calc!$A$1:$B$13,2,FALSE)</f>
        <v>Mar</v>
      </c>
      <c r="B889" t="str" cm="1">
        <f t="array" aca="1" ref="B889" ca="1">INDEX(Calc!$C$2:$C$9,RANDBETWEEN(1,3))</f>
        <v>Pediatria</v>
      </c>
      <c r="C889"/>
      <c r="D889">
        <f t="shared" ca="1" si="169"/>
        <v>547072</v>
      </c>
      <c r="E889">
        <f t="shared" ca="1" si="170"/>
        <v>1170744</v>
      </c>
      <c r="F889">
        <f t="shared" ca="1" si="171"/>
        <v>173476</v>
      </c>
      <c r="G889">
        <f t="shared" ca="1" si="172"/>
        <v>320964</v>
      </c>
      <c r="H889">
        <f ca="1">VLOOKUP(RANDBETWEEN(0,100),Calc!$D$2:$E$7,2,1)</f>
        <v>32000</v>
      </c>
      <c r="I889">
        <f t="shared" ca="1" si="173"/>
        <v>10259</v>
      </c>
      <c r="J889">
        <f t="shared" ca="1" si="174"/>
        <v>3118</v>
      </c>
      <c r="K889">
        <f t="shared" ca="1" si="175"/>
        <v>12033</v>
      </c>
      <c r="L889">
        <f t="shared" ca="1" si="176"/>
        <v>1911</v>
      </c>
      <c r="M889">
        <f t="shared" ca="1" si="177"/>
        <v>1537533</v>
      </c>
      <c r="N889">
        <f t="shared" ca="1" si="178"/>
        <v>128517</v>
      </c>
      <c r="O889">
        <f t="shared" ca="1" si="179"/>
        <v>34295</v>
      </c>
      <c r="P889">
        <f t="shared" ca="1" si="180"/>
        <v>63829</v>
      </c>
      <c r="Q889" s="4">
        <f t="shared" ca="1" si="181"/>
        <v>6.3828999999999997E-2</v>
      </c>
    </row>
    <row r="890" spans="1:17" x14ac:dyDescent="0.25">
      <c r="A890" t="str">
        <f ca="1">VLOOKUP(RANDBETWEEN(Calc!$A$2,Calc!$A$13),Calc!$A$1:$B$13,2,FALSE)</f>
        <v>May</v>
      </c>
      <c r="B890" t="str" cm="1">
        <f t="array" aca="1" ref="B890" ca="1">INDEX(Calc!$C$2:$C$9,RANDBETWEEN(1,3))</f>
        <v>Pediatria</v>
      </c>
      <c r="C890"/>
      <c r="D890">
        <f t="shared" ca="1" si="169"/>
        <v>653270</v>
      </c>
      <c r="E890">
        <f t="shared" ca="1" si="170"/>
        <v>2068982</v>
      </c>
      <c r="F890">
        <f t="shared" ca="1" si="171"/>
        <v>147282</v>
      </c>
      <c r="G890">
        <f t="shared" ca="1" si="172"/>
        <v>93389</v>
      </c>
      <c r="H890">
        <f ca="1">VLOOKUP(RANDBETWEEN(0,100),Calc!$D$2:$E$7,2,1)</f>
        <v>32000</v>
      </c>
      <c r="I890">
        <f t="shared" ca="1" si="173"/>
        <v>12592</v>
      </c>
      <c r="J890">
        <f t="shared" ca="1" si="174"/>
        <v>3791</v>
      </c>
      <c r="K890">
        <f t="shared" ca="1" si="175"/>
        <v>14314</v>
      </c>
      <c r="L890">
        <f t="shared" ca="1" si="176"/>
        <v>1596</v>
      </c>
      <c r="M890">
        <f t="shared" ca="1" si="177"/>
        <v>1381394</v>
      </c>
      <c r="N890">
        <f t="shared" ca="1" si="178"/>
        <v>80192</v>
      </c>
      <c r="O890">
        <f t="shared" ca="1" si="179"/>
        <v>35028</v>
      </c>
      <c r="P890">
        <f t="shared" ca="1" si="180"/>
        <v>240652</v>
      </c>
      <c r="Q890" s="4">
        <f t="shared" ca="1" si="181"/>
        <v>0.240652</v>
      </c>
    </row>
    <row r="891" spans="1:17" x14ac:dyDescent="0.25">
      <c r="A891" t="str">
        <f ca="1">VLOOKUP(RANDBETWEEN(Calc!$A$2,Calc!$A$13),Calc!$A$1:$B$13,2,FALSE)</f>
        <v>Jul</v>
      </c>
      <c r="B891" t="str" cm="1">
        <f t="array" aca="1" ref="B891" ca="1">INDEX(Calc!$C$2:$C$9,RANDBETWEEN(1,3))</f>
        <v>Cardiologia</v>
      </c>
      <c r="C891"/>
      <c r="D891">
        <f t="shared" ca="1" si="169"/>
        <v>603290</v>
      </c>
      <c r="E891">
        <f t="shared" ca="1" si="170"/>
        <v>677805</v>
      </c>
      <c r="F891">
        <f t="shared" ca="1" si="171"/>
        <v>213767</v>
      </c>
      <c r="G891">
        <f t="shared" ca="1" si="172"/>
        <v>250767</v>
      </c>
      <c r="H891">
        <f ca="1">VLOOKUP(RANDBETWEEN(0,100),Calc!$D$2:$E$7,2,1)</f>
        <v>32000</v>
      </c>
      <c r="I891">
        <f t="shared" ca="1" si="173"/>
        <v>9675</v>
      </c>
      <c r="J891">
        <f t="shared" ca="1" si="174"/>
        <v>3004</v>
      </c>
      <c r="K891">
        <f t="shared" ca="1" si="175"/>
        <v>12463</v>
      </c>
      <c r="L891">
        <f t="shared" ca="1" si="176"/>
        <v>2095</v>
      </c>
      <c r="M891">
        <f t="shared" ca="1" si="177"/>
        <v>2365029</v>
      </c>
      <c r="N891">
        <f t="shared" ca="1" si="178"/>
        <v>48276</v>
      </c>
      <c r="O891">
        <f t="shared" ca="1" si="179"/>
        <v>87044</v>
      </c>
      <c r="P891">
        <f t="shared" ca="1" si="180"/>
        <v>230956</v>
      </c>
      <c r="Q891" s="4">
        <f t="shared" ca="1" si="181"/>
        <v>0.23095599999999999</v>
      </c>
    </row>
    <row r="892" spans="1:17" x14ac:dyDescent="0.25">
      <c r="A892" t="str">
        <f ca="1">VLOOKUP(RANDBETWEEN(Calc!$A$2,Calc!$A$13),Calc!$A$1:$B$13,2,FALSE)</f>
        <v>Ene</v>
      </c>
      <c r="B892" t="str" cm="1">
        <f t="array" aca="1" ref="B892" ca="1">INDEX(Calc!$C$2:$C$9,RANDBETWEEN(1,3))</f>
        <v>Pediatria</v>
      </c>
      <c r="C892"/>
      <c r="D892">
        <f t="shared" ca="1" si="169"/>
        <v>450036</v>
      </c>
      <c r="E892">
        <f t="shared" ca="1" si="170"/>
        <v>1999734</v>
      </c>
      <c r="F892">
        <f t="shared" ca="1" si="171"/>
        <v>107680</v>
      </c>
      <c r="G892">
        <f t="shared" ca="1" si="172"/>
        <v>87278</v>
      </c>
      <c r="H892">
        <f ca="1">VLOOKUP(RANDBETWEEN(0,100),Calc!$D$2:$E$7,2,1)</f>
        <v>32000</v>
      </c>
      <c r="I892">
        <f t="shared" ca="1" si="173"/>
        <v>11256</v>
      </c>
      <c r="J892">
        <f t="shared" ca="1" si="174"/>
        <v>3886</v>
      </c>
      <c r="K892">
        <f t="shared" ca="1" si="175"/>
        <v>14898</v>
      </c>
      <c r="L892">
        <f t="shared" ca="1" si="176"/>
        <v>4071</v>
      </c>
      <c r="M892">
        <f t="shared" ca="1" si="177"/>
        <v>951576</v>
      </c>
      <c r="N892">
        <f t="shared" ca="1" si="178"/>
        <v>47430</v>
      </c>
      <c r="O892">
        <f t="shared" ca="1" si="179"/>
        <v>81919</v>
      </c>
      <c r="P892">
        <f t="shared" ca="1" si="180"/>
        <v>200312</v>
      </c>
      <c r="Q892" s="4">
        <f t="shared" ca="1" si="181"/>
        <v>0.20031199999999999</v>
      </c>
    </row>
    <row r="893" spans="1:17" x14ac:dyDescent="0.25">
      <c r="A893" t="str">
        <f ca="1">VLOOKUP(RANDBETWEEN(Calc!$A$2,Calc!$A$13),Calc!$A$1:$B$13,2,FALSE)</f>
        <v>May</v>
      </c>
      <c r="B893" t="str" cm="1">
        <f t="array" aca="1" ref="B893" ca="1">INDEX(Calc!$C$2:$C$9,RANDBETWEEN(1,3))</f>
        <v>Traumatología</v>
      </c>
      <c r="C893"/>
      <c r="D893">
        <f t="shared" ca="1" si="169"/>
        <v>538586</v>
      </c>
      <c r="E893">
        <f t="shared" ca="1" si="170"/>
        <v>868416</v>
      </c>
      <c r="F893">
        <f t="shared" ca="1" si="171"/>
        <v>113834</v>
      </c>
      <c r="G893">
        <f t="shared" ca="1" si="172"/>
        <v>138996</v>
      </c>
      <c r="H893">
        <f ca="1">VLOOKUP(RANDBETWEEN(0,100),Calc!$D$2:$E$7,2,1)</f>
        <v>32000</v>
      </c>
      <c r="I893">
        <f t="shared" ca="1" si="173"/>
        <v>9825</v>
      </c>
      <c r="J893">
        <f t="shared" ca="1" si="174"/>
        <v>2809</v>
      </c>
      <c r="K893">
        <f t="shared" ca="1" si="175"/>
        <v>13877</v>
      </c>
      <c r="L893">
        <f t="shared" ca="1" si="176"/>
        <v>1949</v>
      </c>
      <c r="M893">
        <f t="shared" ca="1" si="177"/>
        <v>1358176</v>
      </c>
      <c r="N893">
        <f t="shared" ca="1" si="178"/>
        <v>87506</v>
      </c>
      <c r="O893">
        <f t="shared" ca="1" si="179"/>
        <v>54297</v>
      </c>
      <c r="P893">
        <f t="shared" ca="1" si="180"/>
        <v>143498</v>
      </c>
      <c r="Q893" s="4">
        <f t="shared" ca="1" si="181"/>
        <v>0.14349799999999999</v>
      </c>
    </row>
    <row r="894" spans="1:17" x14ac:dyDescent="0.25">
      <c r="A894" t="str">
        <f ca="1">VLOOKUP(RANDBETWEEN(Calc!$A$2,Calc!$A$13),Calc!$A$1:$B$13,2,FALSE)</f>
        <v>Feb</v>
      </c>
      <c r="B894" t="str" cm="1">
        <f t="array" aca="1" ref="B894" ca="1">INDEX(Calc!$C$2:$C$9,RANDBETWEEN(1,3))</f>
        <v>Traumatología</v>
      </c>
      <c r="C894"/>
      <c r="D894">
        <f t="shared" ca="1" si="169"/>
        <v>313352</v>
      </c>
      <c r="E894">
        <f t="shared" ca="1" si="170"/>
        <v>2036265</v>
      </c>
      <c r="F894">
        <f t="shared" ca="1" si="171"/>
        <v>105577</v>
      </c>
      <c r="G894">
        <f t="shared" ca="1" si="172"/>
        <v>290567</v>
      </c>
      <c r="H894">
        <f ca="1">VLOOKUP(RANDBETWEEN(0,100),Calc!$D$2:$E$7,2,1)</f>
        <v>25000</v>
      </c>
      <c r="I894">
        <f t="shared" ca="1" si="173"/>
        <v>12032</v>
      </c>
      <c r="J894">
        <f t="shared" ca="1" si="174"/>
        <v>2811</v>
      </c>
      <c r="K894">
        <f t="shared" ca="1" si="175"/>
        <v>11795</v>
      </c>
      <c r="L894">
        <f t="shared" ca="1" si="176"/>
        <v>2554</v>
      </c>
      <c r="M894">
        <f t="shared" ca="1" si="177"/>
        <v>1325836</v>
      </c>
      <c r="N894">
        <f t="shared" ca="1" si="178"/>
        <v>53641</v>
      </c>
      <c r="O894">
        <f t="shared" ca="1" si="179"/>
        <v>21170</v>
      </c>
      <c r="P894">
        <f t="shared" ca="1" si="180"/>
        <v>334321</v>
      </c>
      <c r="Q894" s="4">
        <f t="shared" ca="1" si="181"/>
        <v>0.33432099999999998</v>
      </c>
    </row>
    <row r="895" spans="1:17" x14ac:dyDescent="0.25">
      <c r="A895" t="str">
        <f ca="1">VLOOKUP(RANDBETWEEN(Calc!$A$2,Calc!$A$13),Calc!$A$1:$B$13,2,FALSE)</f>
        <v>Sep</v>
      </c>
      <c r="B895" t="str" cm="1">
        <f t="array" aca="1" ref="B895" ca="1">INDEX(Calc!$C$2:$C$9,RANDBETWEEN(1,3))</f>
        <v>Pediatria</v>
      </c>
      <c r="C895"/>
      <c r="D895">
        <f t="shared" ca="1" si="169"/>
        <v>607585</v>
      </c>
      <c r="E895">
        <f t="shared" ca="1" si="170"/>
        <v>690515</v>
      </c>
      <c r="F895">
        <f t="shared" ca="1" si="171"/>
        <v>214055</v>
      </c>
      <c r="G895">
        <f t="shared" ca="1" si="172"/>
        <v>288889</v>
      </c>
      <c r="H895">
        <f ca="1">VLOOKUP(RANDBETWEEN(0,100),Calc!$D$2:$E$7,2,1)</f>
        <v>32000</v>
      </c>
      <c r="I895">
        <f t="shared" ca="1" si="173"/>
        <v>11956</v>
      </c>
      <c r="J895">
        <f t="shared" ca="1" si="174"/>
        <v>3897</v>
      </c>
      <c r="K895">
        <f t="shared" ca="1" si="175"/>
        <v>12044</v>
      </c>
      <c r="L895">
        <f t="shared" ca="1" si="176"/>
        <v>3381</v>
      </c>
      <c r="M895">
        <f t="shared" ca="1" si="177"/>
        <v>2018535</v>
      </c>
      <c r="N895">
        <f t="shared" ca="1" si="178"/>
        <v>49833</v>
      </c>
      <c r="O895">
        <f t="shared" ca="1" si="179"/>
        <v>55753</v>
      </c>
      <c r="P895">
        <f t="shared" ca="1" si="180"/>
        <v>87706</v>
      </c>
      <c r="Q895" s="4">
        <f t="shared" ca="1" si="181"/>
        <v>8.7706000000000006E-2</v>
      </c>
    </row>
    <row r="896" spans="1:17" x14ac:dyDescent="0.25">
      <c r="A896" t="str">
        <f ca="1">VLOOKUP(RANDBETWEEN(Calc!$A$2,Calc!$A$13),Calc!$A$1:$B$13,2,FALSE)</f>
        <v>Feb</v>
      </c>
      <c r="B896" t="str" cm="1">
        <f t="array" aca="1" ref="B896" ca="1">INDEX(Calc!$C$2:$C$9,RANDBETWEEN(1,3))</f>
        <v>Pediatria</v>
      </c>
      <c r="C896"/>
      <c r="D896">
        <f t="shared" ca="1" si="169"/>
        <v>639866</v>
      </c>
      <c r="E896">
        <f t="shared" ca="1" si="170"/>
        <v>1777834</v>
      </c>
      <c r="F896">
        <f t="shared" ca="1" si="171"/>
        <v>169178</v>
      </c>
      <c r="G896">
        <f t="shared" ca="1" si="172"/>
        <v>223630</v>
      </c>
      <c r="H896">
        <f ca="1">VLOOKUP(RANDBETWEEN(0,100),Calc!$D$2:$E$7,2,1)</f>
        <v>32000</v>
      </c>
      <c r="I896">
        <f t="shared" ca="1" si="173"/>
        <v>9873</v>
      </c>
      <c r="J896">
        <f t="shared" ca="1" si="174"/>
        <v>3207</v>
      </c>
      <c r="K896">
        <f t="shared" ca="1" si="175"/>
        <v>13231</v>
      </c>
      <c r="L896">
        <f t="shared" ca="1" si="176"/>
        <v>3952</v>
      </c>
      <c r="M896">
        <f t="shared" ca="1" si="177"/>
        <v>2513326</v>
      </c>
      <c r="N896">
        <f t="shared" ca="1" si="178"/>
        <v>123498</v>
      </c>
      <c r="O896">
        <f t="shared" ca="1" si="179"/>
        <v>42533</v>
      </c>
      <c r="P896">
        <f t="shared" ca="1" si="180"/>
        <v>277614</v>
      </c>
      <c r="Q896" s="4">
        <f t="shared" ca="1" si="181"/>
        <v>0.27761400000000003</v>
      </c>
    </row>
    <row r="897" spans="1:17" x14ac:dyDescent="0.25">
      <c r="A897" t="str">
        <f ca="1">VLOOKUP(RANDBETWEEN(Calc!$A$2,Calc!$A$13),Calc!$A$1:$B$13,2,FALSE)</f>
        <v>May</v>
      </c>
      <c r="B897" t="str" cm="1">
        <f t="array" aca="1" ref="B897" ca="1">INDEX(Calc!$C$2:$C$9,RANDBETWEEN(1,3))</f>
        <v>Traumatología</v>
      </c>
      <c r="C897"/>
      <c r="D897">
        <f t="shared" ca="1" si="169"/>
        <v>709590</v>
      </c>
      <c r="E897">
        <f t="shared" ca="1" si="170"/>
        <v>956425</v>
      </c>
      <c r="F897">
        <f t="shared" ca="1" si="171"/>
        <v>99934</v>
      </c>
      <c r="G897">
        <f t="shared" ca="1" si="172"/>
        <v>118895</v>
      </c>
      <c r="H897">
        <f ca="1">VLOOKUP(RANDBETWEEN(0,100),Calc!$D$2:$E$7,2,1)</f>
        <v>32000</v>
      </c>
      <c r="I897">
        <f t="shared" ca="1" si="173"/>
        <v>10435</v>
      </c>
      <c r="J897">
        <f t="shared" ca="1" si="174"/>
        <v>3485</v>
      </c>
      <c r="K897">
        <f t="shared" ca="1" si="175"/>
        <v>11439</v>
      </c>
      <c r="L897">
        <f t="shared" ca="1" si="176"/>
        <v>2575</v>
      </c>
      <c r="M897">
        <f t="shared" ca="1" si="177"/>
        <v>2748221</v>
      </c>
      <c r="N897">
        <f t="shared" ca="1" si="178"/>
        <v>49156</v>
      </c>
      <c r="O897">
        <f t="shared" ca="1" si="179"/>
        <v>24065</v>
      </c>
      <c r="P897">
        <f t="shared" ca="1" si="180"/>
        <v>244611</v>
      </c>
      <c r="Q897" s="4">
        <f t="shared" ca="1" si="181"/>
        <v>0.244611</v>
      </c>
    </row>
    <row r="898" spans="1:17" x14ac:dyDescent="0.25">
      <c r="A898" t="str">
        <f ca="1">VLOOKUP(RANDBETWEEN(Calc!$A$2,Calc!$A$13),Calc!$A$1:$B$13,2,FALSE)</f>
        <v>Feb</v>
      </c>
      <c r="B898" t="str" cm="1">
        <f t="array" aca="1" ref="B898" ca="1">INDEX(Calc!$C$2:$C$9,RANDBETWEEN(1,3))</f>
        <v>Traumatología</v>
      </c>
      <c r="C898"/>
      <c r="D898">
        <f t="shared" ca="1" si="169"/>
        <v>266182</v>
      </c>
      <c r="E898">
        <f t="shared" ca="1" si="170"/>
        <v>691974</v>
      </c>
      <c r="F898">
        <f t="shared" ca="1" si="171"/>
        <v>94662</v>
      </c>
      <c r="G898">
        <f t="shared" ca="1" si="172"/>
        <v>248363</v>
      </c>
      <c r="H898">
        <f ca="1">VLOOKUP(RANDBETWEEN(0,100),Calc!$D$2:$E$7,2,1)</f>
        <v>20000</v>
      </c>
      <c r="I898">
        <f t="shared" ca="1" si="173"/>
        <v>9088</v>
      </c>
      <c r="J898">
        <f t="shared" ca="1" si="174"/>
        <v>3245</v>
      </c>
      <c r="K898">
        <f t="shared" ca="1" si="175"/>
        <v>11283</v>
      </c>
      <c r="L898">
        <f t="shared" ca="1" si="176"/>
        <v>4067</v>
      </c>
      <c r="M898">
        <f t="shared" ca="1" si="177"/>
        <v>1208603</v>
      </c>
      <c r="N898">
        <f t="shared" ca="1" si="178"/>
        <v>62911</v>
      </c>
      <c r="O898">
        <f t="shared" ca="1" si="179"/>
        <v>40998</v>
      </c>
      <c r="P898">
        <f t="shared" ca="1" si="180"/>
        <v>317912</v>
      </c>
      <c r="Q898" s="4">
        <f t="shared" ca="1" si="181"/>
        <v>0.31791199999999997</v>
      </c>
    </row>
    <row r="899" spans="1:17" x14ac:dyDescent="0.25">
      <c r="A899" t="str">
        <f ca="1">VLOOKUP(RANDBETWEEN(Calc!$A$2,Calc!$A$13),Calc!$A$1:$B$13,2,FALSE)</f>
        <v>Jul</v>
      </c>
      <c r="B899" t="str" cm="1">
        <f t="array" aca="1" ref="B899" ca="1">INDEX(Calc!$C$2:$C$9,RANDBETWEEN(1,3))</f>
        <v>Pediatria</v>
      </c>
      <c r="C899"/>
      <c r="D899">
        <f t="shared" ref="D899:D962" ca="1" si="182">RANDBETWEEN(118000,746439)</f>
        <v>246291</v>
      </c>
      <c r="E899">
        <f t="shared" ref="E899:E962" ca="1" si="183">RANDBETWEEN(654318,2372921)</f>
        <v>1678717</v>
      </c>
      <c r="F899">
        <f t="shared" ref="F899:F962" ca="1" si="184">RANDBETWEEN(92146,218476)</f>
        <v>98870</v>
      </c>
      <c r="G899">
        <f t="shared" ref="G899:G962" ca="1" si="185">RANDBETWEEN(72432,327955)</f>
        <v>298453</v>
      </c>
      <c r="H899">
        <f ca="1">VLOOKUP(RANDBETWEEN(0,100),Calc!$D$2:$E$7,2,1)</f>
        <v>32000</v>
      </c>
      <c r="I899">
        <f t="shared" ref="I899:I962" ca="1" si="186">RANDBETWEEN(8900,12700)</f>
        <v>12490</v>
      </c>
      <c r="J899">
        <f t="shared" ref="J899:J962" ca="1" si="187">RANDBETWEEN(2800,4200)</f>
        <v>3214</v>
      </c>
      <c r="K899">
        <f t="shared" ref="K899:K962" ca="1" si="188">RANDBETWEEN(10000,15000)</f>
        <v>11581</v>
      </c>
      <c r="L899">
        <f t="shared" ref="L899:L962" ca="1" si="189">RANDBETWEEN(1200,4500)</f>
        <v>3513</v>
      </c>
      <c r="M899">
        <f t="shared" ref="M899:M962" ca="1" si="190">RANDBETWEEN(820000,3117045)</f>
        <v>1531046</v>
      </c>
      <c r="N899">
        <f t="shared" ref="N899:N962" ca="1" si="191">RANDBETWEEN(43000,129000)</f>
        <v>105707</v>
      </c>
      <c r="O899">
        <f t="shared" ref="O899:O962" ca="1" si="192">RANDBETWEEN(21000,90000)</f>
        <v>42697</v>
      </c>
      <c r="P899">
        <f t="shared" ref="P899:P962" ca="1" si="193">RANDBETWEEN(38000,345000)</f>
        <v>262141</v>
      </c>
      <c r="Q899" s="4">
        <f t="shared" ref="Q899:Q962" ca="1" si="194">P899/1000000</f>
        <v>0.26214100000000001</v>
      </c>
    </row>
    <row r="900" spans="1:17" x14ac:dyDescent="0.25">
      <c r="A900" t="str">
        <f ca="1">VLOOKUP(RANDBETWEEN(Calc!$A$2,Calc!$A$13),Calc!$A$1:$B$13,2,FALSE)</f>
        <v>Oct</v>
      </c>
      <c r="B900" t="str" cm="1">
        <f t="array" aca="1" ref="B900" ca="1">INDEX(Calc!$C$2:$C$9,RANDBETWEEN(1,3))</f>
        <v>Traumatología</v>
      </c>
      <c r="C900"/>
      <c r="D900">
        <f t="shared" ca="1" si="182"/>
        <v>595382</v>
      </c>
      <c r="E900">
        <f t="shared" ca="1" si="183"/>
        <v>1150576</v>
      </c>
      <c r="F900">
        <f t="shared" ca="1" si="184"/>
        <v>181228</v>
      </c>
      <c r="G900">
        <f t="shared" ca="1" si="185"/>
        <v>119072</v>
      </c>
      <c r="H900">
        <f ca="1">VLOOKUP(RANDBETWEEN(0,100),Calc!$D$2:$E$7,2,1)</f>
        <v>32000</v>
      </c>
      <c r="I900">
        <f t="shared" ca="1" si="186"/>
        <v>9109</v>
      </c>
      <c r="J900">
        <f t="shared" ca="1" si="187"/>
        <v>2838</v>
      </c>
      <c r="K900">
        <f t="shared" ca="1" si="188"/>
        <v>12246</v>
      </c>
      <c r="L900">
        <f t="shared" ca="1" si="189"/>
        <v>2995</v>
      </c>
      <c r="M900">
        <f t="shared" ca="1" si="190"/>
        <v>1505123</v>
      </c>
      <c r="N900">
        <f t="shared" ca="1" si="191"/>
        <v>119920</v>
      </c>
      <c r="O900">
        <f t="shared" ca="1" si="192"/>
        <v>32773</v>
      </c>
      <c r="P900">
        <f t="shared" ca="1" si="193"/>
        <v>85634</v>
      </c>
      <c r="Q900" s="4">
        <f t="shared" ca="1" si="194"/>
        <v>8.5634000000000002E-2</v>
      </c>
    </row>
    <row r="901" spans="1:17" x14ac:dyDescent="0.25">
      <c r="A901" t="str">
        <f ca="1">VLOOKUP(RANDBETWEEN(Calc!$A$2,Calc!$A$13),Calc!$A$1:$B$13,2,FALSE)</f>
        <v>Jul</v>
      </c>
      <c r="B901" t="str" cm="1">
        <f t="array" aca="1" ref="B901" ca="1">INDEX(Calc!$C$2:$C$9,RANDBETWEEN(1,3))</f>
        <v>Cardiologia</v>
      </c>
      <c r="C901"/>
      <c r="D901">
        <f t="shared" ca="1" si="182"/>
        <v>632033</v>
      </c>
      <c r="E901">
        <f t="shared" ca="1" si="183"/>
        <v>2169580</v>
      </c>
      <c r="F901">
        <f t="shared" ca="1" si="184"/>
        <v>201455</v>
      </c>
      <c r="G901">
        <f t="shared" ca="1" si="185"/>
        <v>262222</v>
      </c>
      <c r="H901">
        <f ca="1">VLOOKUP(RANDBETWEEN(0,100),Calc!$D$2:$E$7,2,1)</f>
        <v>32000</v>
      </c>
      <c r="I901">
        <f t="shared" ca="1" si="186"/>
        <v>9912</v>
      </c>
      <c r="J901">
        <f t="shared" ca="1" si="187"/>
        <v>2919</v>
      </c>
      <c r="K901">
        <f t="shared" ca="1" si="188"/>
        <v>14271</v>
      </c>
      <c r="L901">
        <f t="shared" ca="1" si="189"/>
        <v>2185</v>
      </c>
      <c r="M901">
        <f t="shared" ca="1" si="190"/>
        <v>1417918</v>
      </c>
      <c r="N901">
        <f t="shared" ca="1" si="191"/>
        <v>115207</v>
      </c>
      <c r="O901">
        <f t="shared" ca="1" si="192"/>
        <v>77898</v>
      </c>
      <c r="P901">
        <f t="shared" ca="1" si="193"/>
        <v>219268</v>
      </c>
      <c r="Q901" s="4">
        <f t="shared" ca="1" si="194"/>
        <v>0.21926799999999999</v>
      </c>
    </row>
    <row r="902" spans="1:17" x14ac:dyDescent="0.25">
      <c r="A902" t="str">
        <f ca="1">VLOOKUP(RANDBETWEEN(Calc!$A$2,Calc!$A$13),Calc!$A$1:$B$13,2,FALSE)</f>
        <v>Abr</v>
      </c>
      <c r="B902" t="str" cm="1">
        <f t="array" aca="1" ref="B902" ca="1">INDEX(Calc!$C$2:$C$9,RANDBETWEEN(1,3))</f>
        <v>Traumatología</v>
      </c>
      <c r="C902"/>
      <c r="D902">
        <f t="shared" ca="1" si="182"/>
        <v>512291</v>
      </c>
      <c r="E902">
        <f t="shared" ca="1" si="183"/>
        <v>1422827</v>
      </c>
      <c r="F902">
        <f t="shared" ca="1" si="184"/>
        <v>203056</v>
      </c>
      <c r="G902">
        <f t="shared" ca="1" si="185"/>
        <v>145038</v>
      </c>
      <c r="H902">
        <f ca="1">VLOOKUP(RANDBETWEEN(0,100),Calc!$D$2:$E$7,2,1)</f>
        <v>32000</v>
      </c>
      <c r="I902">
        <f t="shared" ca="1" si="186"/>
        <v>9222</v>
      </c>
      <c r="J902">
        <f t="shared" ca="1" si="187"/>
        <v>3008</v>
      </c>
      <c r="K902">
        <f t="shared" ca="1" si="188"/>
        <v>12383</v>
      </c>
      <c r="L902">
        <f t="shared" ca="1" si="189"/>
        <v>1680</v>
      </c>
      <c r="M902">
        <f t="shared" ca="1" si="190"/>
        <v>1840746</v>
      </c>
      <c r="N902">
        <f t="shared" ca="1" si="191"/>
        <v>64731</v>
      </c>
      <c r="O902">
        <f t="shared" ca="1" si="192"/>
        <v>49080</v>
      </c>
      <c r="P902">
        <f t="shared" ca="1" si="193"/>
        <v>163799</v>
      </c>
      <c r="Q902" s="4">
        <f t="shared" ca="1" si="194"/>
        <v>0.163799</v>
      </c>
    </row>
    <row r="903" spans="1:17" x14ac:dyDescent="0.25">
      <c r="A903" t="str">
        <f ca="1">VLOOKUP(RANDBETWEEN(Calc!$A$2,Calc!$A$13),Calc!$A$1:$B$13,2,FALSE)</f>
        <v>Jul</v>
      </c>
      <c r="B903" t="str" cm="1">
        <f t="array" aca="1" ref="B903" ca="1">INDEX(Calc!$C$2:$C$9,RANDBETWEEN(1,3))</f>
        <v>Pediatria</v>
      </c>
      <c r="C903"/>
      <c r="D903">
        <f t="shared" ca="1" si="182"/>
        <v>176944</v>
      </c>
      <c r="E903">
        <f t="shared" ca="1" si="183"/>
        <v>744657</v>
      </c>
      <c r="F903">
        <f t="shared" ca="1" si="184"/>
        <v>99643</v>
      </c>
      <c r="G903">
        <f t="shared" ca="1" si="185"/>
        <v>218663</v>
      </c>
      <c r="H903">
        <f ca="1">VLOOKUP(RANDBETWEEN(0,100),Calc!$D$2:$E$7,2,1)</f>
        <v>32000</v>
      </c>
      <c r="I903">
        <f t="shared" ca="1" si="186"/>
        <v>9482</v>
      </c>
      <c r="J903">
        <f t="shared" ca="1" si="187"/>
        <v>4039</v>
      </c>
      <c r="K903">
        <f t="shared" ca="1" si="188"/>
        <v>10940</v>
      </c>
      <c r="L903">
        <f t="shared" ca="1" si="189"/>
        <v>2431</v>
      </c>
      <c r="M903">
        <f t="shared" ca="1" si="190"/>
        <v>1188315</v>
      </c>
      <c r="N903">
        <f t="shared" ca="1" si="191"/>
        <v>92085</v>
      </c>
      <c r="O903">
        <f t="shared" ca="1" si="192"/>
        <v>21905</v>
      </c>
      <c r="P903">
        <f t="shared" ca="1" si="193"/>
        <v>108946</v>
      </c>
      <c r="Q903" s="4">
        <f t="shared" ca="1" si="194"/>
        <v>0.108946</v>
      </c>
    </row>
    <row r="904" spans="1:17" x14ac:dyDescent="0.25">
      <c r="A904" t="str">
        <f ca="1">VLOOKUP(RANDBETWEEN(Calc!$A$2,Calc!$A$13),Calc!$A$1:$B$13,2,FALSE)</f>
        <v>Nov</v>
      </c>
      <c r="B904" t="str" cm="1">
        <f t="array" aca="1" ref="B904" ca="1">INDEX(Calc!$C$2:$C$9,RANDBETWEEN(1,3))</f>
        <v>Traumatología</v>
      </c>
      <c r="C904"/>
      <c r="D904">
        <f t="shared" ca="1" si="182"/>
        <v>739731</v>
      </c>
      <c r="E904">
        <f t="shared" ca="1" si="183"/>
        <v>1540177</v>
      </c>
      <c r="F904">
        <f t="shared" ca="1" si="184"/>
        <v>123255</v>
      </c>
      <c r="G904">
        <f t="shared" ca="1" si="185"/>
        <v>159142</v>
      </c>
      <c r="H904">
        <f ca="1">VLOOKUP(RANDBETWEEN(0,100),Calc!$D$2:$E$7,2,1)</f>
        <v>32000</v>
      </c>
      <c r="I904">
        <f t="shared" ca="1" si="186"/>
        <v>11409</v>
      </c>
      <c r="J904">
        <f t="shared" ca="1" si="187"/>
        <v>3209</v>
      </c>
      <c r="K904">
        <f t="shared" ca="1" si="188"/>
        <v>10217</v>
      </c>
      <c r="L904">
        <f t="shared" ca="1" si="189"/>
        <v>1893</v>
      </c>
      <c r="M904">
        <f t="shared" ca="1" si="190"/>
        <v>2023932</v>
      </c>
      <c r="N904">
        <f t="shared" ca="1" si="191"/>
        <v>47415</v>
      </c>
      <c r="O904">
        <f t="shared" ca="1" si="192"/>
        <v>36444</v>
      </c>
      <c r="P904">
        <f t="shared" ca="1" si="193"/>
        <v>62514</v>
      </c>
      <c r="Q904" s="4">
        <f t="shared" ca="1" si="194"/>
        <v>6.2514E-2</v>
      </c>
    </row>
    <row r="905" spans="1:17" x14ac:dyDescent="0.25">
      <c r="A905" t="str">
        <f ca="1">VLOOKUP(RANDBETWEEN(Calc!$A$2,Calc!$A$13),Calc!$A$1:$B$13,2,FALSE)</f>
        <v>Jun</v>
      </c>
      <c r="B905" t="str" cm="1">
        <f t="array" aca="1" ref="B905" ca="1">INDEX(Calc!$C$2:$C$9,RANDBETWEEN(1,3))</f>
        <v>Cardiologia</v>
      </c>
      <c r="C905"/>
      <c r="D905">
        <f t="shared" ca="1" si="182"/>
        <v>122747</v>
      </c>
      <c r="E905">
        <f t="shared" ca="1" si="183"/>
        <v>1640398</v>
      </c>
      <c r="F905">
        <f t="shared" ca="1" si="184"/>
        <v>137615</v>
      </c>
      <c r="G905">
        <f t="shared" ca="1" si="185"/>
        <v>155023</v>
      </c>
      <c r="H905">
        <f ca="1">VLOOKUP(RANDBETWEEN(0,100),Calc!$D$2:$E$7,2,1)</f>
        <v>25000</v>
      </c>
      <c r="I905">
        <f t="shared" ca="1" si="186"/>
        <v>11559</v>
      </c>
      <c r="J905">
        <f t="shared" ca="1" si="187"/>
        <v>3239</v>
      </c>
      <c r="K905">
        <f t="shared" ca="1" si="188"/>
        <v>11406</v>
      </c>
      <c r="L905">
        <f t="shared" ca="1" si="189"/>
        <v>2700</v>
      </c>
      <c r="M905">
        <f t="shared" ca="1" si="190"/>
        <v>2744618</v>
      </c>
      <c r="N905">
        <f t="shared" ca="1" si="191"/>
        <v>69053</v>
      </c>
      <c r="O905">
        <f t="shared" ca="1" si="192"/>
        <v>31241</v>
      </c>
      <c r="P905">
        <f t="shared" ca="1" si="193"/>
        <v>86707</v>
      </c>
      <c r="Q905" s="4">
        <f t="shared" ca="1" si="194"/>
        <v>8.6707000000000006E-2</v>
      </c>
    </row>
    <row r="906" spans="1:17" x14ac:dyDescent="0.25">
      <c r="A906" t="str">
        <f ca="1">VLOOKUP(RANDBETWEEN(Calc!$A$2,Calc!$A$13),Calc!$A$1:$B$13,2,FALSE)</f>
        <v>Feb</v>
      </c>
      <c r="B906" t="str" cm="1">
        <f t="array" aca="1" ref="B906" ca="1">INDEX(Calc!$C$2:$C$9,RANDBETWEEN(1,3))</f>
        <v>Cardiologia</v>
      </c>
      <c r="C906"/>
      <c r="D906">
        <f t="shared" ca="1" si="182"/>
        <v>729684</v>
      </c>
      <c r="E906">
        <f t="shared" ca="1" si="183"/>
        <v>870186</v>
      </c>
      <c r="F906">
        <f t="shared" ca="1" si="184"/>
        <v>218451</v>
      </c>
      <c r="G906">
        <f t="shared" ca="1" si="185"/>
        <v>224002</v>
      </c>
      <c r="H906">
        <f ca="1">VLOOKUP(RANDBETWEEN(0,100),Calc!$D$2:$E$7,2,1)</f>
        <v>32000</v>
      </c>
      <c r="I906">
        <f t="shared" ca="1" si="186"/>
        <v>12219</v>
      </c>
      <c r="J906">
        <f t="shared" ca="1" si="187"/>
        <v>3815</v>
      </c>
      <c r="K906">
        <f t="shared" ca="1" si="188"/>
        <v>12125</v>
      </c>
      <c r="L906">
        <f t="shared" ca="1" si="189"/>
        <v>1447</v>
      </c>
      <c r="M906">
        <f t="shared" ca="1" si="190"/>
        <v>2649444</v>
      </c>
      <c r="N906">
        <f t="shared" ca="1" si="191"/>
        <v>68356</v>
      </c>
      <c r="O906">
        <f t="shared" ca="1" si="192"/>
        <v>79537</v>
      </c>
      <c r="P906">
        <f t="shared" ca="1" si="193"/>
        <v>86914</v>
      </c>
      <c r="Q906" s="4">
        <f t="shared" ca="1" si="194"/>
        <v>8.6914000000000005E-2</v>
      </c>
    </row>
    <row r="907" spans="1:17" x14ac:dyDescent="0.25">
      <c r="A907" t="str">
        <f ca="1">VLOOKUP(RANDBETWEEN(Calc!$A$2,Calc!$A$13),Calc!$A$1:$B$13,2,FALSE)</f>
        <v>Jun</v>
      </c>
      <c r="B907" t="str" cm="1">
        <f t="array" aca="1" ref="B907" ca="1">INDEX(Calc!$C$2:$C$9,RANDBETWEEN(1,3))</f>
        <v>Cardiologia</v>
      </c>
      <c r="C907"/>
      <c r="D907">
        <f t="shared" ca="1" si="182"/>
        <v>384521</v>
      </c>
      <c r="E907">
        <f t="shared" ca="1" si="183"/>
        <v>941881</v>
      </c>
      <c r="F907">
        <f t="shared" ca="1" si="184"/>
        <v>155351</v>
      </c>
      <c r="G907">
        <f t="shared" ca="1" si="185"/>
        <v>184069</v>
      </c>
      <c r="H907">
        <f ca="1">VLOOKUP(RANDBETWEEN(0,100),Calc!$D$2:$E$7,2,1)</f>
        <v>20000</v>
      </c>
      <c r="I907">
        <f t="shared" ca="1" si="186"/>
        <v>10796</v>
      </c>
      <c r="J907">
        <f t="shared" ca="1" si="187"/>
        <v>3664</v>
      </c>
      <c r="K907">
        <f t="shared" ca="1" si="188"/>
        <v>13158</v>
      </c>
      <c r="L907">
        <f t="shared" ca="1" si="189"/>
        <v>4172</v>
      </c>
      <c r="M907">
        <f t="shared" ca="1" si="190"/>
        <v>1863304</v>
      </c>
      <c r="N907">
        <f t="shared" ca="1" si="191"/>
        <v>80672</v>
      </c>
      <c r="O907">
        <f t="shared" ca="1" si="192"/>
        <v>21603</v>
      </c>
      <c r="P907">
        <f t="shared" ca="1" si="193"/>
        <v>164202</v>
      </c>
      <c r="Q907" s="4">
        <f t="shared" ca="1" si="194"/>
        <v>0.16420199999999999</v>
      </c>
    </row>
    <row r="908" spans="1:17" x14ac:dyDescent="0.25">
      <c r="A908" t="str">
        <f ca="1">VLOOKUP(RANDBETWEEN(Calc!$A$2,Calc!$A$13),Calc!$A$1:$B$13,2,FALSE)</f>
        <v>Ene</v>
      </c>
      <c r="B908" t="str" cm="1">
        <f t="array" aca="1" ref="B908" ca="1">INDEX(Calc!$C$2:$C$9,RANDBETWEEN(1,3))</f>
        <v>Pediatria</v>
      </c>
      <c r="C908"/>
      <c r="D908">
        <f t="shared" ca="1" si="182"/>
        <v>239718</v>
      </c>
      <c r="E908">
        <f t="shared" ca="1" si="183"/>
        <v>696434</v>
      </c>
      <c r="F908">
        <f t="shared" ca="1" si="184"/>
        <v>142649</v>
      </c>
      <c r="G908">
        <f t="shared" ca="1" si="185"/>
        <v>96297</v>
      </c>
      <c r="H908">
        <f ca="1">VLOOKUP(RANDBETWEEN(0,100),Calc!$D$2:$E$7,2,1)</f>
        <v>32000</v>
      </c>
      <c r="I908">
        <f t="shared" ca="1" si="186"/>
        <v>10534</v>
      </c>
      <c r="J908">
        <f t="shared" ca="1" si="187"/>
        <v>3975</v>
      </c>
      <c r="K908">
        <f t="shared" ca="1" si="188"/>
        <v>14030</v>
      </c>
      <c r="L908">
        <f t="shared" ca="1" si="189"/>
        <v>2049</v>
      </c>
      <c r="M908">
        <f t="shared" ca="1" si="190"/>
        <v>2224801</v>
      </c>
      <c r="N908">
        <f t="shared" ca="1" si="191"/>
        <v>102430</v>
      </c>
      <c r="O908">
        <f t="shared" ca="1" si="192"/>
        <v>31602</v>
      </c>
      <c r="P908">
        <f t="shared" ca="1" si="193"/>
        <v>230791</v>
      </c>
      <c r="Q908" s="4">
        <f t="shared" ca="1" si="194"/>
        <v>0.230791</v>
      </c>
    </row>
    <row r="909" spans="1:17" x14ac:dyDescent="0.25">
      <c r="A909" t="str">
        <f ca="1">VLOOKUP(RANDBETWEEN(Calc!$A$2,Calc!$A$13),Calc!$A$1:$B$13,2,FALSE)</f>
        <v>Ene</v>
      </c>
      <c r="B909" t="str" cm="1">
        <f t="array" aca="1" ref="B909" ca="1">INDEX(Calc!$C$2:$C$9,RANDBETWEEN(1,3))</f>
        <v>Traumatología</v>
      </c>
      <c r="C909"/>
      <c r="D909">
        <f t="shared" ca="1" si="182"/>
        <v>182893</v>
      </c>
      <c r="E909">
        <f t="shared" ca="1" si="183"/>
        <v>2202038</v>
      </c>
      <c r="F909">
        <f t="shared" ca="1" si="184"/>
        <v>92598</v>
      </c>
      <c r="G909">
        <f t="shared" ca="1" si="185"/>
        <v>208344</v>
      </c>
      <c r="H909">
        <f ca="1">VLOOKUP(RANDBETWEEN(0,100),Calc!$D$2:$E$7,2,1)</f>
        <v>32000</v>
      </c>
      <c r="I909">
        <f t="shared" ca="1" si="186"/>
        <v>10488</v>
      </c>
      <c r="J909">
        <f t="shared" ca="1" si="187"/>
        <v>3322</v>
      </c>
      <c r="K909">
        <f t="shared" ca="1" si="188"/>
        <v>14516</v>
      </c>
      <c r="L909">
        <f t="shared" ca="1" si="189"/>
        <v>3147</v>
      </c>
      <c r="M909">
        <f t="shared" ca="1" si="190"/>
        <v>1228175</v>
      </c>
      <c r="N909">
        <f t="shared" ca="1" si="191"/>
        <v>111718</v>
      </c>
      <c r="O909">
        <f t="shared" ca="1" si="192"/>
        <v>64245</v>
      </c>
      <c r="P909">
        <f t="shared" ca="1" si="193"/>
        <v>60293</v>
      </c>
      <c r="Q909" s="4">
        <f t="shared" ca="1" si="194"/>
        <v>6.0292999999999999E-2</v>
      </c>
    </row>
    <row r="910" spans="1:17" x14ac:dyDescent="0.25">
      <c r="A910" t="str">
        <f ca="1">VLOOKUP(RANDBETWEEN(Calc!$A$2,Calc!$A$13),Calc!$A$1:$B$13,2,FALSE)</f>
        <v>Ene</v>
      </c>
      <c r="B910" t="str" cm="1">
        <f t="array" aca="1" ref="B910" ca="1">INDEX(Calc!$C$2:$C$9,RANDBETWEEN(1,3))</f>
        <v>Pediatria</v>
      </c>
      <c r="C910"/>
      <c r="D910">
        <f t="shared" ca="1" si="182"/>
        <v>522452</v>
      </c>
      <c r="E910">
        <f t="shared" ca="1" si="183"/>
        <v>1696735</v>
      </c>
      <c r="F910">
        <f t="shared" ca="1" si="184"/>
        <v>102851</v>
      </c>
      <c r="G910">
        <f t="shared" ca="1" si="185"/>
        <v>215337</v>
      </c>
      <c r="H910">
        <f ca="1">VLOOKUP(RANDBETWEEN(0,100),Calc!$D$2:$E$7,2,1)</f>
        <v>32000</v>
      </c>
      <c r="I910">
        <f t="shared" ca="1" si="186"/>
        <v>11849</v>
      </c>
      <c r="J910">
        <f t="shared" ca="1" si="187"/>
        <v>3303</v>
      </c>
      <c r="K910">
        <f t="shared" ca="1" si="188"/>
        <v>10694</v>
      </c>
      <c r="L910">
        <f t="shared" ca="1" si="189"/>
        <v>2325</v>
      </c>
      <c r="M910">
        <f t="shared" ca="1" si="190"/>
        <v>1529072</v>
      </c>
      <c r="N910">
        <f t="shared" ca="1" si="191"/>
        <v>95376</v>
      </c>
      <c r="O910">
        <f t="shared" ca="1" si="192"/>
        <v>61115</v>
      </c>
      <c r="P910">
        <f t="shared" ca="1" si="193"/>
        <v>267290</v>
      </c>
      <c r="Q910" s="4">
        <f t="shared" ca="1" si="194"/>
        <v>0.26729000000000003</v>
      </c>
    </row>
    <row r="911" spans="1:17" x14ac:dyDescent="0.25">
      <c r="A911" t="str">
        <f ca="1">VLOOKUP(RANDBETWEEN(Calc!$A$2,Calc!$A$13),Calc!$A$1:$B$13,2,FALSE)</f>
        <v>Oct</v>
      </c>
      <c r="B911" t="str" cm="1">
        <f t="array" aca="1" ref="B911" ca="1">INDEX(Calc!$C$2:$C$9,RANDBETWEEN(1,3))</f>
        <v>Pediatria</v>
      </c>
      <c r="C911"/>
      <c r="D911">
        <f t="shared" ca="1" si="182"/>
        <v>511824</v>
      </c>
      <c r="E911">
        <f t="shared" ca="1" si="183"/>
        <v>1956784</v>
      </c>
      <c r="F911">
        <f t="shared" ca="1" si="184"/>
        <v>181355</v>
      </c>
      <c r="G911">
        <f t="shared" ca="1" si="185"/>
        <v>258133</v>
      </c>
      <c r="H911">
        <f ca="1">VLOOKUP(RANDBETWEEN(0,100),Calc!$D$2:$E$7,2,1)</f>
        <v>32000</v>
      </c>
      <c r="I911">
        <f t="shared" ca="1" si="186"/>
        <v>9755</v>
      </c>
      <c r="J911">
        <f t="shared" ca="1" si="187"/>
        <v>3452</v>
      </c>
      <c r="K911">
        <f t="shared" ca="1" si="188"/>
        <v>10493</v>
      </c>
      <c r="L911">
        <f t="shared" ca="1" si="189"/>
        <v>1925</v>
      </c>
      <c r="M911">
        <f t="shared" ca="1" si="190"/>
        <v>2898659</v>
      </c>
      <c r="N911">
        <f t="shared" ca="1" si="191"/>
        <v>98938</v>
      </c>
      <c r="O911">
        <f t="shared" ca="1" si="192"/>
        <v>82659</v>
      </c>
      <c r="P911">
        <f t="shared" ca="1" si="193"/>
        <v>94553</v>
      </c>
      <c r="Q911" s="4">
        <f t="shared" ca="1" si="194"/>
        <v>9.4552999999999998E-2</v>
      </c>
    </row>
    <row r="912" spans="1:17" x14ac:dyDescent="0.25">
      <c r="A912" t="str">
        <f ca="1">VLOOKUP(RANDBETWEEN(Calc!$A$2,Calc!$A$13),Calc!$A$1:$B$13,2,FALSE)</f>
        <v>Mar</v>
      </c>
      <c r="B912" t="str" cm="1">
        <f t="array" aca="1" ref="B912" ca="1">INDEX(Calc!$C$2:$C$9,RANDBETWEEN(1,3))</f>
        <v>Traumatología</v>
      </c>
      <c r="C912"/>
      <c r="D912">
        <f t="shared" ca="1" si="182"/>
        <v>280504</v>
      </c>
      <c r="E912">
        <f t="shared" ca="1" si="183"/>
        <v>1959280</v>
      </c>
      <c r="F912">
        <f t="shared" ca="1" si="184"/>
        <v>201765</v>
      </c>
      <c r="G912">
        <f t="shared" ca="1" si="185"/>
        <v>240141</v>
      </c>
      <c r="H912">
        <f ca="1">VLOOKUP(RANDBETWEEN(0,100),Calc!$D$2:$E$7,2,1)</f>
        <v>32000</v>
      </c>
      <c r="I912">
        <f t="shared" ca="1" si="186"/>
        <v>11538</v>
      </c>
      <c r="J912">
        <f t="shared" ca="1" si="187"/>
        <v>2894</v>
      </c>
      <c r="K912">
        <f t="shared" ca="1" si="188"/>
        <v>10298</v>
      </c>
      <c r="L912">
        <f t="shared" ca="1" si="189"/>
        <v>3057</v>
      </c>
      <c r="M912">
        <f t="shared" ca="1" si="190"/>
        <v>1601425</v>
      </c>
      <c r="N912">
        <f t="shared" ca="1" si="191"/>
        <v>118246</v>
      </c>
      <c r="O912">
        <f t="shared" ca="1" si="192"/>
        <v>76654</v>
      </c>
      <c r="P912">
        <f t="shared" ca="1" si="193"/>
        <v>226909</v>
      </c>
      <c r="Q912" s="4">
        <f t="shared" ca="1" si="194"/>
        <v>0.226909</v>
      </c>
    </row>
    <row r="913" spans="1:17" x14ac:dyDescent="0.25">
      <c r="A913" t="str">
        <f ca="1">VLOOKUP(RANDBETWEEN(Calc!$A$2,Calc!$A$13),Calc!$A$1:$B$13,2,FALSE)</f>
        <v>May</v>
      </c>
      <c r="B913" t="str" cm="1">
        <f t="array" aca="1" ref="B913" ca="1">INDEX(Calc!$C$2:$C$9,RANDBETWEEN(1,3))</f>
        <v>Pediatria</v>
      </c>
      <c r="C913"/>
      <c r="D913">
        <f t="shared" ca="1" si="182"/>
        <v>514835</v>
      </c>
      <c r="E913">
        <f t="shared" ca="1" si="183"/>
        <v>1790031</v>
      </c>
      <c r="F913">
        <f t="shared" ca="1" si="184"/>
        <v>195145</v>
      </c>
      <c r="G913">
        <f t="shared" ca="1" si="185"/>
        <v>157490</v>
      </c>
      <c r="H913">
        <f ca="1">VLOOKUP(RANDBETWEEN(0,100),Calc!$D$2:$E$7,2,1)</f>
        <v>20000</v>
      </c>
      <c r="I913">
        <f t="shared" ca="1" si="186"/>
        <v>12440</v>
      </c>
      <c r="J913">
        <f t="shared" ca="1" si="187"/>
        <v>4157</v>
      </c>
      <c r="K913">
        <f t="shared" ca="1" si="188"/>
        <v>13700</v>
      </c>
      <c r="L913">
        <f t="shared" ca="1" si="189"/>
        <v>4362</v>
      </c>
      <c r="M913">
        <f t="shared" ca="1" si="190"/>
        <v>1727003</v>
      </c>
      <c r="N913">
        <f t="shared" ca="1" si="191"/>
        <v>90625</v>
      </c>
      <c r="O913">
        <f t="shared" ca="1" si="192"/>
        <v>48485</v>
      </c>
      <c r="P913">
        <f t="shared" ca="1" si="193"/>
        <v>253974</v>
      </c>
      <c r="Q913" s="4">
        <f t="shared" ca="1" si="194"/>
        <v>0.25397399999999998</v>
      </c>
    </row>
    <row r="914" spans="1:17" x14ac:dyDescent="0.25">
      <c r="A914" t="str">
        <f ca="1">VLOOKUP(RANDBETWEEN(Calc!$A$2,Calc!$A$13),Calc!$A$1:$B$13,2,FALSE)</f>
        <v>Sep</v>
      </c>
      <c r="B914" t="str" cm="1">
        <f t="array" aca="1" ref="B914" ca="1">INDEX(Calc!$C$2:$C$9,RANDBETWEEN(1,3))</f>
        <v>Cardiologia</v>
      </c>
      <c r="C914"/>
      <c r="D914">
        <f t="shared" ca="1" si="182"/>
        <v>201494</v>
      </c>
      <c r="E914">
        <f t="shared" ca="1" si="183"/>
        <v>1288145</v>
      </c>
      <c r="F914">
        <f t="shared" ca="1" si="184"/>
        <v>199905</v>
      </c>
      <c r="G914">
        <f t="shared" ca="1" si="185"/>
        <v>111920</v>
      </c>
      <c r="H914">
        <f ca="1">VLOOKUP(RANDBETWEEN(0,100),Calc!$D$2:$E$7,2,1)</f>
        <v>32000</v>
      </c>
      <c r="I914">
        <f t="shared" ca="1" si="186"/>
        <v>10896</v>
      </c>
      <c r="J914">
        <f t="shared" ca="1" si="187"/>
        <v>3762</v>
      </c>
      <c r="K914">
        <f t="shared" ca="1" si="188"/>
        <v>12684</v>
      </c>
      <c r="L914">
        <f t="shared" ca="1" si="189"/>
        <v>4008</v>
      </c>
      <c r="M914">
        <f t="shared" ca="1" si="190"/>
        <v>2501025</v>
      </c>
      <c r="N914">
        <f t="shared" ca="1" si="191"/>
        <v>120729</v>
      </c>
      <c r="O914">
        <f t="shared" ca="1" si="192"/>
        <v>63506</v>
      </c>
      <c r="P914">
        <f t="shared" ca="1" si="193"/>
        <v>333886</v>
      </c>
      <c r="Q914" s="4">
        <f t="shared" ca="1" si="194"/>
        <v>0.33388600000000002</v>
      </c>
    </row>
    <row r="915" spans="1:17" x14ac:dyDescent="0.25">
      <c r="A915" t="str">
        <f ca="1">VLOOKUP(RANDBETWEEN(Calc!$A$2,Calc!$A$13),Calc!$A$1:$B$13,2,FALSE)</f>
        <v>Oct</v>
      </c>
      <c r="B915" t="str" cm="1">
        <f t="array" aca="1" ref="B915" ca="1">INDEX(Calc!$C$2:$C$9,RANDBETWEEN(1,3))</f>
        <v>Traumatología</v>
      </c>
      <c r="C915"/>
      <c r="D915">
        <f t="shared" ca="1" si="182"/>
        <v>435716</v>
      </c>
      <c r="E915">
        <f t="shared" ca="1" si="183"/>
        <v>2071502</v>
      </c>
      <c r="F915">
        <f t="shared" ca="1" si="184"/>
        <v>176226</v>
      </c>
      <c r="G915">
        <f t="shared" ca="1" si="185"/>
        <v>207906</v>
      </c>
      <c r="H915">
        <f ca="1">VLOOKUP(RANDBETWEEN(0,100),Calc!$D$2:$E$7,2,1)</f>
        <v>25000</v>
      </c>
      <c r="I915">
        <f t="shared" ca="1" si="186"/>
        <v>9313</v>
      </c>
      <c r="J915">
        <f t="shared" ca="1" si="187"/>
        <v>2870</v>
      </c>
      <c r="K915">
        <f t="shared" ca="1" si="188"/>
        <v>12146</v>
      </c>
      <c r="L915">
        <f t="shared" ca="1" si="189"/>
        <v>1455</v>
      </c>
      <c r="M915">
        <f t="shared" ca="1" si="190"/>
        <v>2954656</v>
      </c>
      <c r="N915">
        <f t="shared" ca="1" si="191"/>
        <v>72336</v>
      </c>
      <c r="O915">
        <f t="shared" ca="1" si="192"/>
        <v>38161</v>
      </c>
      <c r="P915">
        <f t="shared" ca="1" si="193"/>
        <v>127170</v>
      </c>
      <c r="Q915" s="4">
        <f t="shared" ca="1" si="194"/>
        <v>0.12717000000000001</v>
      </c>
    </row>
    <row r="916" spans="1:17" x14ac:dyDescent="0.25">
      <c r="A916" t="str">
        <f ca="1">VLOOKUP(RANDBETWEEN(Calc!$A$2,Calc!$A$13),Calc!$A$1:$B$13,2,FALSE)</f>
        <v>Feb</v>
      </c>
      <c r="B916" t="str" cm="1">
        <f t="array" aca="1" ref="B916" ca="1">INDEX(Calc!$C$2:$C$9,RANDBETWEEN(1,3))</f>
        <v>Cardiologia</v>
      </c>
      <c r="C916"/>
      <c r="D916">
        <f t="shared" ca="1" si="182"/>
        <v>296912</v>
      </c>
      <c r="E916">
        <f t="shared" ca="1" si="183"/>
        <v>1092095</v>
      </c>
      <c r="F916">
        <f t="shared" ca="1" si="184"/>
        <v>151227</v>
      </c>
      <c r="G916">
        <f t="shared" ca="1" si="185"/>
        <v>143896</v>
      </c>
      <c r="H916">
        <f ca="1">VLOOKUP(RANDBETWEEN(0,100),Calc!$D$2:$E$7,2,1)</f>
        <v>25000</v>
      </c>
      <c r="I916">
        <f t="shared" ca="1" si="186"/>
        <v>10341</v>
      </c>
      <c r="J916">
        <f t="shared" ca="1" si="187"/>
        <v>3198</v>
      </c>
      <c r="K916">
        <f t="shared" ca="1" si="188"/>
        <v>11032</v>
      </c>
      <c r="L916">
        <f t="shared" ca="1" si="189"/>
        <v>2783</v>
      </c>
      <c r="M916">
        <f t="shared" ca="1" si="190"/>
        <v>956708</v>
      </c>
      <c r="N916">
        <f t="shared" ca="1" si="191"/>
        <v>100190</v>
      </c>
      <c r="O916">
        <f t="shared" ca="1" si="192"/>
        <v>71316</v>
      </c>
      <c r="P916">
        <f t="shared" ca="1" si="193"/>
        <v>237543</v>
      </c>
      <c r="Q916" s="4">
        <f t="shared" ca="1" si="194"/>
        <v>0.237543</v>
      </c>
    </row>
    <row r="917" spans="1:17" x14ac:dyDescent="0.25">
      <c r="A917" t="str">
        <f ca="1">VLOOKUP(RANDBETWEEN(Calc!$A$2,Calc!$A$13),Calc!$A$1:$B$13,2,FALSE)</f>
        <v>Abr</v>
      </c>
      <c r="B917" t="str" cm="1">
        <f t="array" aca="1" ref="B917" ca="1">INDEX(Calc!$C$2:$C$9,RANDBETWEEN(1,3))</f>
        <v>Pediatria</v>
      </c>
      <c r="C917"/>
      <c r="D917">
        <f t="shared" ca="1" si="182"/>
        <v>417312</v>
      </c>
      <c r="E917">
        <f t="shared" ca="1" si="183"/>
        <v>2195600</v>
      </c>
      <c r="F917">
        <f t="shared" ca="1" si="184"/>
        <v>163393</v>
      </c>
      <c r="G917">
        <f t="shared" ca="1" si="185"/>
        <v>90564</v>
      </c>
      <c r="H917">
        <f ca="1">VLOOKUP(RANDBETWEEN(0,100),Calc!$D$2:$E$7,2,1)</f>
        <v>32000</v>
      </c>
      <c r="I917">
        <f t="shared" ca="1" si="186"/>
        <v>9196</v>
      </c>
      <c r="J917">
        <f t="shared" ca="1" si="187"/>
        <v>3751</v>
      </c>
      <c r="K917">
        <f t="shared" ca="1" si="188"/>
        <v>13122</v>
      </c>
      <c r="L917">
        <f t="shared" ca="1" si="189"/>
        <v>4071</v>
      </c>
      <c r="M917">
        <f t="shared" ca="1" si="190"/>
        <v>1033757</v>
      </c>
      <c r="N917">
        <f t="shared" ca="1" si="191"/>
        <v>77602</v>
      </c>
      <c r="O917">
        <f t="shared" ca="1" si="192"/>
        <v>21479</v>
      </c>
      <c r="P917">
        <f t="shared" ca="1" si="193"/>
        <v>203256</v>
      </c>
      <c r="Q917" s="4">
        <f t="shared" ca="1" si="194"/>
        <v>0.20325599999999999</v>
      </c>
    </row>
    <row r="918" spans="1:17" x14ac:dyDescent="0.25">
      <c r="A918" t="str">
        <f ca="1">VLOOKUP(RANDBETWEEN(Calc!$A$2,Calc!$A$13),Calc!$A$1:$B$13,2,FALSE)</f>
        <v>Sep</v>
      </c>
      <c r="B918" t="str" cm="1">
        <f t="array" aca="1" ref="B918" ca="1">INDEX(Calc!$C$2:$C$9,RANDBETWEEN(1,3))</f>
        <v>Pediatria</v>
      </c>
      <c r="C918"/>
      <c r="D918">
        <f t="shared" ca="1" si="182"/>
        <v>275984</v>
      </c>
      <c r="E918">
        <f t="shared" ca="1" si="183"/>
        <v>992466</v>
      </c>
      <c r="F918">
        <f t="shared" ca="1" si="184"/>
        <v>127619</v>
      </c>
      <c r="G918">
        <f t="shared" ca="1" si="185"/>
        <v>151712</v>
      </c>
      <c r="H918">
        <f ca="1">VLOOKUP(RANDBETWEEN(0,100),Calc!$D$2:$E$7,2,1)</f>
        <v>32000</v>
      </c>
      <c r="I918">
        <f t="shared" ca="1" si="186"/>
        <v>10426</v>
      </c>
      <c r="J918">
        <f t="shared" ca="1" si="187"/>
        <v>4150</v>
      </c>
      <c r="K918">
        <f t="shared" ca="1" si="188"/>
        <v>11578</v>
      </c>
      <c r="L918">
        <f t="shared" ca="1" si="189"/>
        <v>2547</v>
      </c>
      <c r="M918">
        <f t="shared" ca="1" si="190"/>
        <v>1077748</v>
      </c>
      <c r="N918">
        <f t="shared" ca="1" si="191"/>
        <v>123004</v>
      </c>
      <c r="O918">
        <f t="shared" ca="1" si="192"/>
        <v>22188</v>
      </c>
      <c r="P918">
        <f t="shared" ca="1" si="193"/>
        <v>271969</v>
      </c>
      <c r="Q918" s="4">
        <f t="shared" ca="1" si="194"/>
        <v>0.27196900000000002</v>
      </c>
    </row>
    <row r="919" spans="1:17" x14ac:dyDescent="0.25">
      <c r="A919" t="str">
        <f ca="1">VLOOKUP(RANDBETWEEN(Calc!$A$2,Calc!$A$13),Calc!$A$1:$B$13,2,FALSE)</f>
        <v>Ago</v>
      </c>
      <c r="B919" t="str" cm="1">
        <f t="array" aca="1" ref="B919" ca="1">INDEX(Calc!$C$2:$C$9,RANDBETWEEN(1,3))</f>
        <v>Cardiologia</v>
      </c>
      <c r="C919"/>
      <c r="D919">
        <f t="shared" ca="1" si="182"/>
        <v>397541</v>
      </c>
      <c r="E919">
        <f t="shared" ca="1" si="183"/>
        <v>890517</v>
      </c>
      <c r="F919">
        <f t="shared" ca="1" si="184"/>
        <v>134227</v>
      </c>
      <c r="G919">
        <f t="shared" ca="1" si="185"/>
        <v>263659</v>
      </c>
      <c r="H919">
        <f ca="1">VLOOKUP(RANDBETWEEN(0,100),Calc!$D$2:$E$7,2,1)</f>
        <v>32000</v>
      </c>
      <c r="I919">
        <f t="shared" ca="1" si="186"/>
        <v>11416</v>
      </c>
      <c r="J919">
        <f t="shared" ca="1" si="187"/>
        <v>3051</v>
      </c>
      <c r="K919">
        <f t="shared" ca="1" si="188"/>
        <v>10929</v>
      </c>
      <c r="L919">
        <f t="shared" ca="1" si="189"/>
        <v>3511</v>
      </c>
      <c r="M919">
        <f t="shared" ca="1" si="190"/>
        <v>1237839</v>
      </c>
      <c r="N919">
        <f t="shared" ca="1" si="191"/>
        <v>63286</v>
      </c>
      <c r="O919">
        <f t="shared" ca="1" si="192"/>
        <v>75631</v>
      </c>
      <c r="P919">
        <f t="shared" ca="1" si="193"/>
        <v>279592</v>
      </c>
      <c r="Q919" s="4">
        <f t="shared" ca="1" si="194"/>
        <v>0.27959200000000001</v>
      </c>
    </row>
    <row r="920" spans="1:17" x14ac:dyDescent="0.25">
      <c r="A920" t="str">
        <f ca="1">VLOOKUP(RANDBETWEEN(Calc!$A$2,Calc!$A$13),Calc!$A$1:$B$13,2,FALSE)</f>
        <v>Feb</v>
      </c>
      <c r="B920" t="str" cm="1">
        <f t="array" aca="1" ref="B920" ca="1">INDEX(Calc!$C$2:$C$9,RANDBETWEEN(1,3))</f>
        <v>Pediatria</v>
      </c>
      <c r="C920"/>
      <c r="D920">
        <f t="shared" ca="1" si="182"/>
        <v>646618</v>
      </c>
      <c r="E920">
        <f t="shared" ca="1" si="183"/>
        <v>1212957</v>
      </c>
      <c r="F920">
        <f t="shared" ca="1" si="184"/>
        <v>130149</v>
      </c>
      <c r="G920">
        <f t="shared" ca="1" si="185"/>
        <v>189790</v>
      </c>
      <c r="H920">
        <f ca="1">VLOOKUP(RANDBETWEEN(0,100),Calc!$D$2:$E$7,2,1)</f>
        <v>32000</v>
      </c>
      <c r="I920">
        <f t="shared" ca="1" si="186"/>
        <v>9613</v>
      </c>
      <c r="J920">
        <f t="shared" ca="1" si="187"/>
        <v>3826</v>
      </c>
      <c r="K920">
        <f t="shared" ca="1" si="188"/>
        <v>10838</v>
      </c>
      <c r="L920">
        <f t="shared" ca="1" si="189"/>
        <v>1636</v>
      </c>
      <c r="M920">
        <f t="shared" ca="1" si="190"/>
        <v>1141787</v>
      </c>
      <c r="N920">
        <f t="shared" ca="1" si="191"/>
        <v>103195</v>
      </c>
      <c r="O920">
        <f t="shared" ca="1" si="192"/>
        <v>51410</v>
      </c>
      <c r="P920">
        <f t="shared" ca="1" si="193"/>
        <v>71859</v>
      </c>
      <c r="Q920" s="4">
        <f t="shared" ca="1" si="194"/>
        <v>7.1859000000000006E-2</v>
      </c>
    </row>
    <row r="921" spans="1:17" x14ac:dyDescent="0.25">
      <c r="A921" t="str">
        <f ca="1">VLOOKUP(RANDBETWEEN(Calc!$A$2,Calc!$A$13),Calc!$A$1:$B$13,2,FALSE)</f>
        <v>Jul</v>
      </c>
      <c r="B921" t="str" cm="1">
        <f t="array" aca="1" ref="B921" ca="1">INDEX(Calc!$C$2:$C$9,RANDBETWEEN(1,3))</f>
        <v>Traumatología</v>
      </c>
      <c r="C921"/>
      <c r="D921">
        <f t="shared" ca="1" si="182"/>
        <v>467588</v>
      </c>
      <c r="E921">
        <f t="shared" ca="1" si="183"/>
        <v>1032808</v>
      </c>
      <c r="F921">
        <f t="shared" ca="1" si="184"/>
        <v>127094</v>
      </c>
      <c r="G921">
        <f t="shared" ca="1" si="185"/>
        <v>119373</v>
      </c>
      <c r="H921">
        <f ca="1">VLOOKUP(RANDBETWEEN(0,100),Calc!$D$2:$E$7,2,1)</f>
        <v>32000</v>
      </c>
      <c r="I921">
        <f t="shared" ca="1" si="186"/>
        <v>9679</v>
      </c>
      <c r="J921">
        <f t="shared" ca="1" si="187"/>
        <v>3388</v>
      </c>
      <c r="K921">
        <f t="shared" ca="1" si="188"/>
        <v>11312</v>
      </c>
      <c r="L921">
        <f t="shared" ca="1" si="189"/>
        <v>2997</v>
      </c>
      <c r="M921">
        <f t="shared" ca="1" si="190"/>
        <v>1212721</v>
      </c>
      <c r="N921">
        <f t="shared" ca="1" si="191"/>
        <v>77212</v>
      </c>
      <c r="O921">
        <f t="shared" ca="1" si="192"/>
        <v>26233</v>
      </c>
      <c r="P921">
        <f t="shared" ca="1" si="193"/>
        <v>156705</v>
      </c>
      <c r="Q921" s="4">
        <f t="shared" ca="1" si="194"/>
        <v>0.15670500000000001</v>
      </c>
    </row>
    <row r="922" spans="1:17" x14ac:dyDescent="0.25">
      <c r="A922" t="str">
        <f ca="1">VLOOKUP(RANDBETWEEN(Calc!$A$2,Calc!$A$13),Calc!$A$1:$B$13,2,FALSE)</f>
        <v>May</v>
      </c>
      <c r="B922" t="str" cm="1">
        <f t="array" aca="1" ref="B922" ca="1">INDEX(Calc!$C$2:$C$9,RANDBETWEEN(1,3))</f>
        <v>Pediatria</v>
      </c>
      <c r="C922"/>
      <c r="D922">
        <f t="shared" ca="1" si="182"/>
        <v>312892</v>
      </c>
      <c r="E922">
        <f t="shared" ca="1" si="183"/>
        <v>1210249</v>
      </c>
      <c r="F922">
        <f t="shared" ca="1" si="184"/>
        <v>190494</v>
      </c>
      <c r="G922">
        <f t="shared" ca="1" si="185"/>
        <v>310275</v>
      </c>
      <c r="H922">
        <f ca="1">VLOOKUP(RANDBETWEEN(0,100),Calc!$D$2:$E$7,2,1)</f>
        <v>32000</v>
      </c>
      <c r="I922">
        <f t="shared" ca="1" si="186"/>
        <v>11449</v>
      </c>
      <c r="J922">
        <f t="shared" ca="1" si="187"/>
        <v>3769</v>
      </c>
      <c r="K922">
        <f t="shared" ca="1" si="188"/>
        <v>10459</v>
      </c>
      <c r="L922">
        <f t="shared" ca="1" si="189"/>
        <v>3630</v>
      </c>
      <c r="M922">
        <f t="shared" ca="1" si="190"/>
        <v>2971307</v>
      </c>
      <c r="N922">
        <f t="shared" ca="1" si="191"/>
        <v>86705</v>
      </c>
      <c r="O922">
        <f t="shared" ca="1" si="192"/>
        <v>32587</v>
      </c>
      <c r="P922">
        <f t="shared" ca="1" si="193"/>
        <v>92736</v>
      </c>
      <c r="Q922" s="4">
        <f t="shared" ca="1" si="194"/>
        <v>9.2735999999999999E-2</v>
      </c>
    </row>
    <row r="923" spans="1:17" x14ac:dyDescent="0.25">
      <c r="A923" t="str">
        <f ca="1">VLOOKUP(RANDBETWEEN(Calc!$A$2,Calc!$A$13),Calc!$A$1:$B$13,2,FALSE)</f>
        <v>Jul</v>
      </c>
      <c r="B923" t="str" cm="1">
        <f t="array" aca="1" ref="B923" ca="1">INDEX(Calc!$C$2:$C$9,RANDBETWEEN(1,3))</f>
        <v>Traumatología</v>
      </c>
      <c r="C923"/>
      <c r="D923">
        <f t="shared" ca="1" si="182"/>
        <v>744779</v>
      </c>
      <c r="E923">
        <f t="shared" ca="1" si="183"/>
        <v>2201825</v>
      </c>
      <c r="F923">
        <f t="shared" ca="1" si="184"/>
        <v>181366</v>
      </c>
      <c r="G923">
        <f t="shared" ca="1" si="185"/>
        <v>288013</v>
      </c>
      <c r="H923">
        <f ca="1">VLOOKUP(RANDBETWEEN(0,100),Calc!$D$2:$E$7,2,1)</f>
        <v>32000</v>
      </c>
      <c r="I923">
        <f t="shared" ca="1" si="186"/>
        <v>12344</v>
      </c>
      <c r="J923">
        <f t="shared" ca="1" si="187"/>
        <v>3218</v>
      </c>
      <c r="K923">
        <f t="shared" ca="1" si="188"/>
        <v>13634</v>
      </c>
      <c r="L923">
        <f t="shared" ca="1" si="189"/>
        <v>2487</v>
      </c>
      <c r="M923">
        <f t="shared" ca="1" si="190"/>
        <v>1254499</v>
      </c>
      <c r="N923">
        <f t="shared" ca="1" si="191"/>
        <v>100215</v>
      </c>
      <c r="O923">
        <f t="shared" ca="1" si="192"/>
        <v>68803</v>
      </c>
      <c r="P923">
        <f t="shared" ca="1" si="193"/>
        <v>342679</v>
      </c>
      <c r="Q923" s="4">
        <f t="shared" ca="1" si="194"/>
        <v>0.34267900000000001</v>
      </c>
    </row>
    <row r="924" spans="1:17" x14ac:dyDescent="0.25">
      <c r="A924" t="str">
        <f ca="1">VLOOKUP(RANDBETWEEN(Calc!$A$2,Calc!$A$13),Calc!$A$1:$B$13,2,FALSE)</f>
        <v>Sep</v>
      </c>
      <c r="B924" t="str" cm="1">
        <f t="array" aca="1" ref="B924" ca="1">INDEX(Calc!$C$2:$C$9,RANDBETWEEN(1,3))</f>
        <v>Pediatria</v>
      </c>
      <c r="C924"/>
      <c r="D924">
        <f t="shared" ca="1" si="182"/>
        <v>162697</v>
      </c>
      <c r="E924">
        <f t="shared" ca="1" si="183"/>
        <v>1225508</v>
      </c>
      <c r="F924">
        <f t="shared" ca="1" si="184"/>
        <v>110679</v>
      </c>
      <c r="G924">
        <f t="shared" ca="1" si="185"/>
        <v>82466</v>
      </c>
      <c r="H924">
        <f ca="1">VLOOKUP(RANDBETWEEN(0,100),Calc!$D$2:$E$7,2,1)</f>
        <v>32000</v>
      </c>
      <c r="I924">
        <f t="shared" ca="1" si="186"/>
        <v>10004</v>
      </c>
      <c r="J924">
        <f t="shared" ca="1" si="187"/>
        <v>2877</v>
      </c>
      <c r="K924">
        <f t="shared" ca="1" si="188"/>
        <v>10596</v>
      </c>
      <c r="L924">
        <f t="shared" ca="1" si="189"/>
        <v>2275</v>
      </c>
      <c r="M924">
        <f t="shared" ca="1" si="190"/>
        <v>1954842</v>
      </c>
      <c r="N924">
        <f t="shared" ca="1" si="191"/>
        <v>45481</v>
      </c>
      <c r="O924">
        <f t="shared" ca="1" si="192"/>
        <v>83304</v>
      </c>
      <c r="P924">
        <f t="shared" ca="1" si="193"/>
        <v>253324</v>
      </c>
      <c r="Q924" s="4">
        <f t="shared" ca="1" si="194"/>
        <v>0.25332399999999999</v>
      </c>
    </row>
    <row r="925" spans="1:17" x14ac:dyDescent="0.25">
      <c r="A925" t="str">
        <f ca="1">VLOOKUP(RANDBETWEEN(Calc!$A$2,Calc!$A$13),Calc!$A$1:$B$13,2,FALSE)</f>
        <v>Jun</v>
      </c>
      <c r="B925" t="str" cm="1">
        <f t="array" aca="1" ref="B925" ca="1">INDEX(Calc!$C$2:$C$9,RANDBETWEEN(1,3))</f>
        <v>Pediatria</v>
      </c>
      <c r="C925"/>
      <c r="D925">
        <f t="shared" ca="1" si="182"/>
        <v>259073</v>
      </c>
      <c r="E925">
        <f t="shared" ca="1" si="183"/>
        <v>1990823</v>
      </c>
      <c r="F925">
        <f t="shared" ca="1" si="184"/>
        <v>164430</v>
      </c>
      <c r="G925">
        <f t="shared" ca="1" si="185"/>
        <v>162643</v>
      </c>
      <c r="H925">
        <f ca="1">VLOOKUP(RANDBETWEEN(0,100),Calc!$D$2:$E$7,2,1)</f>
        <v>32000</v>
      </c>
      <c r="I925">
        <f t="shared" ca="1" si="186"/>
        <v>11799</v>
      </c>
      <c r="J925">
        <f t="shared" ca="1" si="187"/>
        <v>3781</v>
      </c>
      <c r="K925">
        <f t="shared" ca="1" si="188"/>
        <v>10132</v>
      </c>
      <c r="L925">
        <f t="shared" ca="1" si="189"/>
        <v>3696</v>
      </c>
      <c r="M925">
        <f t="shared" ca="1" si="190"/>
        <v>2888691</v>
      </c>
      <c r="N925">
        <f t="shared" ca="1" si="191"/>
        <v>80206</v>
      </c>
      <c r="O925">
        <f t="shared" ca="1" si="192"/>
        <v>51467</v>
      </c>
      <c r="P925">
        <f t="shared" ca="1" si="193"/>
        <v>298639</v>
      </c>
      <c r="Q925" s="4">
        <f t="shared" ca="1" si="194"/>
        <v>0.29863899999999999</v>
      </c>
    </row>
    <row r="926" spans="1:17" x14ac:dyDescent="0.25">
      <c r="A926" t="str">
        <f ca="1">VLOOKUP(RANDBETWEEN(Calc!$A$2,Calc!$A$13),Calc!$A$1:$B$13,2,FALSE)</f>
        <v>Abr</v>
      </c>
      <c r="B926" t="str" cm="1">
        <f t="array" aca="1" ref="B926" ca="1">INDEX(Calc!$C$2:$C$9,RANDBETWEEN(1,3))</f>
        <v>Traumatología</v>
      </c>
      <c r="C926"/>
      <c r="D926">
        <f t="shared" ca="1" si="182"/>
        <v>224958</v>
      </c>
      <c r="E926">
        <f t="shared" ca="1" si="183"/>
        <v>2083607</v>
      </c>
      <c r="F926">
        <f t="shared" ca="1" si="184"/>
        <v>122983</v>
      </c>
      <c r="G926">
        <f t="shared" ca="1" si="185"/>
        <v>164192</v>
      </c>
      <c r="H926">
        <f ca="1">VLOOKUP(RANDBETWEEN(0,100),Calc!$D$2:$E$7,2,1)</f>
        <v>32000</v>
      </c>
      <c r="I926">
        <f t="shared" ca="1" si="186"/>
        <v>10854</v>
      </c>
      <c r="J926">
        <f t="shared" ca="1" si="187"/>
        <v>2849</v>
      </c>
      <c r="K926">
        <f t="shared" ca="1" si="188"/>
        <v>10019</v>
      </c>
      <c r="L926">
        <f t="shared" ca="1" si="189"/>
        <v>1964</v>
      </c>
      <c r="M926">
        <f t="shared" ca="1" si="190"/>
        <v>2089007</v>
      </c>
      <c r="N926">
        <f t="shared" ca="1" si="191"/>
        <v>122126</v>
      </c>
      <c r="O926">
        <f t="shared" ca="1" si="192"/>
        <v>46170</v>
      </c>
      <c r="P926">
        <f t="shared" ca="1" si="193"/>
        <v>70737</v>
      </c>
      <c r="Q926" s="4">
        <f t="shared" ca="1" si="194"/>
        <v>7.0736999999999994E-2</v>
      </c>
    </row>
    <row r="927" spans="1:17" x14ac:dyDescent="0.25">
      <c r="A927" t="str">
        <f ca="1">VLOOKUP(RANDBETWEEN(Calc!$A$2,Calc!$A$13),Calc!$A$1:$B$13,2,FALSE)</f>
        <v>Feb</v>
      </c>
      <c r="B927" t="str" cm="1">
        <f t="array" aca="1" ref="B927" ca="1">INDEX(Calc!$C$2:$C$9,RANDBETWEEN(1,3))</f>
        <v>Pediatria</v>
      </c>
      <c r="C927"/>
      <c r="D927">
        <f t="shared" ca="1" si="182"/>
        <v>728450</v>
      </c>
      <c r="E927">
        <f t="shared" ca="1" si="183"/>
        <v>1490759</v>
      </c>
      <c r="F927">
        <f t="shared" ca="1" si="184"/>
        <v>193851</v>
      </c>
      <c r="G927">
        <f t="shared" ca="1" si="185"/>
        <v>245826</v>
      </c>
      <c r="H927">
        <f ca="1">VLOOKUP(RANDBETWEEN(0,100),Calc!$D$2:$E$7,2,1)</f>
        <v>32000</v>
      </c>
      <c r="I927">
        <f t="shared" ca="1" si="186"/>
        <v>12115</v>
      </c>
      <c r="J927">
        <f t="shared" ca="1" si="187"/>
        <v>3440</v>
      </c>
      <c r="K927">
        <f t="shared" ca="1" si="188"/>
        <v>12502</v>
      </c>
      <c r="L927">
        <f t="shared" ca="1" si="189"/>
        <v>1593</v>
      </c>
      <c r="M927">
        <f t="shared" ca="1" si="190"/>
        <v>2572005</v>
      </c>
      <c r="N927">
        <f t="shared" ca="1" si="191"/>
        <v>114355</v>
      </c>
      <c r="O927">
        <f t="shared" ca="1" si="192"/>
        <v>57273</v>
      </c>
      <c r="P927">
        <f t="shared" ca="1" si="193"/>
        <v>265937</v>
      </c>
      <c r="Q927" s="4">
        <f t="shared" ca="1" si="194"/>
        <v>0.26593699999999998</v>
      </c>
    </row>
    <row r="928" spans="1:17" x14ac:dyDescent="0.25">
      <c r="A928" t="str">
        <f ca="1">VLOOKUP(RANDBETWEEN(Calc!$A$2,Calc!$A$13),Calc!$A$1:$B$13,2,FALSE)</f>
        <v>Mar</v>
      </c>
      <c r="B928" t="str" cm="1">
        <f t="array" aca="1" ref="B928" ca="1">INDEX(Calc!$C$2:$C$9,RANDBETWEEN(1,3))</f>
        <v>Cardiologia</v>
      </c>
      <c r="C928"/>
      <c r="D928">
        <f t="shared" ca="1" si="182"/>
        <v>404215</v>
      </c>
      <c r="E928">
        <f t="shared" ca="1" si="183"/>
        <v>2312189</v>
      </c>
      <c r="F928">
        <f t="shared" ca="1" si="184"/>
        <v>154590</v>
      </c>
      <c r="G928">
        <f t="shared" ca="1" si="185"/>
        <v>296755</v>
      </c>
      <c r="H928">
        <f ca="1">VLOOKUP(RANDBETWEEN(0,100),Calc!$D$2:$E$7,2,1)</f>
        <v>32000</v>
      </c>
      <c r="I928">
        <f t="shared" ca="1" si="186"/>
        <v>9331</v>
      </c>
      <c r="J928">
        <f t="shared" ca="1" si="187"/>
        <v>3017</v>
      </c>
      <c r="K928">
        <f t="shared" ca="1" si="188"/>
        <v>11744</v>
      </c>
      <c r="L928">
        <f t="shared" ca="1" si="189"/>
        <v>2741</v>
      </c>
      <c r="M928">
        <f t="shared" ca="1" si="190"/>
        <v>2379265</v>
      </c>
      <c r="N928">
        <f t="shared" ca="1" si="191"/>
        <v>97927</v>
      </c>
      <c r="O928">
        <f t="shared" ca="1" si="192"/>
        <v>58759</v>
      </c>
      <c r="P928">
        <f t="shared" ca="1" si="193"/>
        <v>297727</v>
      </c>
      <c r="Q928" s="4">
        <f t="shared" ca="1" si="194"/>
        <v>0.29772700000000002</v>
      </c>
    </row>
    <row r="929" spans="1:17" x14ac:dyDescent="0.25">
      <c r="A929" t="str">
        <f ca="1">VLOOKUP(RANDBETWEEN(Calc!$A$2,Calc!$A$13),Calc!$A$1:$B$13,2,FALSE)</f>
        <v>Jun</v>
      </c>
      <c r="B929" t="str" cm="1">
        <f t="array" aca="1" ref="B929" ca="1">INDEX(Calc!$C$2:$C$9,RANDBETWEEN(1,3))</f>
        <v>Cardiologia</v>
      </c>
      <c r="C929"/>
      <c r="D929">
        <f t="shared" ca="1" si="182"/>
        <v>456388</v>
      </c>
      <c r="E929">
        <f t="shared" ca="1" si="183"/>
        <v>1253679</v>
      </c>
      <c r="F929">
        <f t="shared" ca="1" si="184"/>
        <v>197844</v>
      </c>
      <c r="G929">
        <f t="shared" ca="1" si="185"/>
        <v>185344</v>
      </c>
      <c r="H929">
        <f ca="1">VLOOKUP(RANDBETWEEN(0,100),Calc!$D$2:$E$7,2,1)</f>
        <v>20000</v>
      </c>
      <c r="I929">
        <f t="shared" ca="1" si="186"/>
        <v>10733</v>
      </c>
      <c r="J929">
        <f t="shared" ca="1" si="187"/>
        <v>3783</v>
      </c>
      <c r="K929">
        <f t="shared" ca="1" si="188"/>
        <v>14761</v>
      </c>
      <c r="L929">
        <f t="shared" ca="1" si="189"/>
        <v>1696</v>
      </c>
      <c r="M929">
        <f t="shared" ca="1" si="190"/>
        <v>2776379</v>
      </c>
      <c r="N929">
        <f t="shared" ca="1" si="191"/>
        <v>75496</v>
      </c>
      <c r="O929">
        <f t="shared" ca="1" si="192"/>
        <v>52354</v>
      </c>
      <c r="P929">
        <f t="shared" ca="1" si="193"/>
        <v>269815</v>
      </c>
      <c r="Q929" s="4">
        <f t="shared" ca="1" si="194"/>
        <v>0.26981500000000003</v>
      </c>
    </row>
    <row r="930" spans="1:17" x14ac:dyDescent="0.25">
      <c r="A930" t="str">
        <f ca="1">VLOOKUP(RANDBETWEEN(Calc!$A$2,Calc!$A$13),Calc!$A$1:$B$13,2,FALSE)</f>
        <v>Ago</v>
      </c>
      <c r="B930" t="str" cm="1">
        <f t="array" aca="1" ref="B930" ca="1">INDEX(Calc!$C$2:$C$9,RANDBETWEEN(1,3))</f>
        <v>Cardiologia</v>
      </c>
      <c r="C930"/>
      <c r="D930">
        <f t="shared" ca="1" si="182"/>
        <v>435899</v>
      </c>
      <c r="E930">
        <f t="shared" ca="1" si="183"/>
        <v>1397067</v>
      </c>
      <c r="F930">
        <f t="shared" ca="1" si="184"/>
        <v>128666</v>
      </c>
      <c r="G930">
        <f t="shared" ca="1" si="185"/>
        <v>310645</v>
      </c>
      <c r="H930">
        <f ca="1">VLOOKUP(RANDBETWEEN(0,100),Calc!$D$2:$E$7,2,1)</f>
        <v>32000</v>
      </c>
      <c r="I930">
        <f t="shared" ca="1" si="186"/>
        <v>12697</v>
      </c>
      <c r="J930">
        <f t="shared" ca="1" si="187"/>
        <v>4196</v>
      </c>
      <c r="K930">
        <f t="shared" ca="1" si="188"/>
        <v>11104</v>
      </c>
      <c r="L930">
        <f t="shared" ca="1" si="189"/>
        <v>4383</v>
      </c>
      <c r="M930">
        <f t="shared" ca="1" si="190"/>
        <v>2622575</v>
      </c>
      <c r="N930">
        <f t="shared" ca="1" si="191"/>
        <v>54626</v>
      </c>
      <c r="O930">
        <f t="shared" ca="1" si="192"/>
        <v>39696</v>
      </c>
      <c r="P930">
        <f t="shared" ca="1" si="193"/>
        <v>77806</v>
      </c>
      <c r="Q930" s="4">
        <f t="shared" ca="1" si="194"/>
        <v>7.7806E-2</v>
      </c>
    </row>
    <row r="931" spans="1:17" x14ac:dyDescent="0.25">
      <c r="A931" t="str">
        <f ca="1">VLOOKUP(RANDBETWEEN(Calc!$A$2,Calc!$A$13),Calc!$A$1:$B$13,2,FALSE)</f>
        <v>May</v>
      </c>
      <c r="B931" t="str" cm="1">
        <f t="array" aca="1" ref="B931" ca="1">INDEX(Calc!$C$2:$C$9,RANDBETWEEN(1,3))</f>
        <v>Pediatria</v>
      </c>
      <c r="C931"/>
      <c r="D931">
        <f t="shared" ca="1" si="182"/>
        <v>536015</v>
      </c>
      <c r="E931">
        <f t="shared" ca="1" si="183"/>
        <v>1097058</v>
      </c>
      <c r="F931">
        <f t="shared" ca="1" si="184"/>
        <v>192769</v>
      </c>
      <c r="G931">
        <f t="shared" ca="1" si="185"/>
        <v>111496</v>
      </c>
      <c r="H931">
        <f ca="1">VLOOKUP(RANDBETWEEN(0,100),Calc!$D$2:$E$7,2,1)</f>
        <v>32000</v>
      </c>
      <c r="I931">
        <f t="shared" ca="1" si="186"/>
        <v>10714</v>
      </c>
      <c r="J931">
        <f t="shared" ca="1" si="187"/>
        <v>3005</v>
      </c>
      <c r="K931">
        <f t="shared" ca="1" si="188"/>
        <v>10163</v>
      </c>
      <c r="L931">
        <f t="shared" ca="1" si="189"/>
        <v>3959</v>
      </c>
      <c r="M931">
        <f t="shared" ca="1" si="190"/>
        <v>1650339</v>
      </c>
      <c r="N931">
        <f t="shared" ca="1" si="191"/>
        <v>54773</v>
      </c>
      <c r="O931">
        <f t="shared" ca="1" si="192"/>
        <v>86433</v>
      </c>
      <c r="P931">
        <f t="shared" ca="1" si="193"/>
        <v>161874</v>
      </c>
      <c r="Q931" s="4">
        <f t="shared" ca="1" si="194"/>
        <v>0.16187399999999999</v>
      </c>
    </row>
    <row r="932" spans="1:17" x14ac:dyDescent="0.25">
      <c r="A932" t="str">
        <f ca="1">VLOOKUP(RANDBETWEEN(Calc!$A$2,Calc!$A$13),Calc!$A$1:$B$13,2,FALSE)</f>
        <v>May</v>
      </c>
      <c r="B932" t="str" cm="1">
        <f t="array" aca="1" ref="B932" ca="1">INDEX(Calc!$C$2:$C$9,RANDBETWEEN(1,3))</f>
        <v>Cardiologia</v>
      </c>
      <c r="C932"/>
      <c r="D932">
        <f t="shared" ca="1" si="182"/>
        <v>392005</v>
      </c>
      <c r="E932">
        <f t="shared" ca="1" si="183"/>
        <v>718110</v>
      </c>
      <c r="F932">
        <f t="shared" ca="1" si="184"/>
        <v>157893</v>
      </c>
      <c r="G932">
        <f t="shared" ca="1" si="185"/>
        <v>198573</v>
      </c>
      <c r="H932">
        <f ca="1">VLOOKUP(RANDBETWEEN(0,100),Calc!$D$2:$E$7,2,1)</f>
        <v>32000</v>
      </c>
      <c r="I932">
        <f t="shared" ca="1" si="186"/>
        <v>11092</v>
      </c>
      <c r="J932">
        <f t="shared" ca="1" si="187"/>
        <v>3305</v>
      </c>
      <c r="K932">
        <f t="shared" ca="1" si="188"/>
        <v>11979</v>
      </c>
      <c r="L932">
        <f t="shared" ca="1" si="189"/>
        <v>4290</v>
      </c>
      <c r="M932">
        <f t="shared" ca="1" si="190"/>
        <v>1276143</v>
      </c>
      <c r="N932">
        <f t="shared" ca="1" si="191"/>
        <v>110400</v>
      </c>
      <c r="O932">
        <f t="shared" ca="1" si="192"/>
        <v>86545</v>
      </c>
      <c r="P932">
        <f t="shared" ca="1" si="193"/>
        <v>197903</v>
      </c>
      <c r="Q932" s="4">
        <f t="shared" ca="1" si="194"/>
        <v>0.197903</v>
      </c>
    </row>
    <row r="933" spans="1:17" x14ac:dyDescent="0.25">
      <c r="A933" t="str">
        <f ca="1">VLOOKUP(RANDBETWEEN(Calc!$A$2,Calc!$A$13),Calc!$A$1:$B$13,2,FALSE)</f>
        <v>Abr</v>
      </c>
      <c r="B933" t="str" cm="1">
        <f t="array" aca="1" ref="B933" ca="1">INDEX(Calc!$C$2:$C$9,RANDBETWEEN(1,3))</f>
        <v>Cardiologia</v>
      </c>
      <c r="C933"/>
      <c r="D933">
        <f t="shared" ca="1" si="182"/>
        <v>415024</v>
      </c>
      <c r="E933">
        <f t="shared" ca="1" si="183"/>
        <v>1713171</v>
      </c>
      <c r="F933">
        <f t="shared" ca="1" si="184"/>
        <v>166139</v>
      </c>
      <c r="G933">
        <f t="shared" ca="1" si="185"/>
        <v>199899</v>
      </c>
      <c r="H933">
        <f ca="1">VLOOKUP(RANDBETWEEN(0,100),Calc!$D$2:$E$7,2,1)</f>
        <v>20000</v>
      </c>
      <c r="I933">
        <f t="shared" ca="1" si="186"/>
        <v>12104</v>
      </c>
      <c r="J933">
        <f t="shared" ca="1" si="187"/>
        <v>3652</v>
      </c>
      <c r="K933">
        <f t="shared" ca="1" si="188"/>
        <v>12230</v>
      </c>
      <c r="L933">
        <f t="shared" ca="1" si="189"/>
        <v>3252</v>
      </c>
      <c r="M933">
        <f t="shared" ca="1" si="190"/>
        <v>2996156</v>
      </c>
      <c r="N933">
        <f t="shared" ca="1" si="191"/>
        <v>43232</v>
      </c>
      <c r="O933">
        <f t="shared" ca="1" si="192"/>
        <v>70182</v>
      </c>
      <c r="P933">
        <f t="shared" ca="1" si="193"/>
        <v>207360</v>
      </c>
      <c r="Q933" s="4">
        <f t="shared" ca="1" si="194"/>
        <v>0.20735999999999999</v>
      </c>
    </row>
    <row r="934" spans="1:17" x14ac:dyDescent="0.25">
      <c r="A934" t="str">
        <f ca="1">VLOOKUP(RANDBETWEEN(Calc!$A$2,Calc!$A$13),Calc!$A$1:$B$13,2,FALSE)</f>
        <v>Abr</v>
      </c>
      <c r="B934" t="str" cm="1">
        <f t="array" aca="1" ref="B934" ca="1">INDEX(Calc!$C$2:$C$9,RANDBETWEEN(1,3))</f>
        <v>Traumatología</v>
      </c>
      <c r="C934"/>
      <c r="D934">
        <f t="shared" ca="1" si="182"/>
        <v>639333</v>
      </c>
      <c r="E934">
        <f t="shared" ca="1" si="183"/>
        <v>756834</v>
      </c>
      <c r="F934">
        <f t="shared" ca="1" si="184"/>
        <v>124865</v>
      </c>
      <c r="G934">
        <f t="shared" ca="1" si="185"/>
        <v>211628</v>
      </c>
      <c r="H934">
        <f ca="1">VLOOKUP(RANDBETWEEN(0,100),Calc!$D$2:$E$7,2,1)</f>
        <v>32000</v>
      </c>
      <c r="I934">
        <f t="shared" ca="1" si="186"/>
        <v>10771</v>
      </c>
      <c r="J934">
        <f t="shared" ca="1" si="187"/>
        <v>3818</v>
      </c>
      <c r="K934">
        <f t="shared" ca="1" si="188"/>
        <v>11915</v>
      </c>
      <c r="L934">
        <f t="shared" ca="1" si="189"/>
        <v>1705</v>
      </c>
      <c r="M934">
        <f t="shared" ca="1" si="190"/>
        <v>3082655</v>
      </c>
      <c r="N934">
        <f t="shared" ca="1" si="191"/>
        <v>50335</v>
      </c>
      <c r="O934">
        <f t="shared" ca="1" si="192"/>
        <v>57975</v>
      </c>
      <c r="P934">
        <f t="shared" ca="1" si="193"/>
        <v>328600</v>
      </c>
      <c r="Q934" s="4">
        <f t="shared" ca="1" si="194"/>
        <v>0.3286</v>
      </c>
    </row>
    <row r="935" spans="1:17" x14ac:dyDescent="0.25">
      <c r="A935" t="str">
        <f ca="1">VLOOKUP(RANDBETWEEN(Calc!$A$2,Calc!$A$13),Calc!$A$1:$B$13,2,FALSE)</f>
        <v>May</v>
      </c>
      <c r="B935" t="str" cm="1">
        <f t="array" aca="1" ref="B935" ca="1">INDEX(Calc!$C$2:$C$9,RANDBETWEEN(1,3))</f>
        <v>Pediatria</v>
      </c>
      <c r="C935"/>
      <c r="D935">
        <f t="shared" ca="1" si="182"/>
        <v>328763</v>
      </c>
      <c r="E935">
        <f t="shared" ca="1" si="183"/>
        <v>2318115</v>
      </c>
      <c r="F935">
        <f t="shared" ca="1" si="184"/>
        <v>159614</v>
      </c>
      <c r="G935">
        <f t="shared" ca="1" si="185"/>
        <v>92463</v>
      </c>
      <c r="H935">
        <f ca="1">VLOOKUP(RANDBETWEEN(0,100),Calc!$D$2:$E$7,2,1)</f>
        <v>32000</v>
      </c>
      <c r="I935">
        <f t="shared" ca="1" si="186"/>
        <v>12556</v>
      </c>
      <c r="J935">
        <f t="shared" ca="1" si="187"/>
        <v>2834</v>
      </c>
      <c r="K935">
        <f t="shared" ca="1" si="188"/>
        <v>11844</v>
      </c>
      <c r="L935">
        <f t="shared" ca="1" si="189"/>
        <v>3394</v>
      </c>
      <c r="M935">
        <f t="shared" ca="1" si="190"/>
        <v>1644027</v>
      </c>
      <c r="N935">
        <f t="shared" ca="1" si="191"/>
        <v>106299</v>
      </c>
      <c r="O935">
        <f t="shared" ca="1" si="192"/>
        <v>86394</v>
      </c>
      <c r="P935">
        <f t="shared" ca="1" si="193"/>
        <v>84345</v>
      </c>
      <c r="Q935" s="4">
        <f t="shared" ca="1" si="194"/>
        <v>8.4345000000000003E-2</v>
      </c>
    </row>
    <row r="936" spans="1:17" x14ac:dyDescent="0.25">
      <c r="A936" t="str">
        <f ca="1">VLOOKUP(RANDBETWEEN(Calc!$A$2,Calc!$A$13),Calc!$A$1:$B$13,2,FALSE)</f>
        <v>Ago</v>
      </c>
      <c r="B936" t="str" cm="1">
        <f t="array" aca="1" ref="B936" ca="1">INDEX(Calc!$C$2:$C$9,RANDBETWEEN(1,3))</f>
        <v>Pediatria</v>
      </c>
      <c r="C936"/>
      <c r="D936">
        <f t="shared" ca="1" si="182"/>
        <v>259547</v>
      </c>
      <c r="E936">
        <f t="shared" ca="1" si="183"/>
        <v>1345051</v>
      </c>
      <c r="F936">
        <f t="shared" ca="1" si="184"/>
        <v>144089</v>
      </c>
      <c r="G936">
        <f t="shared" ca="1" si="185"/>
        <v>298692</v>
      </c>
      <c r="H936">
        <f ca="1">VLOOKUP(RANDBETWEEN(0,100),Calc!$D$2:$E$7,2,1)</f>
        <v>20000</v>
      </c>
      <c r="I936">
        <f t="shared" ca="1" si="186"/>
        <v>9824</v>
      </c>
      <c r="J936">
        <f t="shared" ca="1" si="187"/>
        <v>3552</v>
      </c>
      <c r="K936">
        <f t="shared" ca="1" si="188"/>
        <v>13568</v>
      </c>
      <c r="L936">
        <f t="shared" ca="1" si="189"/>
        <v>2679</v>
      </c>
      <c r="M936">
        <f t="shared" ca="1" si="190"/>
        <v>2413171</v>
      </c>
      <c r="N936">
        <f t="shared" ca="1" si="191"/>
        <v>120271</v>
      </c>
      <c r="O936">
        <f t="shared" ca="1" si="192"/>
        <v>38021</v>
      </c>
      <c r="P936">
        <f t="shared" ca="1" si="193"/>
        <v>212595</v>
      </c>
      <c r="Q936" s="4">
        <f t="shared" ca="1" si="194"/>
        <v>0.21259500000000001</v>
      </c>
    </row>
    <row r="937" spans="1:17" x14ac:dyDescent="0.25">
      <c r="A937" t="str">
        <f ca="1">VLOOKUP(RANDBETWEEN(Calc!$A$2,Calc!$A$13),Calc!$A$1:$B$13,2,FALSE)</f>
        <v>Ene</v>
      </c>
      <c r="B937" t="str" cm="1">
        <f t="array" aca="1" ref="B937" ca="1">INDEX(Calc!$C$2:$C$9,RANDBETWEEN(1,3))</f>
        <v>Traumatología</v>
      </c>
      <c r="C937"/>
      <c r="D937">
        <f t="shared" ca="1" si="182"/>
        <v>155400</v>
      </c>
      <c r="E937">
        <f t="shared" ca="1" si="183"/>
        <v>2282416</v>
      </c>
      <c r="F937">
        <f t="shared" ca="1" si="184"/>
        <v>170684</v>
      </c>
      <c r="G937">
        <f t="shared" ca="1" si="185"/>
        <v>96746</v>
      </c>
      <c r="H937">
        <f ca="1">VLOOKUP(RANDBETWEEN(0,100),Calc!$D$2:$E$7,2,1)</f>
        <v>28000</v>
      </c>
      <c r="I937">
        <f t="shared" ca="1" si="186"/>
        <v>9988</v>
      </c>
      <c r="J937">
        <f t="shared" ca="1" si="187"/>
        <v>3805</v>
      </c>
      <c r="K937">
        <f t="shared" ca="1" si="188"/>
        <v>12710</v>
      </c>
      <c r="L937">
        <f t="shared" ca="1" si="189"/>
        <v>3106</v>
      </c>
      <c r="M937">
        <f t="shared" ca="1" si="190"/>
        <v>1025199</v>
      </c>
      <c r="N937">
        <f t="shared" ca="1" si="191"/>
        <v>73661</v>
      </c>
      <c r="O937">
        <f t="shared" ca="1" si="192"/>
        <v>73202</v>
      </c>
      <c r="P937">
        <f t="shared" ca="1" si="193"/>
        <v>324195</v>
      </c>
      <c r="Q937" s="4">
        <f t="shared" ca="1" si="194"/>
        <v>0.32419500000000001</v>
      </c>
    </row>
    <row r="938" spans="1:17" x14ac:dyDescent="0.25">
      <c r="A938" t="str">
        <f ca="1">VLOOKUP(RANDBETWEEN(Calc!$A$2,Calc!$A$13),Calc!$A$1:$B$13,2,FALSE)</f>
        <v>May</v>
      </c>
      <c r="B938" t="str" cm="1">
        <f t="array" aca="1" ref="B938" ca="1">INDEX(Calc!$C$2:$C$9,RANDBETWEEN(1,3))</f>
        <v>Traumatología</v>
      </c>
      <c r="C938"/>
      <c r="D938">
        <f t="shared" ca="1" si="182"/>
        <v>676768</v>
      </c>
      <c r="E938">
        <f t="shared" ca="1" si="183"/>
        <v>1612801</v>
      </c>
      <c r="F938">
        <f t="shared" ca="1" si="184"/>
        <v>128734</v>
      </c>
      <c r="G938">
        <f t="shared" ca="1" si="185"/>
        <v>245664</v>
      </c>
      <c r="H938">
        <f ca="1">VLOOKUP(RANDBETWEEN(0,100),Calc!$D$2:$E$7,2,1)</f>
        <v>32000</v>
      </c>
      <c r="I938">
        <f t="shared" ca="1" si="186"/>
        <v>9731</v>
      </c>
      <c r="J938">
        <f t="shared" ca="1" si="187"/>
        <v>3514</v>
      </c>
      <c r="K938">
        <f t="shared" ca="1" si="188"/>
        <v>11130</v>
      </c>
      <c r="L938">
        <f t="shared" ca="1" si="189"/>
        <v>1457</v>
      </c>
      <c r="M938">
        <f t="shared" ca="1" si="190"/>
        <v>3089308</v>
      </c>
      <c r="N938">
        <f t="shared" ca="1" si="191"/>
        <v>53706</v>
      </c>
      <c r="O938">
        <f t="shared" ca="1" si="192"/>
        <v>26135</v>
      </c>
      <c r="P938">
        <f t="shared" ca="1" si="193"/>
        <v>125719</v>
      </c>
      <c r="Q938" s="4">
        <f t="shared" ca="1" si="194"/>
        <v>0.125719</v>
      </c>
    </row>
    <row r="939" spans="1:17" x14ac:dyDescent="0.25">
      <c r="A939" t="str">
        <f ca="1">VLOOKUP(RANDBETWEEN(Calc!$A$2,Calc!$A$13),Calc!$A$1:$B$13,2,FALSE)</f>
        <v>Jun</v>
      </c>
      <c r="B939" t="str" cm="1">
        <f t="array" aca="1" ref="B939" ca="1">INDEX(Calc!$C$2:$C$9,RANDBETWEEN(1,3))</f>
        <v>Pediatria</v>
      </c>
      <c r="C939"/>
      <c r="D939">
        <f t="shared" ca="1" si="182"/>
        <v>148138</v>
      </c>
      <c r="E939">
        <f t="shared" ca="1" si="183"/>
        <v>929163</v>
      </c>
      <c r="F939">
        <f t="shared" ca="1" si="184"/>
        <v>178647</v>
      </c>
      <c r="G939">
        <f t="shared" ca="1" si="185"/>
        <v>262678</v>
      </c>
      <c r="H939">
        <f ca="1">VLOOKUP(RANDBETWEEN(0,100),Calc!$D$2:$E$7,2,1)</f>
        <v>20000</v>
      </c>
      <c r="I939">
        <f t="shared" ca="1" si="186"/>
        <v>8988</v>
      </c>
      <c r="J939">
        <f t="shared" ca="1" si="187"/>
        <v>3947</v>
      </c>
      <c r="K939">
        <f t="shared" ca="1" si="188"/>
        <v>11629</v>
      </c>
      <c r="L939">
        <f t="shared" ca="1" si="189"/>
        <v>1851</v>
      </c>
      <c r="M939">
        <f t="shared" ca="1" si="190"/>
        <v>1165360</v>
      </c>
      <c r="N939">
        <f t="shared" ca="1" si="191"/>
        <v>58669</v>
      </c>
      <c r="O939">
        <f t="shared" ca="1" si="192"/>
        <v>61339</v>
      </c>
      <c r="P939">
        <f t="shared" ca="1" si="193"/>
        <v>338851</v>
      </c>
      <c r="Q939" s="4">
        <f t="shared" ca="1" si="194"/>
        <v>0.33885100000000001</v>
      </c>
    </row>
    <row r="940" spans="1:17" x14ac:dyDescent="0.25">
      <c r="A940" t="str">
        <f ca="1">VLOOKUP(RANDBETWEEN(Calc!$A$2,Calc!$A$13),Calc!$A$1:$B$13,2,FALSE)</f>
        <v>Oct</v>
      </c>
      <c r="B940" t="str" cm="1">
        <f t="array" aca="1" ref="B940" ca="1">INDEX(Calc!$C$2:$C$9,RANDBETWEEN(1,3))</f>
        <v>Cardiologia</v>
      </c>
      <c r="C940"/>
      <c r="D940">
        <f t="shared" ca="1" si="182"/>
        <v>380094</v>
      </c>
      <c r="E940">
        <f t="shared" ca="1" si="183"/>
        <v>964240</v>
      </c>
      <c r="F940">
        <f t="shared" ca="1" si="184"/>
        <v>147895</v>
      </c>
      <c r="G940">
        <f t="shared" ca="1" si="185"/>
        <v>307561</v>
      </c>
      <c r="H940">
        <f ca="1">VLOOKUP(RANDBETWEEN(0,100),Calc!$D$2:$E$7,2,1)</f>
        <v>32000</v>
      </c>
      <c r="I940">
        <f t="shared" ca="1" si="186"/>
        <v>12383</v>
      </c>
      <c r="J940">
        <f t="shared" ca="1" si="187"/>
        <v>3662</v>
      </c>
      <c r="K940">
        <f t="shared" ca="1" si="188"/>
        <v>14363</v>
      </c>
      <c r="L940">
        <f t="shared" ca="1" si="189"/>
        <v>1794</v>
      </c>
      <c r="M940">
        <f t="shared" ca="1" si="190"/>
        <v>1117723</v>
      </c>
      <c r="N940">
        <f t="shared" ca="1" si="191"/>
        <v>103722</v>
      </c>
      <c r="O940">
        <f t="shared" ca="1" si="192"/>
        <v>50769</v>
      </c>
      <c r="P940">
        <f t="shared" ca="1" si="193"/>
        <v>162758</v>
      </c>
      <c r="Q940" s="4">
        <f t="shared" ca="1" si="194"/>
        <v>0.16275800000000001</v>
      </c>
    </row>
    <row r="941" spans="1:17" x14ac:dyDescent="0.25">
      <c r="A941" t="str">
        <f ca="1">VLOOKUP(RANDBETWEEN(Calc!$A$2,Calc!$A$13),Calc!$A$1:$B$13,2,FALSE)</f>
        <v>Nov</v>
      </c>
      <c r="B941" t="str" cm="1">
        <f t="array" aca="1" ref="B941" ca="1">INDEX(Calc!$C$2:$C$9,RANDBETWEEN(1,3))</f>
        <v>Cardiologia</v>
      </c>
      <c r="C941"/>
      <c r="D941">
        <f t="shared" ca="1" si="182"/>
        <v>533165</v>
      </c>
      <c r="E941">
        <f t="shared" ca="1" si="183"/>
        <v>1523960</v>
      </c>
      <c r="F941">
        <f t="shared" ca="1" si="184"/>
        <v>102264</v>
      </c>
      <c r="G941">
        <f t="shared" ca="1" si="185"/>
        <v>234324</v>
      </c>
      <c r="H941">
        <f ca="1">VLOOKUP(RANDBETWEEN(0,100),Calc!$D$2:$E$7,2,1)</f>
        <v>32000</v>
      </c>
      <c r="I941">
        <f t="shared" ca="1" si="186"/>
        <v>9916</v>
      </c>
      <c r="J941">
        <f t="shared" ca="1" si="187"/>
        <v>4120</v>
      </c>
      <c r="K941">
        <f t="shared" ca="1" si="188"/>
        <v>10972</v>
      </c>
      <c r="L941">
        <f t="shared" ca="1" si="189"/>
        <v>2885</v>
      </c>
      <c r="M941">
        <f t="shared" ca="1" si="190"/>
        <v>1809507</v>
      </c>
      <c r="N941">
        <f t="shared" ca="1" si="191"/>
        <v>104283</v>
      </c>
      <c r="O941">
        <f t="shared" ca="1" si="192"/>
        <v>77206</v>
      </c>
      <c r="P941">
        <f t="shared" ca="1" si="193"/>
        <v>56933</v>
      </c>
      <c r="Q941" s="4">
        <f t="shared" ca="1" si="194"/>
        <v>5.6932999999999997E-2</v>
      </c>
    </row>
    <row r="942" spans="1:17" x14ac:dyDescent="0.25">
      <c r="A942" t="str">
        <f ca="1">VLOOKUP(RANDBETWEEN(Calc!$A$2,Calc!$A$13),Calc!$A$1:$B$13,2,FALSE)</f>
        <v>Ago</v>
      </c>
      <c r="B942" t="str" cm="1">
        <f t="array" aca="1" ref="B942" ca="1">INDEX(Calc!$C$2:$C$9,RANDBETWEEN(1,3))</f>
        <v>Cardiologia</v>
      </c>
      <c r="C942"/>
      <c r="D942">
        <f t="shared" ca="1" si="182"/>
        <v>183764</v>
      </c>
      <c r="E942">
        <f t="shared" ca="1" si="183"/>
        <v>1086009</v>
      </c>
      <c r="F942">
        <f t="shared" ca="1" si="184"/>
        <v>141664</v>
      </c>
      <c r="G942">
        <f t="shared" ca="1" si="185"/>
        <v>258335</v>
      </c>
      <c r="H942">
        <f ca="1">VLOOKUP(RANDBETWEEN(0,100),Calc!$D$2:$E$7,2,1)</f>
        <v>32000</v>
      </c>
      <c r="I942">
        <f t="shared" ca="1" si="186"/>
        <v>12002</v>
      </c>
      <c r="J942">
        <f t="shared" ca="1" si="187"/>
        <v>3112</v>
      </c>
      <c r="K942">
        <f t="shared" ca="1" si="188"/>
        <v>10187</v>
      </c>
      <c r="L942">
        <f t="shared" ca="1" si="189"/>
        <v>1969</v>
      </c>
      <c r="M942">
        <f t="shared" ca="1" si="190"/>
        <v>2482329</v>
      </c>
      <c r="N942">
        <f t="shared" ca="1" si="191"/>
        <v>125341</v>
      </c>
      <c r="O942">
        <f t="shared" ca="1" si="192"/>
        <v>38379</v>
      </c>
      <c r="P942">
        <f t="shared" ca="1" si="193"/>
        <v>139029</v>
      </c>
      <c r="Q942" s="4">
        <f t="shared" ca="1" si="194"/>
        <v>0.13902900000000001</v>
      </c>
    </row>
    <row r="943" spans="1:17" x14ac:dyDescent="0.25">
      <c r="A943" t="str">
        <f ca="1">VLOOKUP(RANDBETWEEN(Calc!$A$2,Calc!$A$13),Calc!$A$1:$B$13,2,FALSE)</f>
        <v>Jul</v>
      </c>
      <c r="B943" t="str" cm="1">
        <f t="array" aca="1" ref="B943" ca="1">INDEX(Calc!$C$2:$C$9,RANDBETWEEN(1,3))</f>
        <v>Pediatria</v>
      </c>
      <c r="C943"/>
      <c r="D943">
        <f t="shared" ca="1" si="182"/>
        <v>573822</v>
      </c>
      <c r="E943">
        <f t="shared" ca="1" si="183"/>
        <v>1181684</v>
      </c>
      <c r="F943">
        <f t="shared" ca="1" si="184"/>
        <v>152498</v>
      </c>
      <c r="G943">
        <f t="shared" ca="1" si="185"/>
        <v>187405</v>
      </c>
      <c r="H943">
        <f ca="1">VLOOKUP(RANDBETWEEN(0,100),Calc!$D$2:$E$7,2,1)</f>
        <v>32000</v>
      </c>
      <c r="I943">
        <f t="shared" ca="1" si="186"/>
        <v>9426</v>
      </c>
      <c r="J943">
        <f t="shared" ca="1" si="187"/>
        <v>4048</v>
      </c>
      <c r="K943">
        <f t="shared" ca="1" si="188"/>
        <v>11468</v>
      </c>
      <c r="L943">
        <f t="shared" ca="1" si="189"/>
        <v>3635</v>
      </c>
      <c r="M943">
        <f t="shared" ca="1" si="190"/>
        <v>1565001</v>
      </c>
      <c r="N943">
        <f t="shared" ca="1" si="191"/>
        <v>48077</v>
      </c>
      <c r="O943">
        <f t="shared" ca="1" si="192"/>
        <v>51444</v>
      </c>
      <c r="P943">
        <f t="shared" ca="1" si="193"/>
        <v>45759</v>
      </c>
      <c r="Q943" s="4">
        <f t="shared" ca="1" si="194"/>
        <v>4.5759000000000001E-2</v>
      </c>
    </row>
    <row r="944" spans="1:17" x14ac:dyDescent="0.25">
      <c r="A944" t="str">
        <f ca="1">VLOOKUP(RANDBETWEEN(Calc!$A$2,Calc!$A$13),Calc!$A$1:$B$13,2,FALSE)</f>
        <v>Ene</v>
      </c>
      <c r="B944" t="str" cm="1">
        <f t="array" aca="1" ref="B944" ca="1">INDEX(Calc!$C$2:$C$9,RANDBETWEEN(1,3))</f>
        <v>Traumatología</v>
      </c>
      <c r="C944"/>
      <c r="D944">
        <f t="shared" ca="1" si="182"/>
        <v>715656</v>
      </c>
      <c r="E944">
        <f t="shared" ca="1" si="183"/>
        <v>773575</v>
      </c>
      <c r="F944">
        <f t="shared" ca="1" si="184"/>
        <v>209736</v>
      </c>
      <c r="G944">
        <f t="shared" ca="1" si="185"/>
        <v>214604</v>
      </c>
      <c r="H944">
        <f ca="1">VLOOKUP(RANDBETWEEN(0,100),Calc!$D$2:$E$7,2,1)</f>
        <v>32000</v>
      </c>
      <c r="I944">
        <f t="shared" ca="1" si="186"/>
        <v>11491</v>
      </c>
      <c r="J944">
        <f t="shared" ca="1" si="187"/>
        <v>3928</v>
      </c>
      <c r="K944">
        <f t="shared" ca="1" si="188"/>
        <v>14730</v>
      </c>
      <c r="L944">
        <f t="shared" ca="1" si="189"/>
        <v>1631</v>
      </c>
      <c r="M944">
        <f t="shared" ca="1" si="190"/>
        <v>1129647</v>
      </c>
      <c r="N944">
        <f t="shared" ca="1" si="191"/>
        <v>72958</v>
      </c>
      <c r="O944">
        <f t="shared" ca="1" si="192"/>
        <v>69614</v>
      </c>
      <c r="P944">
        <f t="shared" ca="1" si="193"/>
        <v>95981</v>
      </c>
      <c r="Q944" s="4">
        <f t="shared" ca="1" si="194"/>
        <v>9.5980999999999997E-2</v>
      </c>
    </row>
    <row r="945" spans="1:17" x14ac:dyDescent="0.25">
      <c r="A945" t="str">
        <f ca="1">VLOOKUP(RANDBETWEEN(Calc!$A$2,Calc!$A$13),Calc!$A$1:$B$13,2,FALSE)</f>
        <v>Ene</v>
      </c>
      <c r="B945" t="str" cm="1">
        <f t="array" aca="1" ref="B945" ca="1">INDEX(Calc!$C$2:$C$9,RANDBETWEEN(1,3))</f>
        <v>Pediatria</v>
      </c>
      <c r="C945"/>
      <c r="D945">
        <f t="shared" ca="1" si="182"/>
        <v>627940</v>
      </c>
      <c r="E945">
        <f t="shared" ca="1" si="183"/>
        <v>1922109</v>
      </c>
      <c r="F945">
        <f t="shared" ca="1" si="184"/>
        <v>112275</v>
      </c>
      <c r="G945">
        <f t="shared" ca="1" si="185"/>
        <v>136417</v>
      </c>
      <c r="H945">
        <f ca="1">VLOOKUP(RANDBETWEEN(0,100),Calc!$D$2:$E$7,2,1)</f>
        <v>32000</v>
      </c>
      <c r="I945">
        <f t="shared" ca="1" si="186"/>
        <v>9544</v>
      </c>
      <c r="J945">
        <f t="shared" ca="1" si="187"/>
        <v>3433</v>
      </c>
      <c r="K945">
        <f t="shared" ca="1" si="188"/>
        <v>10075</v>
      </c>
      <c r="L945">
        <f t="shared" ca="1" si="189"/>
        <v>3010</v>
      </c>
      <c r="M945">
        <f t="shared" ca="1" si="190"/>
        <v>2858978</v>
      </c>
      <c r="N945">
        <f t="shared" ca="1" si="191"/>
        <v>96915</v>
      </c>
      <c r="O945">
        <f t="shared" ca="1" si="192"/>
        <v>65552</v>
      </c>
      <c r="P945">
        <f t="shared" ca="1" si="193"/>
        <v>163058</v>
      </c>
      <c r="Q945" s="4">
        <f t="shared" ca="1" si="194"/>
        <v>0.16305800000000001</v>
      </c>
    </row>
    <row r="946" spans="1:17" x14ac:dyDescent="0.25">
      <c r="A946" t="str">
        <f ca="1">VLOOKUP(RANDBETWEEN(Calc!$A$2,Calc!$A$13),Calc!$A$1:$B$13,2,FALSE)</f>
        <v>May</v>
      </c>
      <c r="B946" t="str" cm="1">
        <f t="array" aca="1" ref="B946" ca="1">INDEX(Calc!$C$2:$C$9,RANDBETWEEN(1,3))</f>
        <v>Pediatria</v>
      </c>
      <c r="C946"/>
      <c r="D946">
        <f t="shared" ca="1" si="182"/>
        <v>135892</v>
      </c>
      <c r="E946">
        <f t="shared" ca="1" si="183"/>
        <v>1460123</v>
      </c>
      <c r="F946">
        <f t="shared" ca="1" si="184"/>
        <v>96129</v>
      </c>
      <c r="G946">
        <f t="shared" ca="1" si="185"/>
        <v>298871</v>
      </c>
      <c r="H946">
        <f ca="1">VLOOKUP(RANDBETWEEN(0,100),Calc!$D$2:$E$7,2,1)</f>
        <v>32000</v>
      </c>
      <c r="I946">
        <f t="shared" ca="1" si="186"/>
        <v>10313</v>
      </c>
      <c r="J946">
        <f t="shared" ca="1" si="187"/>
        <v>3057</v>
      </c>
      <c r="K946">
        <f t="shared" ca="1" si="188"/>
        <v>12964</v>
      </c>
      <c r="L946">
        <f t="shared" ca="1" si="189"/>
        <v>4459</v>
      </c>
      <c r="M946">
        <f t="shared" ca="1" si="190"/>
        <v>2652292</v>
      </c>
      <c r="N946">
        <f t="shared" ca="1" si="191"/>
        <v>91354</v>
      </c>
      <c r="O946">
        <f t="shared" ca="1" si="192"/>
        <v>23909</v>
      </c>
      <c r="P946">
        <f t="shared" ca="1" si="193"/>
        <v>311887</v>
      </c>
      <c r="Q946" s="4">
        <f t="shared" ca="1" si="194"/>
        <v>0.31188700000000003</v>
      </c>
    </row>
    <row r="947" spans="1:17" x14ac:dyDescent="0.25">
      <c r="A947" t="str">
        <f ca="1">VLOOKUP(RANDBETWEEN(Calc!$A$2,Calc!$A$13),Calc!$A$1:$B$13,2,FALSE)</f>
        <v>Oct</v>
      </c>
      <c r="B947" t="str" cm="1">
        <f t="array" aca="1" ref="B947" ca="1">INDEX(Calc!$C$2:$C$9,RANDBETWEEN(1,3))</f>
        <v>Cardiologia</v>
      </c>
      <c r="C947"/>
      <c r="D947">
        <f t="shared" ca="1" si="182"/>
        <v>177915</v>
      </c>
      <c r="E947">
        <f t="shared" ca="1" si="183"/>
        <v>850985</v>
      </c>
      <c r="F947">
        <f t="shared" ca="1" si="184"/>
        <v>133084</v>
      </c>
      <c r="G947">
        <f t="shared" ca="1" si="185"/>
        <v>142638</v>
      </c>
      <c r="H947">
        <f ca="1">VLOOKUP(RANDBETWEEN(0,100),Calc!$D$2:$E$7,2,1)</f>
        <v>32000</v>
      </c>
      <c r="I947">
        <f t="shared" ca="1" si="186"/>
        <v>12044</v>
      </c>
      <c r="J947">
        <f t="shared" ca="1" si="187"/>
        <v>2936</v>
      </c>
      <c r="K947">
        <f t="shared" ca="1" si="188"/>
        <v>11576</v>
      </c>
      <c r="L947">
        <f t="shared" ca="1" si="189"/>
        <v>2353</v>
      </c>
      <c r="M947">
        <f t="shared" ca="1" si="190"/>
        <v>2559294</v>
      </c>
      <c r="N947">
        <f t="shared" ca="1" si="191"/>
        <v>73691</v>
      </c>
      <c r="O947">
        <f t="shared" ca="1" si="192"/>
        <v>38217</v>
      </c>
      <c r="P947">
        <f t="shared" ca="1" si="193"/>
        <v>221108</v>
      </c>
      <c r="Q947" s="4">
        <f t="shared" ca="1" si="194"/>
        <v>0.221108</v>
      </c>
    </row>
    <row r="948" spans="1:17" x14ac:dyDescent="0.25">
      <c r="A948" t="str">
        <f ca="1">VLOOKUP(RANDBETWEEN(Calc!$A$2,Calc!$A$13),Calc!$A$1:$B$13,2,FALSE)</f>
        <v>Dic</v>
      </c>
      <c r="B948" t="str" cm="1">
        <f t="array" aca="1" ref="B948" ca="1">INDEX(Calc!$C$2:$C$9,RANDBETWEEN(1,3))</f>
        <v>Pediatria</v>
      </c>
      <c r="C948"/>
      <c r="D948">
        <f t="shared" ca="1" si="182"/>
        <v>585695</v>
      </c>
      <c r="E948">
        <f t="shared" ca="1" si="183"/>
        <v>1886941</v>
      </c>
      <c r="F948">
        <f t="shared" ca="1" si="184"/>
        <v>128736</v>
      </c>
      <c r="G948">
        <f t="shared" ca="1" si="185"/>
        <v>324340</v>
      </c>
      <c r="H948">
        <f ca="1">VLOOKUP(RANDBETWEEN(0,100),Calc!$D$2:$E$7,2,1)</f>
        <v>32000</v>
      </c>
      <c r="I948">
        <f t="shared" ca="1" si="186"/>
        <v>10653</v>
      </c>
      <c r="J948">
        <f t="shared" ca="1" si="187"/>
        <v>3824</v>
      </c>
      <c r="K948">
        <f t="shared" ca="1" si="188"/>
        <v>11562</v>
      </c>
      <c r="L948">
        <f t="shared" ca="1" si="189"/>
        <v>1354</v>
      </c>
      <c r="M948">
        <f t="shared" ca="1" si="190"/>
        <v>1240691</v>
      </c>
      <c r="N948">
        <f t="shared" ca="1" si="191"/>
        <v>60037</v>
      </c>
      <c r="O948">
        <f t="shared" ca="1" si="192"/>
        <v>78429</v>
      </c>
      <c r="P948">
        <f t="shared" ca="1" si="193"/>
        <v>208510</v>
      </c>
      <c r="Q948" s="4">
        <f t="shared" ca="1" si="194"/>
        <v>0.20851</v>
      </c>
    </row>
    <row r="949" spans="1:17" x14ac:dyDescent="0.25">
      <c r="A949" t="str">
        <f ca="1">VLOOKUP(RANDBETWEEN(Calc!$A$2,Calc!$A$13),Calc!$A$1:$B$13,2,FALSE)</f>
        <v>Ene</v>
      </c>
      <c r="B949" t="str" cm="1">
        <f t="array" aca="1" ref="B949" ca="1">INDEX(Calc!$C$2:$C$9,RANDBETWEEN(1,3))</f>
        <v>Traumatología</v>
      </c>
      <c r="C949"/>
      <c r="D949">
        <f t="shared" ca="1" si="182"/>
        <v>463940</v>
      </c>
      <c r="E949">
        <f t="shared" ca="1" si="183"/>
        <v>2059435</v>
      </c>
      <c r="F949">
        <f t="shared" ca="1" si="184"/>
        <v>145733</v>
      </c>
      <c r="G949">
        <f t="shared" ca="1" si="185"/>
        <v>196953</v>
      </c>
      <c r="H949">
        <f ca="1">VLOOKUP(RANDBETWEEN(0,100),Calc!$D$2:$E$7,2,1)</f>
        <v>32000</v>
      </c>
      <c r="I949">
        <f t="shared" ca="1" si="186"/>
        <v>11859</v>
      </c>
      <c r="J949">
        <f t="shared" ca="1" si="187"/>
        <v>4121</v>
      </c>
      <c r="K949">
        <f t="shared" ca="1" si="188"/>
        <v>12929</v>
      </c>
      <c r="L949">
        <f t="shared" ca="1" si="189"/>
        <v>2868</v>
      </c>
      <c r="M949">
        <f t="shared" ca="1" si="190"/>
        <v>1581888</v>
      </c>
      <c r="N949">
        <f t="shared" ca="1" si="191"/>
        <v>73032</v>
      </c>
      <c r="O949">
        <f t="shared" ca="1" si="192"/>
        <v>53488</v>
      </c>
      <c r="P949">
        <f t="shared" ca="1" si="193"/>
        <v>56887</v>
      </c>
      <c r="Q949" s="4">
        <f t="shared" ca="1" si="194"/>
        <v>5.6887E-2</v>
      </c>
    </row>
    <row r="950" spans="1:17" x14ac:dyDescent="0.25">
      <c r="A950" t="str">
        <f ca="1">VLOOKUP(RANDBETWEEN(Calc!$A$2,Calc!$A$13),Calc!$A$1:$B$13,2,FALSE)</f>
        <v>Feb</v>
      </c>
      <c r="B950" t="str" cm="1">
        <f t="array" aca="1" ref="B950" ca="1">INDEX(Calc!$C$2:$C$9,RANDBETWEEN(1,3))</f>
        <v>Cardiologia</v>
      </c>
      <c r="C950"/>
      <c r="D950">
        <f t="shared" ca="1" si="182"/>
        <v>381682</v>
      </c>
      <c r="E950">
        <f t="shared" ca="1" si="183"/>
        <v>2103355</v>
      </c>
      <c r="F950">
        <f t="shared" ca="1" si="184"/>
        <v>163499</v>
      </c>
      <c r="G950">
        <f t="shared" ca="1" si="185"/>
        <v>126578</v>
      </c>
      <c r="H950">
        <f ca="1">VLOOKUP(RANDBETWEEN(0,100),Calc!$D$2:$E$7,2,1)</f>
        <v>32000</v>
      </c>
      <c r="I950">
        <f t="shared" ca="1" si="186"/>
        <v>11068</v>
      </c>
      <c r="J950">
        <f t="shared" ca="1" si="187"/>
        <v>3348</v>
      </c>
      <c r="K950">
        <f t="shared" ca="1" si="188"/>
        <v>13503</v>
      </c>
      <c r="L950">
        <f t="shared" ca="1" si="189"/>
        <v>1936</v>
      </c>
      <c r="M950">
        <f t="shared" ca="1" si="190"/>
        <v>1972441</v>
      </c>
      <c r="N950">
        <f t="shared" ca="1" si="191"/>
        <v>55194</v>
      </c>
      <c r="O950">
        <f t="shared" ca="1" si="192"/>
        <v>78361</v>
      </c>
      <c r="P950">
        <f t="shared" ca="1" si="193"/>
        <v>197860</v>
      </c>
      <c r="Q950" s="4">
        <f t="shared" ca="1" si="194"/>
        <v>0.19786000000000001</v>
      </c>
    </row>
    <row r="951" spans="1:17" x14ac:dyDescent="0.25">
      <c r="A951" t="str">
        <f ca="1">VLOOKUP(RANDBETWEEN(Calc!$A$2,Calc!$A$13),Calc!$A$1:$B$13,2,FALSE)</f>
        <v>Sep</v>
      </c>
      <c r="B951" t="str" cm="1">
        <f t="array" aca="1" ref="B951" ca="1">INDEX(Calc!$C$2:$C$9,RANDBETWEEN(1,3))</f>
        <v>Traumatología</v>
      </c>
      <c r="C951"/>
      <c r="D951">
        <f t="shared" ca="1" si="182"/>
        <v>243195</v>
      </c>
      <c r="E951">
        <f t="shared" ca="1" si="183"/>
        <v>1465269</v>
      </c>
      <c r="F951">
        <f t="shared" ca="1" si="184"/>
        <v>168129</v>
      </c>
      <c r="G951">
        <f t="shared" ca="1" si="185"/>
        <v>187711</v>
      </c>
      <c r="H951">
        <f ca="1">VLOOKUP(RANDBETWEEN(0,100),Calc!$D$2:$E$7,2,1)</f>
        <v>32000</v>
      </c>
      <c r="I951">
        <f t="shared" ca="1" si="186"/>
        <v>11086</v>
      </c>
      <c r="J951">
        <f t="shared" ca="1" si="187"/>
        <v>3978</v>
      </c>
      <c r="K951">
        <f t="shared" ca="1" si="188"/>
        <v>12704</v>
      </c>
      <c r="L951">
        <f t="shared" ca="1" si="189"/>
        <v>3624</v>
      </c>
      <c r="M951">
        <f t="shared" ca="1" si="190"/>
        <v>1330901</v>
      </c>
      <c r="N951">
        <f t="shared" ca="1" si="191"/>
        <v>111396</v>
      </c>
      <c r="O951">
        <f t="shared" ca="1" si="192"/>
        <v>79446</v>
      </c>
      <c r="P951">
        <f t="shared" ca="1" si="193"/>
        <v>322777</v>
      </c>
      <c r="Q951" s="4">
        <f t="shared" ca="1" si="194"/>
        <v>0.32277699999999998</v>
      </c>
    </row>
    <row r="952" spans="1:17" x14ac:dyDescent="0.25">
      <c r="A952" t="str">
        <f ca="1">VLOOKUP(RANDBETWEEN(Calc!$A$2,Calc!$A$13),Calc!$A$1:$B$13,2,FALSE)</f>
        <v>Ene</v>
      </c>
      <c r="B952" t="str" cm="1">
        <f t="array" aca="1" ref="B952" ca="1">INDEX(Calc!$C$2:$C$9,RANDBETWEEN(1,3))</f>
        <v>Cardiologia</v>
      </c>
      <c r="C952"/>
      <c r="D952">
        <f t="shared" ca="1" si="182"/>
        <v>249171</v>
      </c>
      <c r="E952">
        <f t="shared" ca="1" si="183"/>
        <v>1118135</v>
      </c>
      <c r="F952">
        <f t="shared" ca="1" si="184"/>
        <v>138344</v>
      </c>
      <c r="G952">
        <f t="shared" ca="1" si="185"/>
        <v>79663</v>
      </c>
      <c r="H952">
        <f ca="1">VLOOKUP(RANDBETWEEN(0,100),Calc!$D$2:$E$7,2,1)</f>
        <v>32000</v>
      </c>
      <c r="I952">
        <f t="shared" ca="1" si="186"/>
        <v>11516</v>
      </c>
      <c r="J952">
        <f t="shared" ca="1" si="187"/>
        <v>3791</v>
      </c>
      <c r="K952">
        <f t="shared" ca="1" si="188"/>
        <v>14156</v>
      </c>
      <c r="L952">
        <f t="shared" ca="1" si="189"/>
        <v>1918</v>
      </c>
      <c r="M952">
        <f t="shared" ca="1" si="190"/>
        <v>841828</v>
      </c>
      <c r="N952">
        <f t="shared" ca="1" si="191"/>
        <v>100476</v>
      </c>
      <c r="O952">
        <f t="shared" ca="1" si="192"/>
        <v>79862</v>
      </c>
      <c r="P952">
        <f t="shared" ca="1" si="193"/>
        <v>320603</v>
      </c>
      <c r="Q952" s="4">
        <f t="shared" ca="1" si="194"/>
        <v>0.32060300000000003</v>
      </c>
    </row>
    <row r="953" spans="1:17" x14ac:dyDescent="0.25">
      <c r="A953" t="str">
        <f ca="1">VLOOKUP(RANDBETWEEN(Calc!$A$2,Calc!$A$13),Calc!$A$1:$B$13,2,FALSE)</f>
        <v>Sep</v>
      </c>
      <c r="B953" t="str" cm="1">
        <f t="array" aca="1" ref="B953" ca="1">INDEX(Calc!$C$2:$C$9,RANDBETWEEN(1,3))</f>
        <v>Cardiologia</v>
      </c>
      <c r="C953"/>
      <c r="D953">
        <f t="shared" ca="1" si="182"/>
        <v>236468</v>
      </c>
      <c r="E953">
        <f t="shared" ca="1" si="183"/>
        <v>1322066</v>
      </c>
      <c r="F953">
        <f t="shared" ca="1" si="184"/>
        <v>105517</v>
      </c>
      <c r="G953">
        <f t="shared" ca="1" si="185"/>
        <v>87186</v>
      </c>
      <c r="H953">
        <f ca="1">VLOOKUP(RANDBETWEEN(0,100),Calc!$D$2:$E$7,2,1)</f>
        <v>32000</v>
      </c>
      <c r="I953">
        <f t="shared" ca="1" si="186"/>
        <v>10509</v>
      </c>
      <c r="J953">
        <f t="shared" ca="1" si="187"/>
        <v>3864</v>
      </c>
      <c r="K953">
        <f t="shared" ca="1" si="188"/>
        <v>10629</v>
      </c>
      <c r="L953">
        <f t="shared" ca="1" si="189"/>
        <v>2029</v>
      </c>
      <c r="M953">
        <f t="shared" ca="1" si="190"/>
        <v>2699192</v>
      </c>
      <c r="N953">
        <f t="shared" ca="1" si="191"/>
        <v>67946</v>
      </c>
      <c r="O953">
        <f t="shared" ca="1" si="192"/>
        <v>70598</v>
      </c>
      <c r="P953">
        <f t="shared" ca="1" si="193"/>
        <v>243603</v>
      </c>
      <c r="Q953" s="4">
        <f t="shared" ca="1" si="194"/>
        <v>0.24360299999999999</v>
      </c>
    </row>
    <row r="954" spans="1:17" x14ac:dyDescent="0.25">
      <c r="A954" t="str">
        <f ca="1">VLOOKUP(RANDBETWEEN(Calc!$A$2,Calc!$A$13),Calc!$A$1:$B$13,2,FALSE)</f>
        <v>Feb</v>
      </c>
      <c r="B954" t="str" cm="1">
        <f t="array" aca="1" ref="B954" ca="1">INDEX(Calc!$C$2:$C$9,RANDBETWEEN(1,3))</f>
        <v>Pediatria</v>
      </c>
      <c r="C954"/>
      <c r="D954">
        <f t="shared" ca="1" si="182"/>
        <v>545845</v>
      </c>
      <c r="E954">
        <f t="shared" ca="1" si="183"/>
        <v>1466337</v>
      </c>
      <c r="F954">
        <f t="shared" ca="1" si="184"/>
        <v>108595</v>
      </c>
      <c r="G954">
        <f t="shared" ca="1" si="185"/>
        <v>189789</v>
      </c>
      <c r="H954">
        <f ca="1">VLOOKUP(RANDBETWEEN(0,100),Calc!$D$2:$E$7,2,1)</f>
        <v>32000</v>
      </c>
      <c r="I954">
        <f t="shared" ca="1" si="186"/>
        <v>11906</v>
      </c>
      <c r="J954">
        <f t="shared" ca="1" si="187"/>
        <v>3434</v>
      </c>
      <c r="K954">
        <f t="shared" ca="1" si="188"/>
        <v>11867</v>
      </c>
      <c r="L954">
        <f t="shared" ca="1" si="189"/>
        <v>3934</v>
      </c>
      <c r="M954">
        <f t="shared" ca="1" si="190"/>
        <v>973160</v>
      </c>
      <c r="N954">
        <f t="shared" ca="1" si="191"/>
        <v>100428</v>
      </c>
      <c r="O954">
        <f t="shared" ca="1" si="192"/>
        <v>50852</v>
      </c>
      <c r="P954">
        <f t="shared" ca="1" si="193"/>
        <v>55487</v>
      </c>
      <c r="Q954" s="4">
        <f t="shared" ca="1" si="194"/>
        <v>5.5487000000000002E-2</v>
      </c>
    </row>
    <row r="955" spans="1:17" x14ac:dyDescent="0.25">
      <c r="A955" t="str">
        <f ca="1">VLOOKUP(RANDBETWEEN(Calc!$A$2,Calc!$A$13),Calc!$A$1:$B$13,2,FALSE)</f>
        <v>Jun</v>
      </c>
      <c r="B955" t="str" cm="1">
        <f t="array" aca="1" ref="B955" ca="1">INDEX(Calc!$C$2:$C$9,RANDBETWEEN(1,3))</f>
        <v>Cardiologia</v>
      </c>
      <c r="C955"/>
      <c r="D955">
        <f t="shared" ca="1" si="182"/>
        <v>213473</v>
      </c>
      <c r="E955">
        <f t="shared" ca="1" si="183"/>
        <v>727737</v>
      </c>
      <c r="F955">
        <f t="shared" ca="1" si="184"/>
        <v>207353</v>
      </c>
      <c r="G955">
        <f t="shared" ca="1" si="185"/>
        <v>194842</v>
      </c>
      <c r="H955">
        <f ca="1">VLOOKUP(RANDBETWEEN(0,100),Calc!$D$2:$E$7,2,1)</f>
        <v>22000</v>
      </c>
      <c r="I955">
        <f t="shared" ca="1" si="186"/>
        <v>9482</v>
      </c>
      <c r="J955">
        <f t="shared" ca="1" si="187"/>
        <v>3716</v>
      </c>
      <c r="K955">
        <f t="shared" ca="1" si="188"/>
        <v>11182</v>
      </c>
      <c r="L955">
        <f t="shared" ca="1" si="189"/>
        <v>3016</v>
      </c>
      <c r="M955">
        <f t="shared" ca="1" si="190"/>
        <v>958202</v>
      </c>
      <c r="N955">
        <f t="shared" ca="1" si="191"/>
        <v>101324</v>
      </c>
      <c r="O955">
        <f t="shared" ca="1" si="192"/>
        <v>65381</v>
      </c>
      <c r="P955">
        <f t="shared" ca="1" si="193"/>
        <v>300493</v>
      </c>
      <c r="Q955" s="4">
        <f t="shared" ca="1" si="194"/>
        <v>0.30049300000000001</v>
      </c>
    </row>
    <row r="956" spans="1:17" x14ac:dyDescent="0.25">
      <c r="A956" t="str">
        <f ca="1">VLOOKUP(RANDBETWEEN(Calc!$A$2,Calc!$A$13),Calc!$A$1:$B$13,2,FALSE)</f>
        <v>Abr</v>
      </c>
      <c r="B956" t="str" cm="1">
        <f t="array" aca="1" ref="B956" ca="1">INDEX(Calc!$C$2:$C$9,RANDBETWEEN(1,3))</f>
        <v>Traumatología</v>
      </c>
      <c r="C956"/>
      <c r="D956">
        <f t="shared" ca="1" si="182"/>
        <v>516795</v>
      </c>
      <c r="E956">
        <f t="shared" ca="1" si="183"/>
        <v>1001217</v>
      </c>
      <c r="F956">
        <f t="shared" ca="1" si="184"/>
        <v>127365</v>
      </c>
      <c r="G956">
        <f t="shared" ca="1" si="185"/>
        <v>268614</v>
      </c>
      <c r="H956">
        <f ca="1">VLOOKUP(RANDBETWEEN(0,100),Calc!$D$2:$E$7,2,1)</f>
        <v>32000</v>
      </c>
      <c r="I956">
        <f t="shared" ca="1" si="186"/>
        <v>11642</v>
      </c>
      <c r="J956">
        <f t="shared" ca="1" si="187"/>
        <v>3440</v>
      </c>
      <c r="K956">
        <f t="shared" ca="1" si="188"/>
        <v>10498</v>
      </c>
      <c r="L956">
        <f t="shared" ca="1" si="189"/>
        <v>3992</v>
      </c>
      <c r="M956">
        <f t="shared" ca="1" si="190"/>
        <v>2002196</v>
      </c>
      <c r="N956">
        <f t="shared" ca="1" si="191"/>
        <v>119039</v>
      </c>
      <c r="O956">
        <f t="shared" ca="1" si="192"/>
        <v>43677</v>
      </c>
      <c r="P956">
        <f t="shared" ca="1" si="193"/>
        <v>274198</v>
      </c>
      <c r="Q956" s="4">
        <f t="shared" ca="1" si="194"/>
        <v>0.274198</v>
      </c>
    </row>
    <row r="957" spans="1:17" x14ac:dyDescent="0.25">
      <c r="A957" t="str">
        <f ca="1">VLOOKUP(RANDBETWEEN(Calc!$A$2,Calc!$A$13),Calc!$A$1:$B$13,2,FALSE)</f>
        <v>Dic</v>
      </c>
      <c r="B957" t="str" cm="1">
        <f t="array" aca="1" ref="B957" ca="1">INDEX(Calc!$C$2:$C$9,RANDBETWEEN(1,3))</f>
        <v>Traumatología</v>
      </c>
      <c r="C957"/>
      <c r="D957">
        <f t="shared" ca="1" si="182"/>
        <v>690969</v>
      </c>
      <c r="E957">
        <f t="shared" ca="1" si="183"/>
        <v>1303960</v>
      </c>
      <c r="F957">
        <f t="shared" ca="1" si="184"/>
        <v>107031</v>
      </c>
      <c r="G957">
        <f t="shared" ca="1" si="185"/>
        <v>304518</v>
      </c>
      <c r="H957">
        <f ca="1">VLOOKUP(RANDBETWEEN(0,100),Calc!$D$2:$E$7,2,1)</f>
        <v>32000</v>
      </c>
      <c r="I957">
        <f t="shared" ca="1" si="186"/>
        <v>9293</v>
      </c>
      <c r="J957">
        <f t="shared" ca="1" si="187"/>
        <v>3969</v>
      </c>
      <c r="K957">
        <f t="shared" ca="1" si="188"/>
        <v>13804</v>
      </c>
      <c r="L957">
        <f t="shared" ca="1" si="189"/>
        <v>2128</v>
      </c>
      <c r="M957">
        <f t="shared" ca="1" si="190"/>
        <v>1491333</v>
      </c>
      <c r="N957">
        <f t="shared" ca="1" si="191"/>
        <v>45132</v>
      </c>
      <c r="O957">
        <f t="shared" ca="1" si="192"/>
        <v>85830</v>
      </c>
      <c r="P957">
        <f t="shared" ca="1" si="193"/>
        <v>217865</v>
      </c>
      <c r="Q957" s="4">
        <f t="shared" ca="1" si="194"/>
        <v>0.217865</v>
      </c>
    </row>
    <row r="958" spans="1:17" x14ac:dyDescent="0.25">
      <c r="A958" t="str">
        <f ca="1">VLOOKUP(RANDBETWEEN(Calc!$A$2,Calc!$A$13),Calc!$A$1:$B$13,2,FALSE)</f>
        <v>Feb</v>
      </c>
      <c r="B958" t="str" cm="1">
        <f t="array" aca="1" ref="B958" ca="1">INDEX(Calc!$C$2:$C$9,RANDBETWEEN(1,3))</f>
        <v>Cardiologia</v>
      </c>
      <c r="C958"/>
      <c r="D958">
        <f t="shared" ca="1" si="182"/>
        <v>685989</v>
      </c>
      <c r="E958">
        <f t="shared" ca="1" si="183"/>
        <v>1698920</v>
      </c>
      <c r="F958">
        <f t="shared" ca="1" si="184"/>
        <v>208506</v>
      </c>
      <c r="G958">
        <f t="shared" ca="1" si="185"/>
        <v>147357</v>
      </c>
      <c r="H958">
        <f ca="1">VLOOKUP(RANDBETWEEN(0,100),Calc!$D$2:$E$7,2,1)</f>
        <v>25000</v>
      </c>
      <c r="I958">
        <f t="shared" ca="1" si="186"/>
        <v>9787</v>
      </c>
      <c r="J958">
        <f t="shared" ca="1" si="187"/>
        <v>3709</v>
      </c>
      <c r="K958">
        <f t="shared" ca="1" si="188"/>
        <v>13492</v>
      </c>
      <c r="L958">
        <f t="shared" ca="1" si="189"/>
        <v>2403</v>
      </c>
      <c r="M958">
        <f t="shared" ca="1" si="190"/>
        <v>2730576</v>
      </c>
      <c r="N958">
        <f t="shared" ca="1" si="191"/>
        <v>55088</v>
      </c>
      <c r="O958">
        <f t="shared" ca="1" si="192"/>
        <v>31696</v>
      </c>
      <c r="P958">
        <f t="shared" ca="1" si="193"/>
        <v>210118</v>
      </c>
      <c r="Q958" s="4">
        <f t="shared" ca="1" si="194"/>
        <v>0.210118</v>
      </c>
    </row>
    <row r="959" spans="1:17" x14ac:dyDescent="0.25">
      <c r="A959" t="str">
        <f ca="1">VLOOKUP(RANDBETWEEN(Calc!$A$2,Calc!$A$13),Calc!$A$1:$B$13,2,FALSE)</f>
        <v>Jul</v>
      </c>
      <c r="B959" t="str" cm="1">
        <f t="array" aca="1" ref="B959" ca="1">INDEX(Calc!$C$2:$C$9,RANDBETWEEN(1,3))</f>
        <v>Cardiologia</v>
      </c>
      <c r="C959"/>
      <c r="D959">
        <f t="shared" ca="1" si="182"/>
        <v>631315</v>
      </c>
      <c r="E959">
        <f t="shared" ca="1" si="183"/>
        <v>1603331</v>
      </c>
      <c r="F959">
        <f t="shared" ca="1" si="184"/>
        <v>190482</v>
      </c>
      <c r="G959">
        <f t="shared" ca="1" si="185"/>
        <v>137145</v>
      </c>
      <c r="H959">
        <f ca="1">VLOOKUP(RANDBETWEEN(0,100),Calc!$D$2:$E$7,2,1)</f>
        <v>32000</v>
      </c>
      <c r="I959">
        <f t="shared" ca="1" si="186"/>
        <v>10183</v>
      </c>
      <c r="J959">
        <f t="shared" ca="1" si="187"/>
        <v>3617</v>
      </c>
      <c r="K959">
        <f t="shared" ca="1" si="188"/>
        <v>12935</v>
      </c>
      <c r="L959">
        <f t="shared" ca="1" si="189"/>
        <v>2425</v>
      </c>
      <c r="M959">
        <f t="shared" ca="1" si="190"/>
        <v>981178</v>
      </c>
      <c r="N959">
        <f t="shared" ca="1" si="191"/>
        <v>86818</v>
      </c>
      <c r="O959">
        <f t="shared" ca="1" si="192"/>
        <v>53646</v>
      </c>
      <c r="P959">
        <f t="shared" ca="1" si="193"/>
        <v>68056</v>
      </c>
      <c r="Q959" s="4">
        <f t="shared" ca="1" si="194"/>
        <v>6.8056000000000005E-2</v>
      </c>
    </row>
    <row r="960" spans="1:17" x14ac:dyDescent="0.25">
      <c r="A960" t="str">
        <f ca="1">VLOOKUP(RANDBETWEEN(Calc!$A$2,Calc!$A$13),Calc!$A$1:$B$13,2,FALSE)</f>
        <v>Ago</v>
      </c>
      <c r="B960" t="str" cm="1">
        <f t="array" aca="1" ref="B960" ca="1">INDEX(Calc!$C$2:$C$9,RANDBETWEEN(1,3))</f>
        <v>Pediatria</v>
      </c>
      <c r="C960"/>
      <c r="D960">
        <f t="shared" ca="1" si="182"/>
        <v>315638</v>
      </c>
      <c r="E960">
        <f t="shared" ca="1" si="183"/>
        <v>880904</v>
      </c>
      <c r="F960">
        <f t="shared" ca="1" si="184"/>
        <v>200069</v>
      </c>
      <c r="G960">
        <f t="shared" ca="1" si="185"/>
        <v>154537</v>
      </c>
      <c r="H960">
        <f ca="1">VLOOKUP(RANDBETWEEN(0,100),Calc!$D$2:$E$7,2,1)</f>
        <v>20000</v>
      </c>
      <c r="I960">
        <f t="shared" ca="1" si="186"/>
        <v>11003</v>
      </c>
      <c r="J960">
        <f t="shared" ca="1" si="187"/>
        <v>4126</v>
      </c>
      <c r="K960">
        <f t="shared" ca="1" si="188"/>
        <v>12188</v>
      </c>
      <c r="L960">
        <f t="shared" ca="1" si="189"/>
        <v>2634</v>
      </c>
      <c r="M960">
        <f t="shared" ca="1" si="190"/>
        <v>2248842</v>
      </c>
      <c r="N960">
        <f t="shared" ca="1" si="191"/>
        <v>67940</v>
      </c>
      <c r="O960">
        <f t="shared" ca="1" si="192"/>
        <v>30909</v>
      </c>
      <c r="P960">
        <f t="shared" ca="1" si="193"/>
        <v>200024</v>
      </c>
      <c r="Q960" s="4">
        <f t="shared" ca="1" si="194"/>
        <v>0.20002400000000001</v>
      </c>
    </row>
    <row r="961" spans="1:17" x14ac:dyDescent="0.25">
      <c r="A961" t="str">
        <f ca="1">VLOOKUP(RANDBETWEEN(Calc!$A$2,Calc!$A$13),Calc!$A$1:$B$13,2,FALSE)</f>
        <v>Sep</v>
      </c>
      <c r="B961" t="str" cm="1">
        <f t="array" aca="1" ref="B961" ca="1">INDEX(Calc!$C$2:$C$9,RANDBETWEEN(1,3))</f>
        <v>Traumatología</v>
      </c>
      <c r="C961"/>
      <c r="D961">
        <f t="shared" ca="1" si="182"/>
        <v>685762</v>
      </c>
      <c r="E961">
        <f t="shared" ca="1" si="183"/>
        <v>2058270</v>
      </c>
      <c r="F961">
        <f t="shared" ca="1" si="184"/>
        <v>208540</v>
      </c>
      <c r="G961">
        <f t="shared" ca="1" si="185"/>
        <v>80656</v>
      </c>
      <c r="H961">
        <f ca="1">VLOOKUP(RANDBETWEEN(0,100),Calc!$D$2:$E$7,2,1)</f>
        <v>32000</v>
      </c>
      <c r="I961">
        <f t="shared" ca="1" si="186"/>
        <v>10121</v>
      </c>
      <c r="J961">
        <f t="shared" ca="1" si="187"/>
        <v>3211</v>
      </c>
      <c r="K961">
        <f t="shared" ca="1" si="188"/>
        <v>10286</v>
      </c>
      <c r="L961">
        <f t="shared" ca="1" si="189"/>
        <v>3074</v>
      </c>
      <c r="M961">
        <f t="shared" ca="1" si="190"/>
        <v>827838</v>
      </c>
      <c r="N961">
        <f t="shared" ca="1" si="191"/>
        <v>86699</v>
      </c>
      <c r="O961">
        <f t="shared" ca="1" si="192"/>
        <v>48902</v>
      </c>
      <c r="P961">
        <f t="shared" ca="1" si="193"/>
        <v>240994</v>
      </c>
      <c r="Q961" s="4">
        <f t="shared" ca="1" si="194"/>
        <v>0.24099400000000001</v>
      </c>
    </row>
    <row r="962" spans="1:17" x14ac:dyDescent="0.25">
      <c r="A962" t="str">
        <f ca="1">VLOOKUP(RANDBETWEEN(Calc!$A$2,Calc!$A$13),Calc!$A$1:$B$13,2,FALSE)</f>
        <v>Jun</v>
      </c>
      <c r="B962" t="str" cm="1">
        <f t="array" aca="1" ref="B962" ca="1">INDEX(Calc!$C$2:$C$9,RANDBETWEEN(1,3))</f>
        <v>Traumatología</v>
      </c>
      <c r="C962"/>
      <c r="D962">
        <f t="shared" ca="1" si="182"/>
        <v>736906</v>
      </c>
      <c r="E962">
        <f t="shared" ca="1" si="183"/>
        <v>1848247</v>
      </c>
      <c r="F962">
        <f t="shared" ca="1" si="184"/>
        <v>110182</v>
      </c>
      <c r="G962">
        <f t="shared" ca="1" si="185"/>
        <v>132487</v>
      </c>
      <c r="H962">
        <f ca="1">VLOOKUP(RANDBETWEEN(0,100),Calc!$D$2:$E$7,2,1)</f>
        <v>32000</v>
      </c>
      <c r="I962">
        <f t="shared" ca="1" si="186"/>
        <v>11646</v>
      </c>
      <c r="J962">
        <f t="shared" ca="1" si="187"/>
        <v>3306</v>
      </c>
      <c r="K962">
        <f t="shared" ca="1" si="188"/>
        <v>13080</v>
      </c>
      <c r="L962">
        <f t="shared" ca="1" si="189"/>
        <v>4155</v>
      </c>
      <c r="M962">
        <f t="shared" ca="1" si="190"/>
        <v>936366</v>
      </c>
      <c r="N962">
        <f t="shared" ca="1" si="191"/>
        <v>98978</v>
      </c>
      <c r="O962">
        <f t="shared" ca="1" si="192"/>
        <v>38519</v>
      </c>
      <c r="P962">
        <f t="shared" ca="1" si="193"/>
        <v>307092</v>
      </c>
      <c r="Q962" s="4">
        <f t="shared" ca="1" si="194"/>
        <v>0.30709199999999998</v>
      </c>
    </row>
    <row r="963" spans="1:17" x14ac:dyDescent="0.25">
      <c r="A963" t="str">
        <f ca="1">VLOOKUP(RANDBETWEEN(Calc!$A$2,Calc!$A$13),Calc!$A$1:$B$13,2,FALSE)</f>
        <v>Oct</v>
      </c>
      <c r="B963" t="str" cm="1">
        <f t="array" aca="1" ref="B963" ca="1">INDEX(Calc!$C$2:$C$9,RANDBETWEEN(1,3))</f>
        <v>Traumatología</v>
      </c>
      <c r="C963"/>
      <c r="D963">
        <f t="shared" ref="D963:D1026" ca="1" si="195">RANDBETWEEN(118000,746439)</f>
        <v>650220</v>
      </c>
      <c r="E963">
        <f t="shared" ref="E963:E1026" ca="1" si="196">RANDBETWEEN(654318,2372921)</f>
        <v>1622734</v>
      </c>
      <c r="F963">
        <f t="shared" ref="F963:F1026" ca="1" si="197">RANDBETWEEN(92146,218476)</f>
        <v>107922</v>
      </c>
      <c r="G963">
        <f t="shared" ref="G963:G1026" ca="1" si="198">RANDBETWEEN(72432,327955)</f>
        <v>110836</v>
      </c>
      <c r="H963">
        <f ca="1">VLOOKUP(RANDBETWEEN(0,100),Calc!$D$2:$E$7,2,1)</f>
        <v>32000</v>
      </c>
      <c r="I963">
        <f t="shared" ref="I963:I1026" ca="1" si="199">RANDBETWEEN(8900,12700)</f>
        <v>12431</v>
      </c>
      <c r="J963">
        <f t="shared" ref="J963:J1026" ca="1" si="200">RANDBETWEEN(2800,4200)</f>
        <v>2919</v>
      </c>
      <c r="K963">
        <f t="shared" ref="K963:K1026" ca="1" si="201">RANDBETWEEN(10000,15000)</f>
        <v>12753</v>
      </c>
      <c r="L963">
        <f t="shared" ref="L963:L1026" ca="1" si="202">RANDBETWEEN(1200,4500)</f>
        <v>3907</v>
      </c>
      <c r="M963">
        <f t="shared" ref="M963:M1026" ca="1" si="203">RANDBETWEEN(820000,3117045)</f>
        <v>1171024</v>
      </c>
      <c r="N963">
        <f t="shared" ref="N963:N1026" ca="1" si="204">RANDBETWEEN(43000,129000)</f>
        <v>63020</v>
      </c>
      <c r="O963">
        <f t="shared" ref="O963:O1026" ca="1" si="205">RANDBETWEEN(21000,90000)</f>
        <v>75511</v>
      </c>
      <c r="P963">
        <f t="shared" ref="P963:P1026" ca="1" si="206">RANDBETWEEN(38000,345000)</f>
        <v>130837</v>
      </c>
      <c r="Q963" s="4">
        <f t="shared" ref="Q963:Q1026" ca="1" si="207">P963/1000000</f>
        <v>0.13083700000000001</v>
      </c>
    </row>
    <row r="964" spans="1:17" x14ac:dyDescent="0.25">
      <c r="A964" t="str">
        <f ca="1">VLOOKUP(RANDBETWEEN(Calc!$A$2,Calc!$A$13),Calc!$A$1:$B$13,2,FALSE)</f>
        <v>Feb</v>
      </c>
      <c r="B964" t="str" cm="1">
        <f t="array" aca="1" ref="B964" ca="1">INDEX(Calc!$C$2:$C$9,RANDBETWEEN(1,3))</f>
        <v>Traumatología</v>
      </c>
      <c r="C964"/>
      <c r="D964">
        <f t="shared" ca="1" si="195"/>
        <v>315590</v>
      </c>
      <c r="E964">
        <f t="shared" ca="1" si="196"/>
        <v>1005959</v>
      </c>
      <c r="F964">
        <f t="shared" ca="1" si="197"/>
        <v>165626</v>
      </c>
      <c r="G964">
        <f t="shared" ca="1" si="198"/>
        <v>172729</v>
      </c>
      <c r="H964">
        <f ca="1">VLOOKUP(RANDBETWEEN(0,100),Calc!$D$2:$E$7,2,1)</f>
        <v>25000</v>
      </c>
      <c r="I964">
        <f t="shared" ca="1" si="199"/>
        <v>12391</v>
      </c>
      <c r="J964">
        <f t="shared" ca="1" si="200"/>
        <v>3881</v>
      </c>
      <c r="K964">
        <f t="shared" ca="1" si="201"/>
        <v>11604</v>
      </c>
      <c r="L964">
        <f t="shared" ca="1" si="202"/>
        <v>2994</v>
      </c>
      <c r="M964">
        <f t="shared" ca="1" si="203"/>
        <v>1070378</v>
      </c>
      <c r="N964">
        <f t="shared" ca="1" si="204"/>
        <v>127610</v>
      </c>
      <c r="O964">
        <f t="shared" ca="1" si="205"/>
        <v>86700</v>
      </c>
      <c r="P964">
        <f t="shared" ca="1" si="206"/>
        <v>272747</v>
      </c>
      <c r="Q964" s="4">
        <f t="shared" ca="1" si="207"/>
        <v>0.27274700000000002</v>
      </c>
    </row>
    <row r="965" spans="1:17" x14ac:dyDescent="0.25">
      <c r="A965" t="str">
        <f ca="1">VLOOKUP(RANDBETWEEN(Calc!$A$2,Calc!$A$13),Calc!$A$1:$B$13,2,FALSE)</f>
        <v>Mar</v>
      </c>
      <c r="B965" t="str" cm="1">
        <f t="array" aca="1" ref="B965" ca="1">INDEX(Calc!$C$2:$C$9,RANDBETWEEN(1,3))</f>
        <v>Pediatria</v>
      </c>
      <c r="C965"/>
      <c r="D965">
        <f t="shared" ca="1" si="195"/>
        <v>599216</v>
      </c>
      <c r="E965">
        <f t="shared" ca="1" si="196"/>
        <v>666778</v>
      </c>
      <c r="F965">
        <f t="shared" ca="1" si="197"/>
        <v>191266</v>
      </c>
      <c r="G965">
        <f t="shared" ca="1" si="198"/>
        <v>231301</v>
      </c>
      <c r="H965">
        <f ca="1">VLOOKUP(RANDBETWEEN(0,100),Calc!$D$2:$E$7,2,1)</f>
        <v>25000</v>
      </c>
      <c r="I965">
        <f t="shared" ca="1" si="199"/>
        <v>11572</v>
      </c>
      <c r="J965">
        <f t="shared" ca="1" si="200"/>
        <v>3127</v>
      </c>
      <c r="K965">
        <f t="shared" ca="1" si="201"/>
        <v>14402</v>
      </c>
      <c r="L965">
        <f t="shared" ca="1" si="202"/>
        <v>2794</v>
      </c>
      <c r="M965">
        <f t="shared" ca="1" si="203"/>
        <v>1848690</v>
      </c>
      <c r="N965">
        <f t="shared" ca="1" si="204"/>
        <v>76631</v>
      </c>
      <c r="O965">
        <f t="shared" ca="1" si="205"/>
        <v>81644</v>
      </c>
      <c r="P965">
        <f t="shared" ca="1" si="206"/>
        <v>106095</v>
      </c>
      <c r="Q965" s="4">
        <f t="shared" ca="1" si="207"/>
        <v>0.10609499999999999</v>
      </c>
    </row>
    <row r="966" spans="1:17" x14ac:dyDescent="0.25">
      <c r="A966" t="str">
        <f ca="1">VLOOKUP(RANDBETWEEN(Calc!$A$2,Calc!$A$13),Calc!$A$1:$B$13,2,FALSE)</f>
        <v>Jun</v>
      </c>
      <c r="B966" t="str" cm="1">
        <f t="array" aca="1" ref="B966" ca="1">INDEX(Calc!$C$2:$C$9,RANDBETWEEN(1,3))</f>
        <v>Cardiologia</v>
      </c>
      <c r="C966"/>
      <c r="D966">
        <f t="shared" ca="1" si="195"/>
        <v>294191</v>
      </c>
      <c r="E966">
        <f t="shared" ca="1" si="196"/>
        <v>1680583</v>
      </c>
      <c r="F966">
        <f t="shared" ca="1" si="197"/>
        <v>92619</v>
      </c>
      <c r="G966">
        <f t="shared" ca="1" si="198"/>
        <v>191253</v>
      </c>
      <c r="H966">
        <f ca="1">VLOOKUP(RANDBETWEEN(0,100),Calc!$D$2:$E$7,2,1)</f>
        <v>32000</v>
      </c>
      <c r="I966">
        <f t="shared" ca="1" si="199"/>
        <v>12655</v>
      </c>
      <c r="J966">
        <f t="shared" ca="1" si="200"/>
        <v>3555</v>
      </c>
      <c r="K966">
        <f t="shared" ca="1" si="201"/>
        <v>12401</v>
      </c>
      <c r="L966">
        <f t="shared" ca="1" si="202"/>
        <v>4227</v>
      </c>
      <c r="M966">
        <f t="shared" ca="1" si="203"/>
        <v>2710943</v>
      </c>
      <c r="N966">
        <f t="shared" ca="1" si="204"/>
        <v>47009</v>
      </c>
      <c r="O966">
        <f t="shared" ca="1" si="205"/>
        <v>79149</v>
      </c>
      <c r="P966">
        <f t="shared" ca="1" si="206"/>
        <v>59845</v>
      </c>
      <c r="Q966" s="4">
        <f t="shared" ca="1" si="207"/>
        <v>5.9845000000000002E-2</v>
      </c>
    </row>
    <row r="967" spans="1:17" x14ac:dyDescent="0.25">
      <c r="A967" t="str">
        <f ca="1">VLOOKUP(RANDBETWEEN(Calc!$A$2,Calc!$A$13),Calc!$A$1:$B$13,2,FALSE)</f>
        <v>Mar</v>
      </c>
      <c r="B967" t="str" cm="1">
        <f t="array" aca="1" ref="B967" ca="1">INDEX(Calc!$C$2:$C$9,RANDBETWEEN(1,3))</f>
        <v>Traumatología</v>
      </c>
      <c r="C967"/>
      <c r="D967">
        <f t="shared" ca="1" si="195"/>
        <v>411711</v>
      </c>
      <c r="E967">
        <f t="shared" ca="1" si="196"/>
        <v>1080411</v>
      </c>
      <c r="F967">
        <f t="shared" ca="1" si="197"/>
        <v>115538</v>
      </c>
      <c r="G967">
        <f t="shared" ca="1" si="198"/>
        <v>241669</v>
      </c>
      <c r="H967">
        <f ca="1">VLOOKUP(RANDBETWEEN(0,100),Calc!$D$2:$E$7,2,1)</f>
        <v>32000</v>
      </c>
      <c r="I967">
        <f t="shared" ca="1" si="199"/>
        <v>12539</v>
      </c>
      <c r="J967">
        <f t="shared" ca="1" si="200"/>
        <v>3930</v>
      </c>
      <c r="K967">
        <f t="shared" ca="1" si="201"/>
        <v>12144</v>
      </c>
      <c r="L967">
        <f t="shared" ca="1" si="202"/>
        <v>2398</v>
      </c>
      <c r="M967">
        <f t="shared" ca="1" si="203"/>
        <v>2866010</v>
      </c>
      <c r="N967">
        <f t="shared" ca="1" si="204"/>
        <v>46600</v>
      </c>
      <c r="O967">
        <f t="shared" ca="1" si="205"/>
        <v>48829</v>
      </c>
      <c r="P967">
        <f t="shared" ca="1" si="206"/>
        <v>256153</v>
      </c>
      <c r="Q967" s="4">
        <f t="shared" ca="1" si="207"/>
        <v>0.25615300000000002</v>
      </c>
    </row>
    <row r="968" spans="1:17" x14ac:dyDescent="0.25">
      <c r="A968" t="str">
        <f ca="1">VLOOKUP(RANDBETWEEN(Calc!$A$2,Calc!$A$13),Calc!$A$1:$B$13,2,FALSE)</f>
        <v>Abr</v>
      </c>
      <c r="B968" t="str" cm="1">
        <f t="array" aca="1" ref="B968" ca="1">INDEX(Calc!$C$2:$C$9,RANDBETWEEN(1,3))</f>
        <v>Cardiologia</v>
      </c>
      <c r="C968"/>
      <c r="D968">
        <f t="shared" ca="1" si="195"/>
        <v>707921</v>
      </c>
      <c r="E968">
        <f t="shared" ca="1" si="196"/>
        <v>1253500</v>
      </c>
      <c r="F968">
        <f t="shared" ca="1" si="197"/>
        <v>128323</v>
      </c>
      <c r="G968">
        <f t="shared" ca="1" si="198"/>
        <v>268311</v>
      </c>
      <c r="H968">
        <f ca="1">VLOOKUP(RANDBETWEEN(0,100),Calc!$D$2:$E$7,2,1)</f>
        <v>25000</v>
      </c>
      <c r="I968">
        <f t="shared" ca="1" si="199"/>
        <v>10971</v>
      </c>
      <c r="J968">
        <f t="shared" ca="1" si="200"/>
        <v>3440</v>
      </c>
      <c r="K968">
        <f t="shared" ca="1" si="201"/>
        <v>11673</v>
      </c>
      <c r="L968">
        <f t="shared" ca="1" si="202"/>
        <v>1818</v>
      </c>
      <c r="M968">
        <f t="shared" ca="1" si="203"/>
        <v>1257875</v>
      </c>
      <c r="N968">
        <f t="shared" ca="1" si="204"/>
        <v>95587</v>
      </c>
      <c r="O968">
        <f t="shared" ca="1" si="205"/>
        <v>75807</v>
      </c>
      <c r="P968">
        <f t="shared" ca="1" si="206"/>
        <v>160384</v>
      </c>
      <c r="Q968" s="4">
        <f t="shared" ca="1" si="207"/>
        <v>0.160384</v>
      </c>
    </row>
    <row r="969" spans="1:17" x14ac:dyDescent="0.25">
      <c r="A969" t="str">
        <f ca="1">VLOOKUP(RANDBETWEEN(Calc!$A$2,Calc!$A$13),Calc!$A$1:$B$13,2,FALSE)</f>
        <v>Nov</v>
      </c>
      <c r="B969" t="str" cm="1">
        <f t="array" aca="1" ref="B969" ca="1">INDEX(Calc!$C$2:$C$9,RANDBETWEEN(1,3))</f>
        <v>Traumatología</v>
      </c>
      <c r="C969"/>
      <c r="D969">
        <f t="shared" ca="1" si="195"/>
        <v>635060</v>
      </c>
      <c r="E969">
        <f t="shared" ca="1" si="196"/>
        <v>1489921</v>
      </c>
      <c r="F969">
        <f t="shared" ca="1" si="197"/>
        <v>179984</v>
      </c>
      <c r="G969">
        <f t="shared" ca="1" si="198"/>
        <v>108587</v>
      </c>
      <c r="H969">
        <f ca="1">VLOOKUP(RANDBETWEEN(0,100),Calc!$D$2:$E$7,2,1)</f>
        <v>32000</v>
      </c>
      <c r="I969">
        <f t="shared" ca="1" si="199"/>
        <v>12086</v>
      </c>
      <c r="J969">
        <f t="shared" ca="1" si="200"/>
        <v>3220</v>
      </c>
      <c r="K969">
        <f t="shared" ca="1" si="201"/>
        <v>10729</v>
      </c>
      <c r="L969">
        <f t="shared" ca="1" si="202"/>
        <v>1738</v>
      </c>
      <c r="M969">
        <f t="shared" ca="1" si="203"/>
        <v>2595414</v>
      </c>
      <c r="N969">
        <f t="shared" ca="1" si="204"/>
        <v>110394</v>
      </c>
      <c r="O969">
        <f t="shared" ca="1" si="205"/>
        <v>23926</v>
      </c>
      <c r="P969">
        <f t="shared" ca="1" si="206"/>
        <v>343511</v>
      </c>
      <c r="Q969" s="4">
        <f t="shared" ca="1" si="207"/>
        <v>0.34351100000000001</v>
      </c>
    </row>
    <row r="970" spans="1:17" x14ac:dyDescent="0.25">
      <c r="A970" t="str">
        <f ca="1">VLOOKUP(RANDBETWEEN(Calc!$A$2,Calc!$A$13),Calc!$A$1:$B$13,2,FALSE)</f>
        <v>Ago</v>
      </c>
      <c r="B970" t="str" cm="1">
        <f t="array" aca="1" ref="B970" ca="1">INDEX(Calc!$C$2:$C$9,RANDBETWEEN(1,3))</f>
        <v>Pediatria</v>
      </c>
      <c r="C970"/>
      <c r="D970">
        <f t="shared" ca="1" si="195"/>
        <v>417561</v>
      </c>
      <c r="E970">
        <f t="shared" ca="1" si="196"/>
        <v>1959951</v>
      </c>
      <c r="F970">
        <f t="shared" ca="1" si="197"/>
        <v>101140</v>
      </c>
      <c r="G970">
        <f t="shared" ca="1" si="198"/>
        <v>269429</v>
      </c>
      <c r="H970">
        <f ca="1">VLOOKUP(RANDBETWEEN(0,100),Calc!$D$2:$E$7,2,1)</f>
        <v>32000</v>
      </c>
      <c r="I970">
        <f t="shared" ca="1" si="199"/>
        <v>9893</v>
      </c>
      <c r="J970">
        <f t="shared" ca="1" si="200"/>
        <v>3745</v>
      </c>
      <c r="K970">
        <f t="shared" ca="1" si="201"/>
        <v>11506</v>
      </c>
      <c r="L970">
        <f t="shared" ca="1" si="202"/>
        <v>2996</v>
      </c>
      <c r="M970">
        <f t="shared" ca="1" si="203"/>
        <v>2993653</v>
      </c>
      <c r="N970">
        <f t="shared" ca="1" si="204"/>
        <v>53600</v>
      </c>
      <c r="O970">
        <f t="shared" ca="1" si="205"/>
        <v>89002</v>
      </c>
      <c r="P970">
        <f t="shared" ca="1" si="206"/>
        <v>51708</v>
      </c>
      <c r="Q970" s="4">
        <f t="shared" ca="1" si="207"/>
        <v>5.1707999999999997E-2</v>
      </c>
    </row>
    <row r="971" spans="1:17" x14ac:dyDescent="0.25">
      <c r="A971" t="str">
        <f ca="1">VLOOKUP(RANDBETWEEN(Calc!$A$2,Calc!$A$13),Calc!$A$1:$B$13,2,FALSE)</f>
        <v>Ago</v>
      </c>
      <c r="B971" t="str" cm="1">
        <f t="array" aca="1" ref="B971" ca="1">INDEX(Calc!$C$2:$C$9,RANDBETWEEN(1,3))</f>
        <v>Traumatología</v>
      </c>
      <c r="C971"/>
      <c r="D971">
        <f t="shared" ca="1" si="195"/>
        <v>233203</v>
      </c>
      <c r="E971">
        <f t="shared" ca="1" si="196"/>
        <v>1576599</v>
      </c>
      <c r="F971">
        <f t="shared" ca="1" si="197"/>
        <v>139263</v>
      </c>
      <c r="G971">
        <f t="shared" ca="1" si="198"/>
        <v>227217</v>
      </c>
      <c r="H971">
        <f ca="1">VLOOKUP(RANDBETWEEN(0,100),Calc!$D$2:$E$7,2,1)</f>
        <v>32000</v>
      </c>
      <c r="I971">
        <f t="shared" ca="1" si="199"/>
        <v>11695</v>
      </c>
      <c r="J971">
        <f t="shared" ca="1" si="200"/>
        <v>3114</v>
      </c>
      <c r="K971">
        <f t="shared" ca="1" si="201"/>
        <v>12863</v>
      </c>
      <c r="L971">
        <f t="shared" ca="1" si="202"/>
        <v>3346</v>
      </c>
      <c r="M971">
        <f t="shared" ca="1" si="203"/>
        <v>1954634</v>
      </c>
      <c r="N971">
        <f t="shared" ca="1" si="204"/>
        <v>87783</v>
      </c>
      <c r="O971">
        <f t="shared" ca="1" si="205"/>
        <v>53660</v>
      </c>
      <c r="P971">
        <f t="shared" ca="1" si="206"/>
        <v>249777</v>
      </c>
      <c r="Q971" s="4">
        <f t="shared" ca="1" si="207"/>
        <v>0.249777</v>
      </c>
    </row>
    <row r="972" spans="1:17" x14ac:dyDescent="0.25">
      <c r="A972" t="str">
        <f ca="1">VLOOKUP(RANDBETWEEN(Calc!$A$2,Calc!$A$13),Calc!$A$1:$B$13,2,FALSE)</f>
        <v>Ago</v>
      </c>
      <c r="B972" t="str" cm="1">
        <f t="array" aca="1" ref="B972" ca="1">INDEX(Calc!$C$2:$C$9,RANDBETWEEN(1,3))</f>
        <v>Cardiologia</v>
      </c>
      <c r="C972"/>
      <c r="D972">
        <f t="shared" ca="1" si="195"/>
        <v>354408</v>
      </c>
      <c r="E972">
        <f t="shared" ca="1" si="196"/>
        <v>790935</v>
      </c>
      <c r="F972">
        <f t="shared" ca="1" si="197"/>
        <v>165336</v>
      </c>
      <c r="G972">
        <f t="shared" ca="1" si="198"/>
        <v>131283</v>
      </c>
      <c r="H972">
        <f ca="1">VLOOKUP(RANDBETWEEN(0,100),Calc!$D$2:$E$7,2,1)</f>
        <v>20000</v>
      </c>
      <c r="I972">
        <f t="shared" ca="1" si="199"/>
        <v>9248</v>
      </c>
      <c r="J972">
        <f t="shared" ca="1" si="200"/>
        <v>3739</v>
      </c>
      <c r="K972">
        <f t="shared" ca="1" si="201"/>
        <v>10366</v>
      </c>
      <c r="L972">
        <f t="shared" ca="1" si="202"/>
        <v>1300</v>
      </c>
      <c r="M972">
        <f t="shared" ca="1" si="203"/>
        <v>2459742</v>
      </c>
      <c r="N972">
        <f t="shared" ca="1" si="204"/>
        <v>67834</v>
      </c>
      <c r="O972">
        <f t="shared" ca="1" si="205"/>
        <v>74578</v>
      </c>
      <c r="P972">
        <f t="shared" ca="1" si="206"/>
        <v>94699</v>
      </c>
      <c r="Q972" s="4">
        <f t="shared" ca="1" si="207"/>
        <v>9.4699000000000005E-2</v>
      </c>
    </row>
    <row r="973" spans="1:17" x14ac:dyDescent="0.25">
      <c r="A973" t="str">
        <f ca="1">VLOOKUP(RANDBETWEEN(Calc!$A$2,Calc!$A$13),Calc!$A$1:$B$13,2,FALSE)</f>
        <v>Ene</v>
      </c>
      <c r="B973" t="str" cm="1">
        <f t="array" aca="1" ref="B973" ca="1">INDEX(Calc!$C$2:$C$9,RANDBETWEEN(1,3))</f>
        <v>Traumatología</v>
      </c>
      <c r="C973"/>
      <c r="D973">
        <f t="shared" ca="1" si="195"/>
        <v>649404</v>
      </c>
      <c r="E973">
        <f t="shared" ca="1" si="196"/>
        <v>890855</v>
      </c>
      <c r="F973">
        <f t="shared" ca="1" si="197"/>
        <v>166092</v>
      </c>
      <c r="G973">
        <f t="shared" ca="1" si="198"/>
        <v>263813</v>
      </c>
      <c r="H973">
        <f ca="1">VLOOKUP(RANDBETWEEN(0,100),Calc!$D$2:$E$7,2,1)</f>
        <v>32000</v>
      </c>
      <c r="I973">
        <f t="shared" ca="1" si="199"/>
        <v>11839</v>
      </c>
      <c r="J973">
        <f t="shared" ca="1" si="200"/>
        <v>2949</v>
      </c>
      <c r="K973">
        <f t="shared" ca="1" si="201"/>
        <v>14182</v>
      </c>
      <c r="L973">
        <f t="shared" ca="1" si="202"/>
        <v>1481</v>
      </c>
      <c r="M973">
        <f t="shared" ca="1" si="203"/>
        <v>1984167</v>
      </c>
      <c r="N973">
        <f t="shared" ca="1" si="204"/>
        <v>56236</v>
      </c>
      <c r="O973">
        <f t="shared" ca="1" si="205"/>
        <v>86467</v>
      </c>
      <c r="P973">
        <f t="shared" ca="1" si="206"/>
        <v>212949</v>
      </c>
      <c r="Q973" s="4">
        <f t="shared" ca="1" si="207"/>
        <v>0.212949</v>
      </c>
    </row>
    <row r="974" spans="1:17" x14ac:dyDescent="0.25">
      <c r="A974" t="str">
        <f ca="1">VLOOKUP(RANDBETWEEN(Calc!$A$2,Calc!$A$13),Calc!$A$1:$B$13,2,FALSE)</f>
        <v>Jun</v>
      </c>
      <c r="B974" t="str" cm="1">
        <f t="array" aca="1" ref="B974" ca="1">INDEX(Calc!$C$2:$C$9,RANDBETWEEN(1,3))</f>
        <v>Pediatria</v>
      </c>
      <c r="C974"/>
      <c r="D974">
        <f t="shared" ca="1" si="195"/>
        <v>651056</v>
      </c>
      <c r="E974">
        <f t="shared" ca="1" si="196"/>
        <v>854983</v>
      </c>
      <c r="F974">
        <f t="shared" ca="1" si="197"/>
        <v>193972</v>
      </c>
      <c r="G974">
        <f t="shared" ca="1" si="198"/>
        <v>243882</v>
      </c>
      <c r="H974">
        <f ca="1">VLOOKUP(RANDBETWEEN(0,100),Calc!$D$2:$E$7,2,1)</f>
        <v>32000</v>
      </c>
      <c r="I974">
        <f t="shared" ca="1" si="199"/>
        <v>11714</v>
      </c>
      <c r="J974">
        <f t="shared" ca="1" si="200"/>
        <v>3940</v>
      </c>
      <c r="K974">
        <f t="shared" ca="1" si="201"/>
        <v>10658</v>
      </c>
      <c r="L974">
        <f t="shared" ca="1" si="202"/>
        <v>3296</v>
      </c>
      <c r="M974">
        <f t="shared" ca="1" si="203"/>
        <v>1971799</v>
      </c>
      <c r="N974">
        <f t="shared" ca="1" si="204"/>
        <v>55623</v>
      </c>
      <c r="O974">
        <f t="shared" ca="1" si="205"/>
        <v>59269</v>
      </c>
      <c r="P974">
        <f t="shared" ca="1" si="206"/>
        <v>270125</v>
      </c>
      <c r="Q974" s="4">
        <f t="shared" ca="1" si="207"/>
        <v>0.270125</v>
      </c>
    </row>
    <row r="975" spans="1:17" x14ac:dyDescent="0.25">
      <c r="A975" t="str">
        <f ca="1">VLOOKUP(RANDBETWEEN(Calc!$A$2,Calc!$A$13),Calc!$A$1:$B$13,2,FALSE)</f>
        <v>Ago</v>
      </c>
      <c r="B975" t="str" cm="1">
        <f t="array" aca="1" ref="B975" ca="1">INDEX(Calc!$C$2:$C$9,RANDBETWEEN(1,3))</f>
        <v>Pediatria</v>
      </c>
      <c r="C975"/>
      <c r="D975">
        <f t="shared" ca="1" si="195"/>
        <v>685181</v>
      </c>
      <c r="E975">
        <f t="shared" ca="1" si="196"/>
        <v>875996</v>
      </c>
      <c r="F975">
        <f t="shared" ca="1" si="197"/>
        <v>93380</v>
      </c>
      <c r="G975">
        <f t="shared" ca="1" si="198"/>
        <v>265036</v>
      </c>
      <c r="H975">
        <f ca="1">VLOOKUP(RANDBETWEEN(0,100),Calc!$D$2:$E$7,2,1)</f>
        <v>32000</v>
      </c>
      <c r="I975">
        <f t="shared" ca="1" si="199"/>
        <v>12008</v>
      </c>
      <c r="J975">
        <f t="shared" ca="1" si="200"/>
        <v>2837</v>
      </c>
      <c r="K975">
        <f t="shared" ca="1" si="201"/>
        <v>13234</v>
      </c>
      <c r="L975">
        <f t="shared" ca="1" si="202"/>
        <v>1460</v>
      </c>
      <c r="M975">
        <f t="shared" ca="1" si="203"/>
        <v>1710744</v>
      </c>
      <c r="N975">
        <f t="shared" ca="1" si="204"/>
        <v>98412</v>
      </c>
      <c r="O975">
        <f t="shared" ca="1" si="205"/>
        <v>79342</v>
      </c>
      <c r="P975">
        <f t="shared" ca="1" si="206"/>
        <v>133519</v>
      </c>
      <c r="Q975" s="4">
        <f t="shared" ca="1" si="207"/>
        <v>0.133519</v>
      </c>
    </row>
    <row r="976" spans="1:17" x14ac:dyDescent="0.25">
      <c r="A976" t="str">
        <f ca="1">VLOOKUP(RANDBETWEEN(Calc!$A$2,Calc!$A$13),Calc!$A$1:$B$13,2,FALSE)</f>
        <v>Dic</v>
      </c>
      <c r="B976" t="str" cm="1">
        <f t="array" aca="1" ref="B976" ca="1">INDEX(Calc!$C$2:$C$9,RANDBETWEEN(1,3))</f>
        <v>Traumatología</v>
      </c>
      <c r="C976"/>
      <c r="D976">
        <f t="shared" ca="1" si="195"/>
        <v>307176</v>
      </c>
      <c r="E976">
        <f t="shared" ca="1" si="196"/>
        <v>954285</v>
      </c>
      <c r="F976">
        <f t="shared" ca="1" si="197"/>
        <v>161291</v>
      </c>
      <c r="G976">
        <f t="shared" ca="1" si="198"/>
        <v>195366</v>
      </c>
      <c r="H976">
        <f ca="1">VLOOKUP(RANDBETWEEN(0,100),Calc!$D$2:$E$7,2,1)</f>
        <v>32000</v>
      </c>
      <c r="I976">
        <f t="shared" ca="1" si="199"/>
        <v>10769</v>
      </c>
      <c r="J976">
        <f t="shared" ca="1" si="200"/>
        <v>3877</v>
      </c>
      <c r="K976">
        <f t="shared" ca="1" si="201"/>
        <v>10350</v>
      </c>
      <c r="L976">
        <f t="shared" ca="1" si="202"/>
        <v>3261</v>
      </c>
      <c r="M976">
        <f t="shared" ca="1" si="203"/>
        <v>1877756</v>
      </c>
      <c r="N976">
        <f t="shared" ca="1" si="204"/>
        <v>70316</v>
      </c>
      <c r="O976">
        <f t="shared" ca="1" si="205"/>
        <v>26755</v>
      </c>
      <c r="P976">
        <f t="shared" ca="1" si="206"/>
        <v>135029</v>
      </c>
      <c r="Q976" s="4">
        <f t="shared" ca="1" si="207"/>
        <v>0.13502900000000001</v>
      </c>
    </row>
    <row r="977" spans="1:17" x14ac:dyDescent="0.25">
      <c r="A977" t="str">
        <f ca="1">VLOOKUP(RANDBETWEEN(Calc!$A$2,Calc!$A$13),Calc!$A$1:$B$13,2,FALSE)</f>
        <v>Oct</v>
      </c>
      <c r="B977" t="str" cm="1">
        <f t="array" aca="1" ref="B977" ca="1">INDEX(Calc!$C$2:$C$9,RANDBETWEEN(1,3))</f>
        <v>Pediatria</v>
      </c>
      <c r="C977"/>
      <c r="D977">
        <f t="shared" ca="1" si="195"/>
        <v>240543</v>
      </c>
      <c r="E977">
        <f t="shared" ca="1" si="196"/>
        <v>1596501</v>
      </c>
      <c r="F977">
        <f t="shared" ca="1" si="197"/>
        <v>207350</v>
      </c>
      <c r="G977">
        <f t="shared" ca="1" si="198"/>
        <v>207183</v>
      </c>
      <c r="H977">
        <f ca="1">VLOOKUP(RANDBETWEEN(0,100),Calc!$D$2:$E$7,2,1)</f>
        <v>32000</v>
      </c>
      <c r="I977">
        <f t="shared" ca="1" si="199"/>
        <v>10432</v>
      </c>
      <c r="J977">
        <f t="shared" ca="1" si="200"/>
        <v>3701</v>
      </c>
      <c r="K977">
        <f t="shared" ca="1" si="201"/>
        <v>13606</v>
      </c>
      <c r="L977">
        <f t="shared" ca="1" si="202"/>
        <v>3182</v>
      </c>
      <c r="M977">
        <f t="shared" ca="1" si="203"/>
        <v>853905</v>
      </c>
      <c r="N977">
        <f t="shared" ca="1" si="204"/>
        <v>43064</v>
      </c>
      <c r="O977">
        <f t="shared" ca="1" si="205"/>
        <v>80041</v>
      </c>
      <c r="P977">
        <f t="shared" ca="1" si="206"/>
        <v>91744</v>
      </c>
      <c r="Q977" s="4">
        <f t="shared" ca="1" si="207"/>
        <v>9.1744000000000006E-2</v>
      </c>
    </row>
    <row r="978" spans="1:17" x14ac:dyDescent="0.25">
      <c r="A978" t="str">
        <f ca="1">VLOOKUP(RANDBETWEEN(Calc!$A$2,Calc!$A$13),Calc!$A$1:$B$13,2,FALSE)</f>
        <v>Oct</v>
      </c>
      <c r="B978" t="str" cm="1">
        <f t="array" aca="1" ref="B978" ca="1">INDEX(Calc!$C$2:$C$9,RANDBETWEEN(1,3))</f>
        <v>Pediatria</v>
      </c>
      <c r="C978"/>
      <c r="D978">
        <f t="shared" ca="1" si="195"/>
        <v>560385</v>
      </c>
      <c r="E978">
        <f t="shared" ca="1" si="196"/>
        <v>1806268</v>
      </c>
      <c r="F978">
        <f t="shared" ca="1" si="197"/>
        <v>165764</v>
      </c>
      <c r="G978">
        <f t="shared" ca="1" si="198"/>
        <v>286740</v>
      </c>
      <c r="H978">
        <f ca="1">VLOOKUP(RANDBETWEEN(0,100),Calc!$D$2:$E$7,2,1)</f>
        <v>32000</v>
      </c>
      <c r="I978">
        <f t="shared" ca="1" si="199"/>
        <v>12348</v>
      </c>
      <c r="J978">
        <f t="shared" ca="1" si="200"/>
        <v>4072</v>
      </c>
      <c r="K978">
        <f t="shared" ca="1" si="201"/>
        <v>10385</v>
      </c>
      <c r="L978">
        <f t="shared" ca="1" si="202"/>
        <v>1396</v>
      </c>
      <c r="M978">
        <f t="shared" ca="1" si="203"/>
        <v>3044838</v>
      </c>
      <c r="N978">
        <f t="shared" ca="1" si="204"/>
        <v>91498</v>
      </c>
      <c r="O978">
        <f t="shared" ca="1" si="205"/>
        <v>37065</v>
      </c>
      <c r="P978">
        <f t="shared" ca="1" si="206"/>
        <v>109743</v>
      </c>
      <c r="Q978" s="4">
        <f t="shared" ca="1" si="207"/>
        <v>0.10974299999999999</v>
      </c>
    </row>
    <row r="979" spans="1:17" x14ac:dyDescent="0.25">
      <c r="A979" t="str">
        <f ca="1">VLOOKUP(RANDBETWEEN(Calc!$A$2,Calc!$A$13),Calc!$A$1:$B$13,2,FALSE)</f>
        <v>Jun</v>
      </c>
      <c r="B979" t="str" cm="1">
        <f t="array" aca="1" ref="B979" ca="1">INDEX(Calc!$C$2:$C$9,RANDBETWEEN(1,3))</f>
        <v>Traumatología</v>
      </c>
      <c r="C979"/>
      <c r="D979">
        <f t="shared" ca="1" si="195"/>
        <v>712525</v>
      </c>
      <c r="E979">
        <f t="shared" ca="1" si="196"/>
        <v>1274456</v>
      </c>
      <c r="F979">
        <f t="shared" ca="1" si="197"/>
        <v>188197</v>
      </c>
      <c r="G979">
        <f t="shared" ca="1" si="198"/>
        <v>323842</v>
      </c>
      <c r="H979">
        <f ca="1">VLOOKUP(RANDBETWEEN(0,100),Calc!$D$2:$E$7,2,1)</f>
        <v>28000</v>
      </c>
      <c r="I979">
        <f t="shared" ca="1" si="199"/>
        <v>11715</v>
      </c>
      <c r="J979">
        <f t="shared" ca="1" si="200"/>
        <v>3733</v>
      </c>
      <c r="K979">
        <f t="shared" ca="1" si="201"/>
        <v>13956</v>
      </c>
      <c r="L979">
        <f t="shared" ca="1" si="202"/>
        <v>1653</v>
      </c>
      <c r="M979">
        <f t="shared" ca="1" si="203"/>
        <v>3002244</v>
      </c>
      <c r="N979">
        <f t="shared" ca="1" si="204"/>
        <v>93579</v>
      </c>
      <c r="O979">
        <f t="shared" ca="1" si="205"/>
        <v>41858</v>
      </c>
      <c r="P979">
        <f t="shared" ca="1" si="206"/>
        <v>106521</v>
      </c>
      <c r="Q979" s="4">
        <f t="shared" ca="1" si="207"/>
        <v>0.106521</v>
      </c>
    </row>
    <row r="980" spans="1:17" x14ac:dyDescent="0.25">
      <c r="A980" t="str">
        <f ca="1">VLOOKUP(RANDBETWEEN(Calc!$A$2,Calc!$A$13),Calc!$A$1:$B$13,2,FALSE)</f>
        <v>Oct</v>
      </c>
      <c r="B980" t="str" cm="1">
        <f t="array" aca="1" ref="B980" ca="1">INDEX(Calc!$C$2:$C$9,RANDBETWEEN(1,3))</f>
        <v>Traumatología</v>
      </c>
      <c r="C980"/>
      <c r="D980">
        <f t="shared" ca="1" si="195"/>
        <v>685135</v>
      </c>
      <c r="E980">
        <f t="shared" ca="1" si="196"/>
        <v>1817138</v>
      </c>
      <c r="F980">
        <f t="shared" ca="1" si="197"/>
        <v>134613</v>
      </c>
      <c r="G980">
        <f t="shared" ca="1" si="198"/>
        <v>148684</v>
      </c>
      <c r="H980">
        <f ca="1">VLOOKUP(RANDBETWEEN(0,100),Calc!$D$2:$E$7,2,1)</f>
        <v>32000</v>
      </c>
      <c r="I980">
        <f t="shared" ca="1" si="199"/>
        <v>11000</v>
      </c>
      <c r="J980">
        <f t="shared" ca="1" si="200"/>
        <v>3464</v>
      </c>
      <c r="K980">
        <f t="shared" ca="1" si="201"/>
        <v>14948</v>
      </c>
      <c r="L980">
        <f t="shared" ca="1" si="202"/>
        <v>3454</v>
      </c>
      <c r="M980">
        <f t="shared" ca="1" si="203"/>
        <v>2104149</v>
      </c>
      <c r="N980">
        <f t="shared" ca="1" si="204"/>
        <v>114324</v>
      </c>
      <c r="O980">
        <f t="shared" ca="1" si="205"/>
        <v>56654</v>
      </c>
      <c r="P980">
        <f t="shared" ca="1" si="206"/>
        <v>302204</v>
      </c>
      <c r="Q980" s="4">
        <f t="shared" ca="1" si="207"/>
        <v>0.30220399999999997</v>
      </c>
    </row>
    <row r="981" spans="1:17" x14ac:dyDescent="0.25">
      <c r="A981" t="str">
        <f ca="1">VLOOKUP(RANDBETWEEN(Calc!$A$2,Calc!$A$13),Calc!$A$1:$B$13,2,FALSE)</f>
        <v>Jun</v>
      </c>
      <c r="B981" t="str" cm="1">
        <f t="array" aca="1" ref="B981" ca="1">INDEX(Calc!$C$2:$C$9,RANDBETWEEN(1,3))</f>
        <v>Traumatología</v>
      </c>
      <c r="C981"/>
      <c r="D981">
        <f t="shared" ca="1" si="195"/>
        <v>473744</v>
      </c>
      <c r="E981">
        <f t="shared" ca="1" si="196"/>
        <v>1916669</v>
      </c>
      <c r="F981">
        <f t="shared" ca="1" si="197"/>
        <v>148255</v>
      </c>
      <c r="G981">
        <f t="shared" ca="1" si="198"/>
        <v>270189</v>
      </c>
      <c r="H981">
        <f ca="1">VLOOKUP(RANDBETWEEN(0,100),Calc!$D$2:$E$7,2,1)</f>
        <v>20000</v>
      </c>
      <c r="I981">
        <f t="shared" ca="1" si="199"/>
        <v>9980</v>
      </c>
      <c r="J981">
        <f t="shared" ca="1" si="200"/>
        <v>3268</v>
      </c>
      <c r="K981">
        <f t="shared" ca="1" si="201"/>
        <v>14348</v>
      </c>
      <c r="L981">
        <f t="shared" ca="1" si="202"/>
        <v>1511</v>
      </c>
      <c r="M981">
        <f t="shared" ca="1" si="203"/>
        <v>2544534</v>
      </c>
      <c r="N981">
        <f t="shared" ca="1" si="204"/>
        <v>63050</v>
      </c>
      <c r="O981">
        <f t="shared" ca="1" si="205"/>
        <v>23169</v>
      </c>
      <c r="P981">
        <f t="shared" ca="1" si="206"/>
        <v>277553</v>
      </c>
      <c r="Q981" s="4">
        <f t="shared" ca="1" si="207"/>
        <v>0.27755299999999999</v>
      </c>
    </row>
    <row r="982" spans="1:17" x14ac:dyDescent="0.25">
      <c r="A982" t="str">
        <f ca="1">VLOOKUP(RANDBETWEEN(Calc!$A$2,Calc!$A$13),Calc!$A$1:$B$13,2,FALSE)</f>
        <v>Jun</v>
      </c>
      <c r="B982" t="str" cm="1">
        <f t="array" aca="1" ref="B982" ca="1">INDEX(Calc!$C$2:$C$9,RANDBETWEEN(1,3))</f>
        <v>Cardiologia</v>
      </c>
      <c r="C982"/>
      <c r="D982">
        <f t="shared" ca="1" si="195"/>
        <v>512053</v>
      </c>
      <c r="E982">
        <f t="shared" ca="1" si="196"/>
        <v>1988635</v>
      </c>
      <c r="F982">
        <f t="shared" ca="1" si="197"/>
        <v>126728</v>
      </c>
      <c r="G982">
        <f t="shared" ca="1" si="198"/>
        <v>207416</v>
      </c>
      <c r="H982">
        <f ca="1">VLOOKUP(RANDBETWEEN(0,100),Calc!$D$2:$E$7,2,1)</f>
        <v>32000</v>
      </c>
      <c r="I982">
        <f t="shared" ca="1" si="199"/>
        <v>10890</v>
      </c>
      <c r="J982">
        <f t="shared" ca="1" si="200"/>
        <v>4163</v>
      </c>
      <c r="K982">
        <f t="shared" ca="1" si="201"/>
        <v>14587</v>
      </c>
      <c r="L982">
        <f t="shared" ca="1" si="202"/>
        <v>2864</v>
      </c>
      <c r="M982">
        <f t="shared" ca="1" si="203"/>
        <v>2407704</v>
      </c>
      <c r="N982">
        <f t="shared" ca="1" si="204"/>
        <v>82519</v>
      </c>
      <c r="O982">
        <f t="shared" ca="1" si="205"/>
        <v>56692</v>
      </c>
      <c r="P982">
        <f t="shared" ca="1" si="206"/>
        <v>335889</v>
      </c>
      <c r="Q982" s="4">
        <f t="shared" ca="1" si="207"/>
        <v>0.33588899999999999</v>
      </c>
    </row>
    <row r="983" spans="1:17" x14ac:dyDescent="0.25">
      <c r="A983" t="str">
        <f ca="1">VLOOKUP(RANDBETWEEN(Calc!$A$2,Calc!$A$13),Calc!$A$1:$B$13,2,FALSE)</f>
        <v>Ago</v>
      </c>
      <c r="B983" t="str" cm="1">
        <f t="array" aca="1" ref="B983" ca="1">INDEX(Calc!$C$2:$C$9,RANDBETWEEN(1,3))</f>
        <v>Traumatología</v>
      </c>
      <c r="C983"/>
      <c r="D983">
        <f t="shared" ca="1" si="195"/>
        <v>510946</v>
      </c>
      <c r="E983">
        <f t="shared" ca="1" si="196"/>
        <v>1128549</v>
      </c>
      <c r="F983">
        <f t="shared" ca="1" si="197"/>
        <v>207951</v>
      </c>
      <c r="G983">
        <f t="shared" ca="1" si="198"/>
        <v>212688</v>
      </c>
      <c r="H983">
        <f ca="1">VLOOKUP(RANDBETWEEN(0,100),Calc!$D$2:$E$7,2,1)</f>
        <v>20000</v>
      </c>
      <c r="I983">
        <f t="shared" ca="1" si="199"/>
        <v>10533</v>
      </c>
      <c r="J983">
        <f t="shared" ca="1" si="200"/>
        <v>3067</v>
      </c>
      <c r="K983">
        <f t="shared" ca="1" si="201"/>
        <v>14054</v>
      </c>
      <c r="L983">
        <f t="shared" ca="1" si="202"/>
        <v>3684</v>
      </c>
      <c r="M983">
        <f t="shared" ca="1" si="203"/>
        <v>1955893</v>
      </c>
      <c r="N983">
        <f t="shared" ca="1" si="204"/>
        <v>85655</v>
      </c>
      <c r="O983">
        <f t="shared" ca="1" si="205"/>
        <v>52989</v>
      </c>
      <c r="P983">
        <f t="shared" ca="1" si="206"/>
        <v>62893</v>
      </c>
      <c r="Q983" s="4">
        <f t="shared" ca="1" si="207"/>
        <v>6.2893000000000004E-2</v>
      </c>
    </row>
    <row r="984" spans="1:17" x14ac:dyDescent="0.25">
      <c r="A984" t="str">
        <f ca="1">VLOOKUP(RANDBETWEEN(Calc!$A$2,Calc!$A$13),Calc!$A$1:$B$13,2,FALSE)</f>
        <v>Dic</v>
      </c>
      <c r="B984" t="str" cm="1">
        <f t="array" aca="1" ref="B984" ca="1">INDEX(Calc!$C$2:$C$9,RANDBETWEEN(1,3))</f>
        <v>Traumatología</v>
      </c>
      <c r="C984"/>
      <c r="D984">
        <f t="shared" ca="1" si="195"/>
        <v>639406</v>
      </c>
      <c r="E984">
        <f t="shared" ca="1" si="196"/>
        <v>1204563</v>
      </c>
      <c r="F984">
        <f t="shared" ca="1" si="197"/>
        <v>162760</v>
      </c>
      <c r="G984">
        <f t="shared" ca="1" si="198"/>
        <v>249413</v>
      </c>
      <c r="H984">
        <f ca="1">VLOOKUP(RANDBETWEEN(0,100),Calc!$D$2:$E$7,2,1)</f>
        <v>25000</v>
      </c>
      <c r="I984">
        <f t="shared" ca="1" si="199"/>
        <v>9058</v>
      </c>
      <c r="J984">
        <f t="shared" ca="1" si="200"/>
        <v>3355</v>
      </c>
      <c r="K984">
        <f t="shared" ca="1" si="201"/>
        <v>13467</v>
      </c>
      <c r="L984">
        <f t="shared" ca="1" si="202"/>
        <v>4270</v>
      </c>
      <c r="M984">
        <f t="shared" ca="1" si="203"/>
        <v>2879822</v>
      </c>
      <c r="N984">
        <f t="shared" ca="1" si="204"/>
        <v>113517</v>
      </c>
      <c r="O984">
        <f t="shared" ca="1" si="205"/>
        <v>31663</v>
      </c>
      <c r="P984">
        <f t="shared" ca="1" si="206"/>
        <v>198557</v>
      </c>
      <c r="Q984" s="4">
        <f t="shared" ca="1" si="207"/>
        <v>0.19855700000000001</v>
      </c>
    </row>
    <row r="985" spans="1:17" x14ac:dyDescent="0.25">
      <c r="A985" t="str">
        <f ca="1">VLOOKUP(RANDBETWEEN(Calc!$A$2,Calc!$A$13),Calc!$A$1:$B$13,2,FALSE)</f>
        <v>Ene</v>
      </c>
      <c r="B985" t="str" cm="1">
        <f t="array" aca="1" ref="B985" ca="1">INDEX(Calc!$C$2:$C$9,RANDBETWEEN(1,3))</f>
        <v>Pediatria</v>
      </c>
      <c r="C985"/>
      <c r="D985">
        <f t="shared" ca="1" si="195"/>
        <v>376030</v>
      </c>
      <c r="E985">
        <f t="shared" ca="1" si="196"/>
        <v>2206617</v>
      </c>
      <c r="F985">
        <f t="shared" ca="1" si="197"/>
        <v>214332</v>
      </c>
      <c r="G985">
        <f t="shared" ca="1" si="198"/>
        <v>199986</v>
      </c>
      <c r="H985">
        <f ca="1">VLOOKUP(RANDBETWEEN(0,100),Calc!$D$2:$E$7,2,1)</f>
        <v>32000</v>
      </c>
      <c r="I985">
        <f t="shared" ca="1" si="199"/>
        <v>12408</v>
      </c>
      <c r="J985">
        <f t="shared" ca="1" si="200"/>
        <v>3538</v>
      </c>
      <c r="K985">
        <f t="shared" ca="1" si="201"/>
        <v>10766</v>
      </c>
      <c r="L985">
        <f t="shared" ca="1" si="202"/>
        <v>3476</v>
      </c>
      <c r="M985">
        <f t="shared" ca="1" si="203"/>
        <v>1891625</v>
      </c>
      <c r="N985">
        <f t="shared" ca="1" si="204"/>
        <v>124589</v>
      </c>
      <c r="O985">
        <f t="shared" ca="1" si="205"/>
        <v>39365</v>
      </c>
      <c r="P985">
        <f t="shared" ca="1" si="206"/>
        <v>96350</v>
      </c>
      <c r="Q985" s="4">
        <f t="shared" ca="1" si="207"/>
        <v>9.6350000000000005E-2</v>
      </c>
    </row>
    <row r="986" spans="1:17" x14ac:dyDescent="0.25">
      <c r="A986" t="str">
        <f ca="1">VLOOKUP(RANDBETWEEN(Calc!$A$2,Calc!$A$13),Calc!$A$1:$B$13,2,FALSE)</f>
        <v>Abr</v>
      </c>
      <c r="B986" t="str" cm="1">
        <f t="array" aca="1" ref="B986" ca="1">INDEX(Calc!$C$2:$C$9,RANDBETWEEN(1,3))</f>
        <v>Cardiologia</v>
      </c>
      <c r="C986"/>
      <c r="D986">
        <f t="shared" ca="1" si="195"/>
        <v>655501</v>
      </c>
      <c r="E986">
        <f t="shared" ca="1" si="196"/>
        <v>1038759</v>
      </c>
      <c r="F986">
        <f t="shared" ca="1" si="197"/>
        <v>107743</v>
      </c>
      <c r="G986">
        <f t="shared" ca="1" si="198"/>
        <v>172544</v>
      </c>
      <c r="H986">
        <f ca="1">VLOOKUP(RANDBETWEEN(0,100),Calc!$D$2:$E$7,2,1)</f>
        <v>32000</v>
      </c>
      <c r="I986">
        <f t="shared" ca="1" si="199"/>
        <v>11931</v>
      </c>
      <c r="J986">
        <f t="shared" ca="1" si="200"/>
        <v>4101</v>
      </c>
      <c r="K986">
        <f t="shared" ca="1" si="201"/>
        <v>12479</v>
      </c>
      <c r="L986">
        <f t="shared" ca="1" si="202"/>
        <v>2089</v>
      </c>
      <c r="M986">
        <f t="shared" ca="1" si="203"/>
        <v>1485768</v>
      </c>
      <c r="N986">
        <f t="shared" ca="1" si="204"/>
        <v>54699</v>
      </c>
      <c r="O986">
        <f t="shared" ca="1" si="205"/>
        <v>32138</v>
      </c>
      <c r="P986">
        <f t="shared" ca="1" si="206"/>
        <v>323005</v>
      </c>
      <c r="Q986" s="4">
        <f t="shared" ca="1" si="207"/>
        <v>0.32300499999999999</v>
      </c>
    </row>
    <row r="987" spans="1:17" x14ac:dyDescent="0.25">
      <c r="A987" t="str">
        <f ca="1">VLOOKUP(RANDBETWEEN(Calc!$A$2,Calc!$A$13),Calc!$A$1:$B$13,2,FALSE)</f>
        <v>Jun</v>
      </c>
      <c r="B987" t="str" cm="1">
        <f t="array" aca="1" ref="B987" ca="1">INDEX(Calc!$C$2:$C$9,RANDBETWEEN(1,3))</f>
        <v>Pediatria</v>
      </c>
      <c r="C987"/>
      <c r="D987">
        <f t="shared" ca="1" si="195"/>
        <v>460800</v>
      </c>
      <c r="E987">
        <f t="shared" ca="1" si="196"/>
        <v>2197445</v>
      </c>
      <c r="F987">
        <f t="shared" ca="1" si="197"/>
        <v>132729</v>
      </c>
      <c r="G987">
        <f t="shared" ca="1" si="198"/>
        <v>114958</v>
      </c>
      <c r="H987">
        <f ca="1">VLOOKUP(RANDBETWEEN(0,100),Calc!$D$2:$E$7,2,1)</f>
        <v>32000</v>
      </c>
      <c r="I987">
        <f t="shared" ca="1" si="199"/>
        <v>11674</v>
      </c>
      <c r="J987">
        <f t="shared" ca="1" si="200"/>
        <v>3815</v>
      </c>
      <c r="K987">
        <f t="shared" ca="1" si="201"/>
        <v>12231</v>
      </c>
      <c r="L987">
        <f t="shared" ca="1" si="202"/>
        <v>4423</v>
      </c>
      <c r="M987">
        <f t="shared" ca="1" si="203"/>
        <v>1498919</v>
      </c>
      <c r="N987">
        <f t="shared" ca="1" si="204"/>
        <v>71068</v>
      </c>
      <c r="O987">
        <f t="shared" ca="1" si="205"/>
        <v>78098</v>
      </c>
      <c r="P987">
        <f t="shared" ca="1" si="206"/>
        <v>289472</v>
      </c>
      <c r="Q987" s="4">
        <f t="shared" ca="1" si="207"/>
        <v>0.28947200000000001</v>
      </c>
    </row>
    <row r="988" spans="1:17" x14ac:dyDescent="0.25">
      <c r="A988" t="str">
        <f ca="1">VLOOKUP(RANDBETWEEN(Calc!$A$2,Calc!$A$13),Calc!$A$1:$B$13,2,FALSE)</f>
        <v>Feb</v>
      </c>
      <c r="B988" t="str" cm="1">
        <f t="array" aca="1" ref="B988" ca="1">INDEX(Calc!$C$2:$C$9,RANDBETWEEN(1,3))</f>
        <v>Cardiologia</v>
      </c>
      <c r="C988"/>
      <c r="D988">
        <f t="shared" ca="1" si="195"/>
        <v>385654</v>
      </c>
      <c r="E988">
        <f t="shared" ca="1" si="196"/>
        <v>1185646</v>
      </c>
      <c r="F988">
        <f t="shared" ca="1" si="197"/>
        <v>134845</v>
      </c>
      <c r="G988">
        <f t="shared" ca="1" si="198"/>
        <v>302935</v>
      </c>
      <c r="H988">
        <f ca="1">VLOOKUP(RANDBETWEEN(0,100),Calc!$D$2:$E$7,2,1)</f>
        <v>32000</v>
      </c>
      <c r="I988">
        <f t="shared" ca="1" si="199"/>
        <v>12369</v>
      </c>
      <c r="J988">
        <f t="shared" ca="1" si="200"/>
        <v>3805</v>
      </c>
      <c r="K988">
        <f t="shared" ca="1" si="201"/>
        <v>11753</v>
      </c>
      <c r="L988">
        <f t="shared" ca="1" si="202"/>
        <v>3497</v>
      </c>
      <c r="M988">
        <f t="shared" ca="1" si="203"/>
        <v>1967265</v>
      </c>
      <c r="N988">
        <f t="shared" ca="1" si="204"/>
        <v>73310</v>
      </c>
      <c r="O988">
        <f t="shared" ca="1" si="205"/>
        <v>75816</v>
      </c>
      <c r="P988">
        <f t="shared" ca="1" si="206"/>
        <v>295559</v>
      </c>
      <c r="Q988" s="4">
        <f t="shared" ca="1" si="207"/>
        <v>0.29555900000000002</v>
      </c>
    </row>
    <row r="989" spans="1:17" x14ac:dyDescent="0.25">
      <c r="A989" t="str">
        <f ca="1">VLOOKUP(RANDBETWEEN(Calc!$A$2,Calc!$A$13),Calc!$A$1:$B$13,2,FALSE)</f>
        <v>Jun</v>
      </c>
      <c r="B989" t="str" cm="1">
        <f t="array" aca="1" ref="B989" ca="1">INDEX(Calc!$C$2:$C$9,RANDBETWEEN(1,3))</f>
        <v>Cardiologia</v>
      </c>
      <c r="C989"/>
      <c r="D989">
        <f t="shared" ca="1" si="195"/>
        <v>586424</v>
      </c>
      <c r="E989">
        <f t="shared" ca="1" si="196"/>
        <v>1421089</v>
      </c>
      <c r="F989">
        <f t="shared" ca="1" si="197"/>
        <v>184587</v>
      </c>
      <c r="G989">
        <f t="shared" ca="1" si="198"/>
        <v>139485</v>
      </c>
      <c r="H989">
        <f ca="1">VLOOKUP(RANDBETWEEN(0,100),Calc!$D$2:$E$7,2,1)</f>
        <v>20000</v>
      </c>
      <c r="I989">
        <f t="shared" ca="1" si="199"/>
        <v>11261</v>
      </c>
      <c r="J989">
        <f t="shared" ca="1" si="200"/>
        <v>4155</v>
      </c>
      <c r="K989">
        <f t="shared" ca="1" si="201"/>
        <v>11432</v>
      </c>
      <c r="L989">
        <f t="shared" ca="1" si="202"/>
        <v>1239</v>
      </c>
      <c r="M989">
        <f t="shared" ca="1" si="203"/>
        <v>2184063</v>
      </c>
      <c r="N989">
        <f t="shared" ca="1" si="204"/>
        <v>45055</v>
      </c>
      <c r="O989">
        <f t="shared" ca="1" si="205"/>
        <v>87365</v>
      </c>
      <c r="P989">
        <f t="shared" ca="1" si="206"/>
        <v>185154</v>
      </c>
      <c r="Q989" s="4">
        <f t="shared" ca="1" si="207"/>
        <v>0.18515400000000001</v>
      </c>
    </row>
    <row r="990" spans="1:17" x14ac:dyDescent="0.25">
      <c r="A990" t="str">
        <f ca="1">VLOOKUP(RANDBETWEEN(Calc!$A$2,Calc!$A$13),Calc!$A$1:$B$13,2,FALSE)</f>
        <v>Oct</v>
      </c>
      <c r="B990" t="str" cm="1">
        <f t="array" aca="1" ref="B990" ca="1">INDEX(Calc!$C$2:$C$9,RANDBETWEEN(1,3))</f>
        <v>Pediatria</v>
      </c>
      <c r="C990"/>
      <c r="D990">
        <f t="shared" ca="1" si="195"/>
        <v>595496</v>
      </c>
      <c r="E990">
        <f t="shared" ca="1" si="196"/>
        <v>1810399</v>
      </c>
      <c r="F990">
        <f t="shared" ca="1" si="197"/>
        <v>125122</v>
      </c>
      <c r="G990">
        <f t="shared" ca="1" si="198"/>
        <v>317932</v>
      </c>
      <c r="H990">
        <f ca="1">VLOOKUP(RANDBETWEEN(0,100),Calc!$D$2:$E$7,2,1)</f>
        <v>32000</v>
      </c>
      <c r="I990">
        <f t="shared" ca="1" si="199"/>
        <v>10680</v>
      </c>
      <c r="J990">
        <f t="shared" ca="1" si="200"/>
        <v>3368</v>
      </c>
      <c r="K990">
        <f t="shared" ca="1" si="201"/>
        <v>13358</v>
      </c>
      <c r="L990">
        <f t="shared" ca="1" si="202"/>
        <v>3011</v>
      </c>
      <c r="M990">
        <f t="shared" ca="1" si="203"/>
        <v>2680708</v>
      </c>
      <c r="N990">
        <f t="shared" ca="1" si="204"/>
        <v>81285</v>
      </c>
      <c r="O990">
        <f t="shared" ca="1" si="205"/>
        <v>64390</v>
      </c>
      <c r="P990">
        <f t="shared" ca="1" si="206"/>
        <v>134104</v>
      </c>
      <c r="Q990" s="4">
        <f t="shared" ca="1" si="207"/>
        <v>0.134104</v>
      </c>
    </row>
    <row r="991" spans="1:17" x14ac:dyDescent="0.25">
      <c r="A991" t="str">
        <f ca="1">VLOOKUP(RANDBETWEEN(Calc!$A$2,Calc!$A$13),Calc!$A$1:$B$13,2,FALSE)</f>
        <v>Nov</v>
      </c>
      <c r="B991" t="str" cm="1">
        <f t="array" aca="1" ref="B991" ca="1">INDEX(Calc!$C$2:$C$9,RANDBETWEEN(1,3))</f>
        <v>Cardiologia</v>
      </c>
      <c r="C991"/>
      <c r="D991">
        <f t="shared" ca="1" si="195"/>
        <v>618853</v>
      </c>
      <c r="E991">
        <f t="shared" ca="1" si="196"/>
        <v>670396</v>
      </c>
      <c r="F991">
        <f t="shared" ca="1" si="197"/>
        <v>130594</v>
      </c>
      <c r="G991">
        <f t="shared" ca="1" si="198"/>
        <v>241027</v>
      </c>
      <c r="H991">
        <f ca="1">VLOOKUP(RANDBETWEEN(0,100),Calc!$D$2:$E$7,2,1)</f>
        <v>25000</v>
      </c>
      <c r="I991">
        <f t="shared" ca="1" si="199"/>
        <v>12494</v>
      </c>
      <c r="J991">
        <f t="shared" ca="1" si="200"/>
        <v>2978</v>
      </c>
      <c r="K991">
        <f t="shared" ca="1" si="201"/>
        <v>11252</v>
      </c>
      <c r="L991">
        <f t="shared" ca="1" si="202"/>
        <v>3375</v>
      </c>
      <c r="M991">
        <f t="shared" ca="1" si="203"/>
        <v>3004883</v>
      </c>
      <c r="N991">
        <f t="shared" ca="1" si="204"/>
        <v>75740</v>
      </c>
      <c r="O991">
        <f t="shared" ca="1" si="205"/>
        <v>60262</v>
      </c>
      <c r="P991">
        <f t="shared" ca="1" si="206"/>
        <v>91121</v>
      </c>
      <c r="Q991" s="4">
        <f t="shared" ca="1" si="207"/>
        <v>9.1120999999999994E-2</v>
      </c>
    </row>
    <row r="992" spans="1:17" x14ac:dyDescent="0.25">
      <c r="A992" t="str">
        <f ca="1">VLOOKUP(RANDBETWEEN(Calc!$A$2,Calc!$A$13),Calc!$A$1:$B$13,2,FALSE)</f>
        <v>Ene</v>
      </c>
      <c r="B992" t="str" cm="1">
        <f t="array" aca="1" ref="B992" ca="1">INDEX(Calc!$C$2:$C$9,RANDBETWEEN(1,3))</f>
        <v>Pediatria</v>
      </c>
      <c r="C992"/>
      <c r="D992">
        <f t="shared" ca="1" si="195"/>
        <v>457655</v>
      </c>
      <c r="E992">
        <f t="shared" ca="1" si="196"/>
        <v>2299275</v>
      </c>
      <c r="F992">
        <f t="shared" ca="1" si="197"/>
        <v>148721</v>
      </c>
      <c r="G992">
        <f t="shared" ca="1" si="198"/>
        <v>75918</v>
      </c>
      <c r="H992">
        <f ca="1">VLOOKUP(RANDBETWEEN(0,100),Calc!$D$2:$E$7,2,1)</f>
        <v>25000</v>
      </c>
      <c r="I992">
        <f t="shared" ca="1" si="199"/>
        <v>9303</v>
      </c>
      <c r="J992">
        <f t="shared" ca="1" si="200"/>
        <v>3749</v>
      </c>
      <c r="K992">
        <f t="shared" ca="1" si="201"/>
        <v>11955</v>
      </c>
      <c r="L992">
        <f t="shared" ca="1" si="202"/>
        <v>3688</v>
      </c>
      <c r="M992">
        <f t="shared" ca="1" si="203"/>
        <v>891680</v>
      </c>
      <c r="N992">
        <f t="shared" ca="1" si="204"/>
        <v>55709</v>
      </c>
      <c r="O992">
        <f t="shared" ca="1" si="205"/>
        <v>46820</v>
      </c>
      <c r="P992">
        <f t="shared" ca="1" si="206"/>
        <v>90242</v>
      </c>
      <c r="Q992" s="4">
        <f t="shared" ca="1" si="207"/>
        <v>9.0242000000000003E-2</v>
      </c>
    </row>
    <row r="993" spans="1:17" x14ac:dyDescent="0.25">
      <c r="A993" t="str">
        <f ca="1">VLOOKUP(RANDBETWEEN(Calc!$A$2,Calc!$A$13),Calc!$A$1:$B$13,2,FALSE)</f>
        <v>May</v>
      </c>
      <c r="B993" t="str" cm="1">
        <f t="array" aca="1" ref="B993" ca="1">INDEX(Calc!$C$2:$C$9,RANDBETWEEN(1,3))</f>
        <v>Cardiologia</v>
      </c>
      <c r="C993"/>
      <c r="D993">
        <f t="shared" ca="1" si="195"/>
        <v>246394</v>
      </c>
      <c r="E993">
        <f t="shared" ca="1" si="196"/>
        <v>1675407</v>
      </c>
      <c r="F993">
        <f t="shared" ca="1" si="197"/>
        <v>167099</v>
      </c>
      <c r="G993">
        <f t="shared" ca="1" si="198"/>
        <v>283968</v>
      </c>
      <c r="H993">
        <f ca="1">VLOOKUP(RANDBETWEEN(0,100),Calc!$D$2:$E$7,2,1)</f>
        <v>32000</v>
      </c>
      <c r="I993">
        <f t="shared" ca="1" si="199"/>
        <v>10794</v>
      </c>
      <c r="J993">
        <f t="shared" ca="1" si="200"/>
        <v>3450</v>
      </c>
      <c r="K993">
        <f t="shared" ca="1" si="201"/>
        <v>14483</v>
      </c>
      <c r="L993">
        <f t="shared" ca="1" si="202"/>
        <v>4274</v>
      </c>
      <c r="M993">
        <f t="shared" ca="1" si="203"/>
        <v>2969426</v>
      </c>
      <c r="N993">
        <f t="shared" ca="1" si="204"/>
        <v>67409</v>
      </c>
      <c r="O993">
        <f t="shared" ca="1" si="205"/>
        <v>30683</v>
      </c>
      <c r="P993">
        <f t="shared" ca="1" si="206"/>
        <v>153772</v>
      </c>
      <c r="Q993" s="4">
        <f t="shared" ca="1" si="207"/>
        <v>0.15377199999999999</v>
      </c>
    </row>
    <row r="994" spans="1:17" x14ac:dyDescent="0.25">
      <c r="A994" t="str">
        <f ca="1">VLOOKUP(RANDBETWEEN(Calc!$A$2,Calc!$A$13),Calc!$A$1:$B$13,2,FALSE)</f>
        <v>Mar</v>
      </c>
      <c r="B994" t="str" cm="1">
        <f t="array" aca="1" ref="B994" ca="1">INDEX(Calc!$C$2:$C$9,RANDBETWEEN(1,3))</f>
        <v>Traumatología</v>
      </c>
      <c r="C994"/>
      <c r="D994">
        <f t="shared" ca="1" si="195"/>
        <v>413034</v>
      </c>
      <c r="E994">
        <f t="shared" ca="1" si="196"/>
        <v>677769</v>
      </c>
      <c r="F994">
        <f t="shared" ca="1" si="197"/>
        <v>98022</v>
      </c>
      <c r="G994">
        <f t="shared" ca="1" si="198"/>
        <v>174444</v>
      </c>
      <c r="H994">
        <f ca="1">VLOOKUP(RANDBETWEEN(0,100),Calc!$D$2:$E$7,2,1)</f>
        <v>20000</v>
      </c>
      <c r="I994">
        <f t="shared" ca="1" si="199"/>
        <v>9789</v>
      </c>
      <c r="J994">
        <f t="shared" ca="1" si="200"/>
        <v>2974</v>
      </c>
      <c r="K994">
        <f t="shared" ca="1" si="201"/>
        <v>13784</v>
      </c>
      <c r="L994">
        <f t="shared" ca="1" si="202"/>
        <v>4413</v>
      </c>
      <c r="M994">
        <f t="shared" ca="1" si="203"/>
        <v>2228806</v>
      </c>
      <c r="N994">
        <f t="shared" ca="1" si="204"/>
        <v>86894</v>
      </c>
      <c r="O994">
        <f t="shared" ca="1" si="205"/>
        <v>85466</v>
      </c>
      <c r="P994">
        <f t="shared" ca="1" si="206"/>
        <v>177779</v>
      </c>
      <c r="Q994" s="4">
        <f t="shared" ca="1" si="207"/>
        <v>0.17777899999999999</v>
      </c>
    </row>
    <row r="995" spans="1:17" x14ac:dyDescent="0.25">
      <c r="A995" t="str">
        <f ca="1">VLOOKUP(RANDBETWEEN(Calc!$A$2,Calc!$A$13),Calc!$A$1:$B$13,2,FALSE)</f>
        <v>May</v>
      </c>
      <c r="B995" t="str" cm="1">
        <f t="array" aca="1" ref="B995" ca="1">INDEX(Calc!$C$2:$C$9,RANDBETWEEN(1,3))</f>
        <v>Pediatria</v>
      </c>
      <c r="C995"/>
      <c r="D995">
        <f t="shared" ca="1" si="195"/>
        <v>525634</v>
      </c>
      <c r="E995">
        <f t="shared" ca="1" si="196"/>
        <v>865898</v>
      </c>
      <c r="F995">
        <f t="shared" ca="1" si="197"/>
        <v>212755</v>
      </c>
      <c r="G995">
        <f t="shared" ca="1" si="198"/>
        <v>248933</v>
      </c>
      <c r="H995">
        <f ca="1">VLOOKUP(RANDBETWEEN(0,100),Calc!$D$2:$E$7,2,1)</f>
        <v>32000</v>
      </c>
      <c r="I995">
        <f t="shared" ca="1" si="199"/>
        <v>9178</v>
      </c>
      <c r="J995">
        <f t="shared" ca="1" si="200"/>
        <v>3168</v>
      </c>
      <c r="K995">
        <f t="shared" ca="1" si="201"/>
        <v>11655</v>
      </c>
      <c r="L995">
        <f t="shared" ca="1" si="202"/>
        <v>3526</v>
      </c>
      <c r="M995">
        <f t="shared" ca="1" si="203"/>
        <v>2988609</v>
      </c>
      <c r="N995">
        <f t="shared" ca="1" si="204"/>
        <v>123106</v>
      </c>
      <c r="O995">
        <f t="shared" ca="1" si="205"/>
        <v>65406</v>
      </c>
      <c r="P995">
        <f t="shared" ca="1" si="206"/>
        <v>244988</v>
      </c>
      <c r="Q995" s="4">
        <f t="shared" ca="1" si="207"/>
        <v>0.24498800000000001</v>
      </c>
    </row>
    <row r="996" spans="1:17" x14ac:dyDescent="0.25">
      <c r="A996" t="str">
        <f ca="1">VLOOKUP(RANDBETWEEN(Calc!$A$2,Calc!$A$13),Calc!$A$1:$B$13,2,FALSE)</f>
        <v>May</v>
      </c>
      <c r="B996" t="str" cm="1">
        <f t="array" aca="1" ref="B996" ca="1">INDEX(Calc!$C$2:$C$9,RANDBETWEEN(1,3))</f>
        <v>Cardiologia</v>
      </c>
      <c r="C996"/>
      <c r="D996">
        <f t="shared" ca="1" si="195"/>
        <v>294736</v>
      </c>
      <c r="E996">
        <f t="shared" ca="1" si="196"/>
        <v>932809</v>
      </c>
      <c r="F996">
        <f t="shared" ca="1" si="197"/>
        <v>180714</v>
      </c>
      <c r="G996">
        <f t="shared" ca="1" si="198"/>
        <v>74039</v>
      </c>
      <c r="H996">
        <f ca="1">VLOOKUP(RANDBETWEEN(0,100),Calc!$D$2:$E$7,2,1)</f>
        <v>32000</v>
      </c>
      <c r="I996">
        <f t="shared" ca="1" si="199"/>
        <v>11651</v>
      </c>
      <c r="J996">
        <f t="shared" ca="1" si="200"/>
        <v>3250</v>
      </c>
      <c r="K996">
        <f t="shared" ca="1" si="201"/>
        <v>11466</v>
      </c>
      <c r="L996">
        <f t="shared" ca="1" si="202"/>
        <v>2894</v>
      </c>
      <c r="M996">
        <f t="shared" ca="1" si="203"/>
        <v>1156531</v>
      </c>
      <c r="N996">
        <f t="shared" ca="1" si="204"/>
        <v>93618</v>
      </c>
      <c r="O996">
        <f t="shared" ca="1" si="205"/>
        <v>65151</v>
      </c>
      <c r="P996">
        <f t="shared" ca="1" si="206"/>
        <v>276329</v>
      </c>
      <c r="Q996" s="4">
        <f t="shared" ca="1" si="207"/>
        <v>0.27632899999999999</v>
      </c>
    </row>
    <row r="997" spans="1:17" x14ac:dyDescent="0.25">
      <c r="A997" t="str">
        <f ca="1">VLOOKUP(RANDBETWEEN(Calc!$A$2,Calc!$A$13),Calc!$A$1:$B$13,2,FALSE)</f>
        <v>Abr</v>
      </c>
      <c r="B997" t="str" cm="1">
        <f t="array" aca="1" ref="B997" ca="1">INDEX(Calc!$C$2:$C$9,RANDBETWEEN(1,3))</f>
        <v>Pediatria</v>
      </c>
      <c r="C997"/>
      <c r="D997">
        <f t="shared" ca="1" si="195"/>
        <v>226099</v>
      </c>
      <c r="E997">
        <f t="shared" ca="1" si="196"/>
        <v>1746221</v>
      </c>
      <c r="F997">
        <f t="shared" ca="1" si="197"/>
        <v>97667</v>
      </c>
      <c r="G997">
        <f t="shared" ca="1" si="198"/>
        <v>320221</v>
      </c>
      <c r="H997">
        <f ca="1">VLOOKUP(RANDBETWEEN(0,100),Calc!$D$2:$E$7,2,1)</f>
        <v>32000</v>
      </c>
      <c r="I997">
        <f t="shared" ca="1" si="199"/>
        <v>9777</v>
      </c>
      <c r="J997">
        <f t="shared" ca="1" si="200"/>
        <v>3125</v>
      </c>
      <c r="K997">
        <f t="shared" ca="1" si="201"/>
        <v>13169</v>
      </c>
      <c r="L997">
        <f t="shared" ca="1" si="202"/>
        <v>4161</v>
      </c>
      <c r="M997">
        <f t="shared" ca="1" si="203"/>
        <v>3035200</v>
      </c>
      <c r="N997">
        <f t="shared" ca="1" si="204"/>
        <v>52846</v>
      </c>
      <c r="O997">
        <f t="shared" ca="1" si="205"/>
        <v>34928</v>
      </c>
      <c r="P997">
        <f t="shared" ca="1" si="206"/>
        <v>226062</v>
      </c>
      <c r="Q997" s="4">
        <f t="shared" ca="1" si="207"/>
        <v>0.22606200000000001</v>
      </c>
    </row>
    <row r="998" spans="1:17" x14ac:dyDescent="0.25">
      <c r="A998" t="str">
        <f ca="1">VLOOKUP(RANDBETWEEN(Calc!$A$2,Calc!$A$13),Calc!$A$1:$B$13,2,FALSE)</f>
        <v>Feb</v>
      </c>
      <c r="B998" t="str" cm="1">
        <f t="array" aca="1" ref="B998" ca="1">INDEX(Calc!$C$2:$C$9,RANDBETWEEN(1,3))</f>
        <v>Cardiologia</v>
      </c>
      <c r="C998"/>
      <c r="D998">
        <f t="shared" ca="1" si="195"/>
        <v>309898</v>
      </c>
      <c r="E998">
        <f t="shared" ca="1" si="196"/>
        <v>705559</v>
      </c>
      <c r="F998">
        <f t="shared" ca="1" si="197"/>
        <v>164525</v>
      </c>
      <c r="G998">
        <f t="shared" ca="1" si="198"/>
        <v>94677</v>
      </c>
      <c r="H998">
        <f ca="1">VLOOKUP(RANDBETWEEN(0,100),Calc!$D$2:$E$7,2,1)</f>
        <v>28000</v>
      </c>
      <c r="I998">
        <f t="shared" ca="1" si="199"/>
        <v>11233</v>
      </c>
      <c r="J998">
        <f t="shared" ca="1" si="200"/>
        <v>3338</v>
      </c>
      <c r="K998">
        <f t="shared" ca="1" si="201"/>
        <v>13370</v>
      </c>
      <c r="L998">
        <f t="shared" ca="1" si="202"/>
        <v>3318</v>
      </c>
      <c r="M998">
        <f t="shared" ca="1" si="203"/>
        <v>2149667</v>
      </c>
      <c r="N998">
        <f t="shared" ca="1" si="204"/>
        <v>47187</v>
      </c>
      <c r="O998">
        <f t="shared" ca="1" si="205"/>
        <v>23737</v>
      </c>
      <c r="P998">
        <f t="shared" ca="1" si="206"/>
        <v>146569</v>
      </c>
      <c r="Q998" s="4">
        <f t="shared" ca="1" si="207"/>
        <v>0.146569</v>
      </c>
    </row>
    <row r="999" spans="1:17" x14ac:dyDescent="0.25">
      <c r="A999" t="str">
        <f ca="1">VLOOKUP(RANDBETWEEN(Calc!$A$2,Calc!$A$13),Calc!$A$1:$B$13,2,FALSE)</f>
        <v>Oct</v>
      </c>
      <c r="B999" t="str" cm="1">
        <f t="array" aca="1" ref="B999" ca="1">INDEX(Calc!$C$2:$C$9,RANDBETWEEN(1,3))</f>
        <v>Cardiologia</v>
      </c>
      <c r="C999"/>
      <c r="D999">
        <f t="shared" ca="1" si="195"/>
        <v>675827</v>
      </c>
      <c r="E999">
        <f t="shared" ca="1" si="196"/>
        <v>1866819</v>
      </c>
      <c r="F999">
        <f t="shared" ca="1" si="197"/>
        <v>117334</v>
      </c>
      <c r="G999">
        <f t="shared" ca="1" si="198"/>
        <v>178109</v>
      </c>
      <c r="H999">
        <f ca="1">VLOOKUP(RANDBETWEEN(0,100),Calc!$D$2:$E$7,2,1)</f>
        <v>28000</v>
      </c>
      <c r="I999">
        <f t="shared" ca="1" si="199"/>
        <v>12639</v>
      </c>
      <c r="J999">
        <f t="shared" ca="1" si="200"/>
        <v>3154</v>
      </c>
      <c r="K999">
        <f t="shared" ca="1" si="201"/>
        <v>11734</v>
      </c>
      <c r="L999">
        <f t="shared" ca="1" si="202"/>
        <v>1513</v>
      </c>
      <c r="M999">
        <f t="shared" ca="1" si="203"/>
        <v>2823362</v>
      </c>
      <c r="N999">
        <f t="shared" ca="1" si="204"/>
        <v>51355</v>
      </c>
      <c r="O999">
        <f t="shared" ca="1" si="205"/>
        <v>89249</v>
      </c>
      <c r="P999">
        <f t="shared" ca="1" si="206"/>
        <v>180336</v>
      </c>
      <c r="Q999" s="4">
        <f t="shared" ca="1" si="207"/>
        <v>0.180336</v>
      </c>
    </row>
    <row r="1000" spans="1:17" x14ac:dyDescent="0.25">
      <c r="A1000" t="str">
        <f ca="1">VLOOKUP(RANDBETWEEN(Calc!$A$2,Calc!$A$13),Calc!$A$1:$B$13,2,FALSE)</f>
        <v>Jun</v>
      </c>
      <c r="B1000" t="str" cm="1">
        <f t="array" aca="1" ref="B1000" ca="1">INDEX(Calc!$C$2:$C$9,RANDBETWEEN(1,3))</f>
        <v>Traumatología</v>
      </c>
      <c r="C1000"/>
      <c r="D1000">
        <f t="shared" ca="1" si="195"/>
        <v>648413</v>
      </c>
      <c r="E1000">
        <f t="shared" ca="1" si="196"/>
        <v>1281982</v>
      </c>
      <c r="F1000">
        <f t="shared" ca="1" si="197"/>
        <v>199716</v>
      </c>
      <c r="G1000">
        <f t="shared" ca="1" si="198"/>
        <v>178512</v>
      </c>
      <c r="H1000">
        <f ca="1">VLOOKUP(RANDBETWEEN(0,100),Calc!$D$2:$E$7,2,1)</f>
        <v>32000</v>
      </c>
      <c r="I1000">
        <f t="shared" ca="1" si="199"/>
        <v>8972</v>
      </c>
      <c r="J1000">
        <f t="shared" ca="1" si="200"/>
        <v>3705</v>
      </c>
      <c r="K1000">
        <f t="shared" ca="1" si="201"/>
        <v>14313</v>
      </c>
      <c r="L1000">
        <f t="shared" ca="1" si="202"/>
        <v>1527</v>
      </c>
      <c r="M1000">
        <f t="shared" ca="1" si="203"/>
        <v>1102902</v>
      </c>
      <c r="N1000">
        <f t="shared" ca="1" si="204"/>
        <v>53783</v>
      </c>
      <c r="O1000">
        <f t="shared" ca="1" si="205"/>
        <v>75399</v>
      </c>
      <c r="P1000">
        <f t="shared" ca="1" si="206"/>
        <v>93535</v>
      </c>
      <c r="Q1000" s="4">
        <f t="shared" ca="1" si="207"/>
        <v>9.3534999999999993E-2</v>
      </c>
    </row>
    <row r="1001" spans="1:17" x14ac:dyDescent="0.25">
      <c r="A1001" t="str">
        <f ca="1">VLOOKUP(RANDBETWEEN(Calc!$A$2,Calc!$A$13),Calc!$A$1:$B$13,2,FALSE)</f>
        <v>Ene</v>
      </c>
      <c r="B1001" t="str" cm="1">
        <f t="array" aca="1" ref="B1001" ca="1">INDEX(Calc!$C$2:$C$9,RANDBETWEEN(1,3))</f>
        <v>Traumatología</v>
      </c>
      <c r="C1001"/>
      <c r="D1001">
        <f t="shared" ca="1" si="195"/>
        <v>297538</v>
      </c>
      <c r="E1001">
        <f t="shared" ca="1" si="196"/>
        <v>1000546</v>
      </c>
      <c r="F1001">
        <f t="shared" ca="1" si="197"/>
        <v>198871</v>
      </c>
      <c r="G1001">
        <f t="shared" ca="1" si="198"/>
        <v>306372</v>
      </c>
      <c r="H1001">
        <f ca="1">VLOOKUP(RANDBETWEEN(0,100),Calc!$D$2:$E$7,2,1)</f>
        <v>20000</v>
      </c>
      <c r="I1001">
        <f t="shared" ca="1" si="199"/>
        <v>10987</v>
      </c>
      <c r="J1001">
        <f t="shared" ca="1" si="200"/>
        <v>3869</v>
      </c>
      <c r="K1001">
        <f t="shared" ca="1" si="201"/>
        <v>12582</v>
      </c>
      <c r="L1001">
        <f t="shared" ca="1" si="202"/>
        <v>4008</v>
      </c>
      <c r="M1001">
        <f t="shared" ca="1" si="203"/>
        <v>2011280</v>
      </c>
      <c r="N1001">
        <f t="shared" ca="1" si="204"/>
        <v>57692</v>
      </c>
      <c r="O1001">
        <f t="shared" ca="1" si="205"/>
        <v>77170</v>
      </c>
      <c r="P1001">
        <f t="shared" ca="1" si="206"/>
        <v>164642</v>
      </c>
      <c r="Q1001" s="4">
        <f t="shared" ca="1" si="207"/>
        <v>0.16464200000000001</v>
      </c>
    </row>
    <row r="1002" spans="1:17" x14ac:dyDescent="0.25">
      <c r="A1002" t="str">
        <f ca="1">VLOOKUP(RANDBETWEEN(Calc!$A$2,Calc!$A$13),Calc!$A$1:$B$13,2,FALSE)</f>
        <v>Abr</v>
      </c>
      <c r="B1002" t="str" cm="1">
        <f t="array" aca="1" ref="B1002" ca="1">INDEX(Calc!$C$2:$C$9,RANDBETWEEN(1,3))</f>
        <v>Traumatología</v>
      </c>
      <c r="C1002"/>
      <c r="D1002">
        <f t="shared" ca="1" si="195"/>
        <v>156939</v>
      </c>
      <c r="E1002">
        <f t="shared" ca="1" si="196"/>
        <v>2073856</v>
      </c>
      <c r="F1002">
        <f t="shared" ca="1" si="197"/>
        <v>182853</v>
      </c>
      <c r="G1002">
        <f t="shared" ca="1" si="198"/>
        <v>91850</v>
      </c>
      <c r="H1002">
        <f ca="1">VLOOKUP(RANDBETWEEN(0,100),Calc!$D$2:$E$7,2,1)</f>
        <v>32000</v>
      </c>
      <c r="I1002">
        <f t="shared" ca="1" si="199"/>
        <v>9111</v>
      </c>
      <c r="J1002">
        <f t="shared" ca="1" si="200"/>
        <v>3757</v>
      </c>
      <c r="K1002">
        <f t="shared" ca="1" si="201"/>
        <v>12477</v>
      </c>
      <c r="L1002">
        <f t="shared" ca="1" si="202"/>
        <v>1580</v>
      </c>
      <c r="M1002">
        <f t="shared" ca="1" si="203"/>
        <v>2696310</v>
      </c>
      <c r="N1002">
        <f t="shared" ca="1" si="204"/>
        <v>58311</v>
      </c>
      <c r="O1002">
        <f t="shared" ca="1" si="205"/>
        <v>31981</v>
      </c>
      <c r="P1002">
        <f t="shared" ca="1" si="206"/>
        <v>106582</v>
      </c>
      <c r="Q1002" s="4">
        <f t="shared" ca="1" si="207"/>
        <v>0.106582</v>
      </c>
    </row>
    <row r="1003" spans="1:17" x14ac:dyDescent="0.25">
      <c r="A1003" t="str">
        <f ca="1">VLOOKUP(RANDBETWEEN(Calc!$A$2,Calc!$A$13),Calc!$A$1:$B$13,2,FALSE)</f>
        <v>Ene</v>
      </c>
      <c r="B1003" t="str" cm="1">
        <f t="array" aca="1" ref="B1003" ca="1">INDEX(Calc!$C$2:$C$9,RANDBETWEEN(1,3))</f>
        <v>Cardiologia</v>
      </c>
      <c r="C1003"/>
      <c r="D1003">
        <f t="shared" ca="1" si="195"/>
        <v>211653</v>
      </c>
      <c r="E1003">
        <f t="shared" ca="1" si="196"/>
        <v>1659777</v>
      </c>
      <c r="F1003">
        <f t="shared" ca="1" si="197"/>
        <v>167323</v>
      </c>
      <c r="G1003">
        <f t="shared" ca="1" si="198"/>
        <v>252092</v>
      </c>
      <c r="H1003">
        <f ca="1">VLOOKUP(RANDBETWEEN(0,100),Calc!$D$2:$E$7,2,1)</f>
        <v>32000</v>
      </c>
      <c r="I1003">
        <f t="shared" ca="1" si="199"/>
        <v>11948</v>
      </c>
      <c r="J1003">
        <f t="shared" ca="1" si="200"/>
        <v>3592</v>
      </c>
      <c r="K1003">
        <f t="shared" ca="1" si="201"/>
        <v>12816</v>
      </c>
      <c r="L1003">
        <f t="shared" ca="1" si="202"/>
        <v>2635</v>
      </c>
      <c r="M1003">
        <f t="shared" ca="1" si="203"/>
        <v>3041797</v>
      </c>
      <c r="N1003">
        <f t="shared" ca="1" si="204"/>
        <v>51273</v>
      </c>
      <c r="O1003">
        <f t="shared" ca="1" si="205"/>
        <v>32717</v>
      </c>
      <c r="P1003">
        <f t="shared" ca="1" si="206"/>
        <v>194320</v>
      </c>
      <c r="Q1003" s="4">
        <f t="shared" ca="1" si="207"/>
        <v>0.19431999999999999</v>
      </c>
    </row>
    <row r="1004" spans="1:17" x14ac:dyDescent="0.25">
      <c r="A1004" t="str">
        <f ca="1">VLOOKUP(RANDBETWEEN(Calc!$A$2,Calc!$A$13),Calc!$A$1:$B$13,2,FALSE)</f>
        <v>Ago</v>
      </c>
      <c r="B1004" t="str" cm="1">
        <f t="array" aca="1" ref="B1004" ca="1">INDEX(Calc!$C$2:$C$9,RANDBETWEEN(1,3))</f>
        <v>Traumatología</v>
      </c>
      <c r="C1004"/>
      <c r="D1004">
        <f t="shared" ca="1" si="195"/>
        <v>249908</v>
      </c>
      <c r="E1004">
        <f t="shared" ca="1" si="196"/>
        <v>806481</v>
      </c>
      <c r="F1004">
        <f t="shared" ca="1" si="197"/>
        <v>169047</v>
      </c>
      <c r="G1004">
        <f t="shared" ca="1" si="198"/>
        <v>236862</v>
      </c>
      <c r="H1004">
        <f ca="1">VLOOKUP(RANDBETWEEN(0,100),Calc!$D$2:$E$7,2,1)</f>
        <v>32000</v>
      </c>
      <c r="I1004">
        <f t="shared" ca="1" si="199"/>
        <v>11435</v>
      </c>
      <c r="J1004">
        <f t="shared" ca="1" si="200"/>
        <v>2821</v>
      </c>
      <c r="K1004">
        <f t="shared" ca="1" si="201"/>
        <v>11247</v>
      </c>
      <c r="L1004">
        <f t="shared" ca="1" si="202"/>
        <v>3801</v>
      </c>
      <c r="M1004">
        <f t="shared" ca="1" si="203"/>
        <v>2852364</v>
      </c>
      <c r="N1004">
        <f t="shared" ca="1" si="204"/>
        <v>43796</v>
      </c>
      <c r="O1004">
        <f t="shared" ca="1" si="205"/>
        <v>52544</v>
      </c>
      <c r="P1004">
        <f t="shared" ca="1" si="206"/>
        <v>196287</v>
      </c>
      <c r="Q1004" s="4">
        <f t="shared" ca="1" si="207"/>
        <v>0.19628699999999999</v>
      </c>
    </row>
    <row r="1005" spans="1:17" x14ac:dyDescent="0.25">
      <c r="A1005" t="str">
        <f ca="1">VLOOKUP(RANDBETWEEN(Calc!$A$2,Calc!$A$13),Calc!$A$1:$B$13,2,FALSE)</f>
        <v>Ene</v>
      </c>
      <c r="B1005" t="str" cm="1">
        <f t="array" aca="1" ref="B1005" ca="1">INDEX(Calc!$C$2:$C$9,RANDBETWEEN(1,3))</f>
        <v>Cardiologia</v>
      </c>
      <c r="C1005"/>
      <c r="D1005">
        <f t="shared" ca="1" si="195"/>
        <v>440778</v>
      </c>
      <c r="E1005">
        <f t="shared" ca="1" si="196"/>
        <v>845326</v>
      </c>
      <c r="F1005">
        <f t="shared" ca="1" si="197"/>
        <v>201572</v>
      </c>
      <c r="G1005">
        <f t="shared" ca="1" si="198"/>
        <v>179695</v>
      </c>
      <c r="H1005">
        <f ca="1">VLOOKUP(RANDBETWEEN(0,100),Calc!$D$2:$E$7,2,1)</f>
        <v>32000</v>
      </c>
      <c r="I1005">
        <f t="shared" ca="1" si="199"/>
        <v>11927</v>
      </c>
      <c r="J1005">
        <f t="shared" ca="1" si="200"/>
        <v>2832</v>
      </c>
      <c r="K1005">
        <f t="shared" ca="1" si="201"/>
        <v>11191</v>
      </c>
      <c r="L1005">
        <f t="shared" ca="1" si="202"/>
        <v>2356</v>
      </c>
      <c r="M1005">
        <f t="shared" ca="1" si="203"/>
        <v>1132238</v>
      </c>
      <c r="N1005">
        <f t="shared" ca="1" si="204"/>
        <v>90588</v>
      </c>
      <c r="O1005">
        <f t="shared" ca="1" si="205"/>
        <v>82006</v>
      </c>
      <c r="P1005">
        <f t="shared" ca="1" si="206"/>
        <v>307026</v>
      </c>
      <c r="Q1005" s="4">
        <f t="shared" ca="1" si="207"/>
        <v>0.30702600000000002</v>
      </c>
    </row>
    <row r="1006" spans="1:17" x14ac:dyDescent="0.25">
      <c r="A1006" t="str">
        <f ca="1">VLOOKUP(RANDBETWEEN(Calc!$A$2,Calc!$A$13),Calc!$A$1:$B$13,2,FALSE)</f>
        <v>Mar</v>
      </c>
      <c r="B1006" t="str" cm="1">
        <f t="array" aca="1" ref="B1006" ca="1">INDEX(Calc!$C$2:$C$9,RANDBETWEEN(1,3))</f>
        <v>Cardiologia</v>
      </c>
      <c r="C1006"/>
      <c r="D1006">
        <f t="shared" ca="1" si="195"/>
        <v>188764</v>
      </c>
      <c r="E1006">
        <f t="shared" ca="1" si="196"/>
        <v>2227455</v>
      </c>
      <c r="F1006">
        <f t="shared" ca="1" si="197"/>
        <v>192243</v>
      </c>
      <c r="G1006">
        <f t="shared" ca="1" si="198"/>
        <v>162090</v>
      </c>
      <c r="H1006">
        <f ca="1">VLOOKUP(RANDBETWEEN(0,100),Calc!$D$2:$E$7,2,1)</f>
        <v>20000</v>
      </c>
      <c r="I1006">
        <f t="shared" ca="1" si="199"/>
        <v>11452</v>
      </c>
      <c r="J1006">
        <f t="shared" ca="1" si="200"/>
        <v>3261</v>
      </c>
      <c r="K1006">
        <f t="shared" ca="1" si="201"/>
        <v>13472</v>
      </c>
      <c r="L1006">
        <f t="shared" ca="1" si="202"/>
        <v>1561</v>
      </c>
      <c r="M1006">
        <f t="shared" ca="1" si="203"/>
        <v>1240143</v>
      </c>
      <c r="N1006">
        <f t="shared" ca="1" si="204"/>
        <v>53934</v>
      </c>
      <c r="O1006">
        <f t="shared" ca="1" si="205"/>
        <v>60096</v>
      </c>
      <c r="P1006">
        <f t="shared" ca="1" si="206"/>
        <v>243832</v>
      </c>
      <c r="Q1006" s="4">
        <f t="shared" ca="1" si="207"/>
        <v>0.24383199999999999</v>
      </c>
    </row>
    <row r="1007" spans="1:17" x14ac:dyDescent="0.25">
      <c r="A1007" t="str">
        <f ca="1">VLOOKUP(RANDBETWEEN(Calc!$A$2,Calc!$A$13),Calc!$A$1:$B$13,2,FALSE)</f>
        <v>Ene</v>
      </c>
      <c r="B1007" t="str" cm="1">
        <f t="array" aca="1" ref="B1007" ca="1">INDEX(Calc!$C$2:$C$9,RANDBETWEEN(1,3))</f>
        <v>Traumatología</v>
      </c>
      <c r="C1007"/>
      <c r="D1007">
        <f t="shared" ca="1" si="195"/>
        <v>206552</v>
      </c>
      <c r="E1007">
        <f t="shared" ca="1" si="196"/>
        <v>1912464</v>
      </c>
      <c r="F1007">
        <f t="shared" ca="1" si="197"/>
        <v>127364</v>
      </c>
      <c r="G1007">
        <f t="shared" ca="1" si="198"/>
        <v>303338</v>
      </c>
      <c r="H1007">
        <f ca="1">VLOOKUP(RANDBETWEEN(0,100),Calc!$D$2:$E$7,2,1)</f>
        <v>25000</v>
      </c>
      <c r="I1007">
        <f t="shared" ca="1" si="199"/>
        <v>12554</v>
      </c>
      <c r="J1007">
        <f t="shared" ca="1" si="200"/>
        <v>4078</v>
      </c>
      <c r="K1007">
        <f t="shared" ca="1" si="201"/>
        <v>10388</v>
      </c>
      <c r="L1007">
        <f t="shared" ca="1" si="202"/>
        <v>4398</v>
      </c>
      <c r="M1007">
        <f t="shared" ca="1" si="203"/>
        <v>1460934</v>
      </c>
      <c r="N1007">
        <f t="shared" ca="1" si="204"/>
        <v>95433</v>
      </c>
      <c r="O1007">
        <f t="shared" ca="1" si="205"/>
        <v>46479</v>
      </c>
      <c r="P1007">
        <f t="shared" ca="1" si="206"/>
        <v>172822</v>
      </c>
      <c r="Q1007" s="4">
        <f t="shared" ca="1" si="207"/>
        <v>0.172822</v>
      </c>
    </row>
    <row r="1008" spans="1:17" x14ac:dyDescent="0.25">
      <c r="A1008" t="str">
        <f ca="1">VLOOKUP(RANDBETWEEN(Calc!$A$2,Calc!$A$13),Calc!$A$1:$B$13,2,FALSE)</f>
        <v>Nov</v>
      </c>
      <c r="B1008" t="str" cm="1">
        <f t="array" aca="1" ref="B1008" ca="1">INDEX(Calc!$C$2:$C$9,RANDBETWEEN(1,3))</f>
        <v>Pediatria</v>
      </c>
      <c r="C1008"/>
      <c r="D1008">
        <f t="shared" ca="1" si="195"/>
        <v>231437</v>
      </c>
      <c r="E1008">
        <f t="shared" ca="1" si="196"/>
        <v>1759854</v>
      </c>
      <c r="F1008">
        <f t="shared" ca="1" si="197"/>
        <v>170152</v>
      </c>
      <c r="G1008">
        <f t="shared" ca="1" si="198"/>
        <v>102791</v>
      </c>
      <c r="H1008">
        <f ca="1">VLOOKUP(RANDBETWEEN(0,100),Calc!$D$2:$E$7,2,1)</f>
        <v>20000</v>
      </c>
      <c r="I1008">
        <f t="shared" ca="1" si="199"/>
        <v>12000</v>
      </c>
      <c r="J1008">
        <f t="shared" ca="1" si="200"/>
        <v>2823</v>
      </c>
      <c r="K1008">
        <f t="shared" ca="1" si="201"/>
        <v>13902</v>
      </c>
      <c r="L1008">
        <f t="shared" ca="1" si="202"/>
        <v>4043</v>
      </c>
      <c r="M1008">
        <f t="shared" ca="1" si="203"/>
        <v>1252867</v>
      </c>
      <c r="N1008">
        <f t="shared" ca="1" si="204"/>
        <v>118161</v>
      </c>
      <c r="O1008">
        <f t="shared" ca="1" si="205"/>
        <v>89278</v>
      </c>
      <c r="P1008">
        <f t="shared" ca="1" si="206"/>
        <v>128011</v>
      </c>
      <c r="Q1008" s="4">
        <f t="shared" ca="1" si="207"/>
        <v>0.12801100000000001</v>
      </c>
    </row>
    <row r="1009" spans="1:17" x14ac:dyDescent="0.25">
      <c r="A1009" t="str">
        <f ca="1">VLOOKUP(RANDBETWEEN(Calc!$A$2,Calc!$A$13),Calc!$A$1:$B$13,2,FALSE)</f>
        <v>Oct</v>
      </c>
      <c r="B1009" t="str" cm="1">
        <f t="array" aca="1" ref="B1009" ca="1">INDEX(Calc!$C$2:$C$9,RANDBETWEEN(1,3))</f>
        <v>Cardiologia</v>
      </c>
      <c r="C1009"/>
      <c r="D1009">
        <f t="shared" ca="1" si="195"/>
        <v>323945</v>
      </c>
      <c r="E1009">
        <f t="shared" ca="1" si="196"/>
        <v>1573381</v>
      </c>
      <c r="F1009">
        <f t="shared" ca="1" si="197"/>
        <v>179255</v>
      </c>
      <c r="G1009">
        <f t="shared" ca="1" si="198"/>
        <v>180654</v>
      </c>
      <c r="H1009">
        <f ca="1">VLOOKUP(RANDBETWEEN(0,100),Calc!$D$2:$E$7,2,1)</f>
        <v>32000</v>
      </c>
      <c r="I1009">
        <f t="shared" ca="1" si="199"/>
        <v>12217</v>
      </c>
      <c r="J1009">
        <f t="shared" ca="1" si="200"/>
        <v>3147</v>
      </c>
      <c r="K1009">
        <f t="shared" ca="1" si="201"/>
        <v>12292</v>
      </c>
      <c r="L1009">
        <f t="shared" ca="1" si="202"/>
        <v>2011</v>
      </c>
      <c r="M1009">
        <f t="shared" ca="1" si="203"/>
        <v>2067089</v>
      </c>
      <c r="N1009">
        <f t="shared" ca="1" si="204"/>
        <v>108380</v>
      </c>
      <c r="O1009">
        <f t="shared" ca="1" si="205"/>
        <v>25713</v>
      </c>
      <c r="P1009">
        <f t="shared" ca="1" si="206"/>
        <v>130284</v>
      </c>
      <c r="Q1009" s="4">
        <f t="shared" ca="1" si="207"/>
        <v>0.13028400000000001</v>
      </c>
    </row>
    <row r="1010" spans="1:17" x14ac:dyDescent="0.25">
      <c r="A1010" t="str">
        <f ca="1">VLOOKUP(RANDBETWEEN(Calc!$A$2,Calc!$A$13),Calc!$A$1:$B$13,2,FALSE)</f>
        <v>Ago</v>
      </c>
      <c r="B1010" t="str" cm="1">
        <f t="array" aca="1" ref="B1010" ca="1">INDEX(Calc!$C$2:$C$9,RANDBETWEEN(1,3))</f>
        <v>Pediatria</v>
      </c>
      <c r="C1010"/>
      <c r="D1010">
        <f t="shared" ca="1" si="195"/>
        <v>316426</v>
      </c>
      <c r="E1010">
        <f t="shared" ca="1" si="196"/>
        <v>1914833</v>
      </c>
      <c r="F1010">
        <f t="shared" ca="1" si="197"/>
        <v>205988</v>
      </c>
      <c r="G1010">
        <f t="shared" ca="1" si="198"/>
        <v>166616</v>
      </c>
      <c r="H1010">
        <f ca="1">VLOOKUP(RANDBETWEEN(0,100),Calc!$D$2:$E$7,2,1)</f>
        <v>32000</v>
      </c>
      <c r="I1010">
        <f t="shared" ca="1" si="199"/>
        <v>12583</v>
      </c>
      <c r="J1010">
        <f t="shared" ca="1" si="200"/>
        <v>4052</v>
      </c>
      <c r="K1010">
        <f t="shared" ca="1" si="201"/>
        <v>11451</v>
      </c>
      <c r="L1010">
        <f t="shared" ca="1" si="202"/>
        <v>3298</v>
      </c>
      <c r="M1010">
        <f t="shared" ca="1" si="203"/>
        <v>2961191</v>
      </c>
      <c r="N1010">
        <f t="shared" ca="1" si="204"/>
        <v>126648</v>
      </c>
      <c r="O1010">
        <f t="shared" ca="1" si="205"/>
        <v>33706</v>
      </c>
      <c r="P1010">
        <f t="shared" ca="1" si="206"/>
        <v>203338</v>
      </c>
      <c r="Q1010" s="4">
        <f t="shared" ca="1" si="207"/>
        <v>0.20333799999999999</v>
      </c>
    </row>
    <row r="1011" spans="1:17" x14ac:dyDescent="0.25">
      <c r="A1011" t="str">
        <f ca="1">VLOOKUP(RANDBETWEEN(Calc!$A$2,Calc!$A$13),Calc!$A$1:$B$13,2,FALSE)</f>
        <v>Ene</v>
      </c>
      <c r="B1011" t="str" cm="1">
        <f t="array" aca="1" ref="B1011" ca="1">INDEX(Calc!$C$2:$C$9,RANDBETWEEN(1,3))</f>
        <v>Cardiologia</v>
      </c>
      <c r="C1011"/>
      <c r="D1011">
        <f t="shared" ca="1" si="195"/>
        <v>606421</v>
      </c>
      <c r="E1011">
        <f t="shared" ca="1" si="196"/>
        <v>1662365</v>
      </c>
      <c r="F1011">
        <f t="shared" ca="1" si="197"/>
        <v>178101</v>
      </c>
      <c r="G1011">
        <f t="shared" ca="1" si="198"/>
        <v>270553</v>
      </c>
      <c r="H1011">
        <f ca="1">VLOOKUP(RANDBETWEEN(0,100),Calc!$D$2:$E$7,2,1)</f>
        <v>32000</v>
      </c>
      <c r="I1011">
        <f t="shared" ca="1" si="199"/>
        <v>12232</v>
      </c>
      <c r="J1011">
        <f t="shared" ca="1" si="200"/>
        <v>4126</v>
      </c>
      <c r="K1011">
        <f t="shared" ca="1" si="201"/>
        <v>14877</v>
      </c>
      <c r="L1011">
        <f t="shared" ca="1" si="202"/>
        <v>3504</v>
      </c>
      <c r="M1011">
        <f t="shared" ca="1" si="203"/>
        <v>876226</v>
      </c>
      <c r="N1011">
        <f t="shared" ca="1" si="204"/>
        <v>125612</v>
      </c>
      <c r="O1011">
        <f t="shared" ca="1" si="205"/>
        <v>71628</v>
      </c>
      <c r="P1011">
        <f t="shared" ca="1" si="206"/>
        <v>112068</v>
      </c>
      <c r="Q1011" s="4">
        <f t="shared" ca="1" si="207"/>
        <v>0.112068</v>
      </c>
    </row>
    <row r="1012" spans="1:17" x14ac:dyDescent="0.25">
      <c r="A1012" t="str">
        <f ca="1">VLOOKUP(RANDBETWEEN(Calc!$A$2,Calc!$A$13),Calc!$A$1:$B$13,2,FALSE)</f>
        <v>Mar</v>
      </c>
      <c r="B1012" t="str" cm="1">
        <f t="array" aca="1" ref="B1012" ca="1">INDEX(Calc!$C$2:$C$9,RANDBETWEEN(1,3))</f>
        <v>Pediatria</v>
      </c>
      <c r="C1012"/>
      <c r="D1012">
        <f t="shared" ca="1" si="195"/>
        <v>437042</v>
      </c>
      <c r="E1012">
        <f t="shared" ca="1" si="196"/>
        <v>1551939</v>
      </c>
      <c r="F1012">
        <f t="shared" ca="1" si="197"/>
        <v>103954</v>
      </c>
      <c r="G1012">
        <f t="shared" ca="1" si="198"/>
        <v>196506</v>
      </c>
      <c r="H1012">
        <f ca="1">VLOOKUP(RANDBETWEEN(0,100),Calc!$D$2:$E$7,2,1)</f>
        <v>32000</v>
      </c>
      <c r="I1012">
        <f t="shared" ca="1" si="199"/>
        <v>10521</v>
      </c>
      <c r="J1012">
        <f t="shared" ca="1" si="200"/>
        <v>3652</v>
      </c>
      <c r="K1012">
        <f t="shared" ca="1" si="201"/>
        <v>14991</v>
      </c>
      <c r="L1012">
        <f t="shared" ca="1" si="202"/>
        <v>3641</v>
      </c>
      <c r="M1012">
        <f t="shared" ca="1" si="203"/>
        <v>2543563</v>
      </c>
      <c r="N1012">
        <f t="shared" ca="1" si="204"/>
        <v>113021</v>
      </c>
      <c r="O1012">
        <f t="shared" ca="1" si="205"/>
        <v>21990</v>
      </c>
      <c r="P1012">
        <f t="shared" ca="1" si="206"/>
        <v>95071</v>
      </c>
      <c r="Q1012" s="4">
        <f t="shared" ca="1" si="207"/>
        <v>9.5071000000000003E-2</v>
      </c>
    </row>
    <row r="1013" spans="1:17" x14ac:dyDescent="0.25">
      <c r="A1013" t="str">
        <f ca="1">VLOOKUP(RANDBETWEEN(Calc!$A$2,Calc!$A$13),Calc!$A$1:$B$13,2,FALSE)</f>
        <v>Mar</v>
      </c>
      <c r="B1013" t="str" cm="1">
        <f t="array" aca="1" ref="B1013" ca="1">INDEX(Calc!$C$2:$C$9,RANDBETWEEN(1,3))</f>
        <v>Cardiologia</v>
      </c>
      <c r="C1013"/>
      <c r="D1013">
        <f t="shared" ca="1" si="195"/>
        <v>511584</v>
      </c>
      <c r="E1013">
        <f t="shared" ca="1" si="196"/>
        <v>2232438</v>
      </c>
      <c r="F1013">
        <f t="shared" ca="1" si="197"/>
        <v>98281</v>
      </c>
      <c r="G1013">
        <f t="shared" ca="1" si="198"/>
        <v>114529</v>
      </c>
      <c r="H1013">
        <f ca="1">VLOOKUP(RANDBETWEEN(0,100),Calc!$D$2:$E$7,2,1)</f>
        <v>28000</v>
      </c>
      <c r="I1013">
        <f t="shared" ca="1" si="199"/>
        <v>10073</v>
      </c>
      <c r="J1013">
        <f t="shared" ca="1" si="200"/>
        <v>3518</v>
      </c>
      <c r="K1013">
        <f t="shared" ca="1" si="201"/>
        <v>10969</v>
      </c>
      <c r="L1013">
        <f t="shared" ca="1" si="202"/>
        <v>1994</v>
      </c>
      <c r="M1013">
        <f t="shared" ca="1" si="203"/>
        <v>1379564</v>
      </c>
      <c r="N1013">
        <f t="shared" ca="1" si="204"/>
        <v>64875</v>
      </c>
      <c r="O1013">
        <f t="shared" ca="1" si="205"/>
        <v>80756</v>
      </c>
      <c r="P1013">
        <f t="shared" ca="1" si="206"/>
        <v>258438</v>
      </c>
      <c r="Q1013" s="4">
        <f t="shared" ca="1" si="207"/>
        <v>0.258438</v>
      </c>
    </row>
    <row r="1014" spans="1:17" x14ac:dyDescent="0.25">
      <c r="A1014" t="str">
        <f ca="1">VLOOKUP(RANDBETWEEN(Calc!$A$2,Calc!$A$13),Calc!$A$1:$B$13,2,FALSE)</f>
        <v>Dic</v>
      </c>
      <c r="B1014" t="str" cm="1">
        <f t="array" aca="1" ref="B1014" ca="1">INDEX(Calc!$C$2:$C$9,RANDBETWEEN(1,3))</f>
        <v>Traumatología</v>
      </c>
      <c r="C1014"/>
      <c r="D1014">
        <f t="shared" ca="1" si="195"/>
        <v>304274</v>
      </c>
      <c r="E1014">
        <f t="shared" ca="1" si="196"/>
        <v>1946304</v>
      </c>
      <c r="F1014">
        <f t="shared" ca="1" si="197"/>
        <v>203374</v>
      </c>
      <c r="G1014">
        <f t="shared" ca="1" si="198"/>
        <v>257121</v>
      </c>
      <c r="H1014">
        <f ca="1">VLOOKUP(RANDBETWEEN(0,100),Calc!$D$2:$E$7,2,1)</f>
        <v>32000</v>
      </c>
      <c r="I1014">
        <f t="shared" ca="1" si="199"/>
        <v>12047</v>
      </c>
      <c r="J1014">
        <f t="shared" ca="1" si="200"/>
        <v>3788</v>
      </c>
      <c r="K1014">
        <f t="shared" ca="1" si="201"/>
        <v>12032</v>
      </c>
      <c r="L1014">
        <f t="shared" ca="1" si="202"/>
        <v>3025</v>
      </c>
      <c r="M1014">
        <f t="shared" ca="1" si="203"/>
        <v>919068</v>
      </c>
      <c r="N1014">
        <f t="shared" ca="1" si="204"/>
        <v>65369</v>
      </c>
      <c r="O1014">
        <f t="shared" ca="1" si="205"/>
        <v>66517</v>
      </c>
      <c r="P1014">
        <f t="shared" ca="1" si="206"/>
        <v>49490</v>
      </c>
      <c r="Q1014" s="4">
        <f t="shared" ca="1" si="207"/>
        <v>4.9489999999999999E-2</v>
      </c>
    </row>
    <row r="1015" spans="1:17" x14ac:dyDescent="0.25">
      <c r="A1015" t="str">
        <f ca="1">VLOOKUP(RANDBETWEEN(Calc!$A$2,Calc!$A$13),Calc!$A$1:$B$13,2,FALSE)</f>
        <v>May</v>
      </c>
      <c r="B1015" t="str" cm="1">
        <f t="array" aca="1" ref="B1015" ca="1">INDEX(Calc!$C$2:$C$9,RANDBETWEEN(1,3))</f>
        <v>Cardiologia</v>
      </c>
      <c r="C1015"/>
      <c r="D1015">
        <f t="shared" ca="1" si="195"/>
        <v>592500</v>
      </c>
      <c r="E1015">
        <f t="shared" ca="1" si="196"/>
        <v>1255406</v>
      </c>
      <c r="F1015">
        <f t="shared" ca="1" si="197"/>
        <v>114548</v>
      </c>
      <c r="G1015">
        <f t="shared" ca="1" si="198"/>
        <v>277861</v>
      </c>
      <c r="H1015">
        <f ca="1">VLOOKUP(RANDBETWEEN(0,100),Calc!$D$2:$E$7,2,1)</f>
        <v>32000</v>
      </c>
      <c r="I1015">
        <f t="shared" ca="1" si="199"/>
        <v>11782</v>
      </c>
      <c r="J1015">
        <f t="shared" ca="1" si="200"/>
        <v>4146</v>
      </c>
      <c r="K1015">
        <f t="shared" ca="1" si="201"/>
        <v>13051</v>
      </c>
      <c r="L1015">
        <f t="shared" ca="1" si="202"/>
        <v>3341</v>
      </c>
      <c r="M1015">
        <f t="shared" ca="1" si="203"/>
        <v>1702127</v>
      </c>
      <c r="N1015">
        <f t="shared" ca="1" si="204"/>
        <v>47307</v>
      </c>
      <c r="O1015">
        <f t="shared" ca="1" si="205"/>
        <v>33263</v>
      </c>
      <c r="P1015">
        <f t="shared" ca="1" si="206"/>
        <v>114658</v>
      </c>
      <c r="Q1015" s="4">
        <f t="shared" ca="1" si="207"/>
        <v>0.114658</v>
      </c>
    </row>
    <row r="1016" spans="1:17" x14ac:dyDescent="0.25">
      <c r="A1016" t="str">
        <f ca="1">VLOOKUP(RANDBETWEEN(Calc!$A$2,Calc!$A$13),Calc!$A$1:$B$13,2,FALSE)</f>
        <v>May</v>
      </c>
      <c r="B1016" t="str" cm="1">
        <f t="array" aca="1" ref="B1016" ca="1">INDEX(Calc!$C$2:$C$9,RANDBETWEEN(1,3))</f>
        <v>Cardiologia</v>
      </c>
      <c r="C1016"/>
      <c r="D1016">
        <f t="shared" ca="1" si="195"/>
        <v>119511</v>
      </c>
      <c r="E1016">
        <f t="shared" ca="1" si="196"/>
        <v>1443731</v>
      </c>
      <c r="F1016">
        <f t="shared" ca="1" si="197"/>
        <v>203389</v>
      </c>
      <c r="G1016">
        <f t="shared" ca="1" si="198"/>
        <v>270987</v>
      </c>
      <c r="H1016">
        <f ca="1">VLOOKUP(RANDBETWEEN(0,100),Calc!$D$2:$E$7,2,1)</f>
        <v>20000</v>
      </c>
      <c r="I1016">
        <f t="shared" ca="1" si="199"/>
        <v>10799</v>
      </c>
      <c r="J1016">
        <f t="shared" ca="1" si="200"/>
        <v>3027</v>
      </c>
      <c r="K1016">
        <f t="shared" ca="1" si="201"/>
        <v>12186</v>
      </c>
      <c r="L1016">
        <f t="shared" ca="1" si="202"/>
        <v>3699</v>
      </c>
      <c r="M1016">
        <f t="shared" ca="1" si="203"/>
        <v>2972842</v>
      </c>
      <c r="N1016">
        <f t="shared" ca="1" si="204"/>
        <v>104347</v>
      </c>
      <c r="O1016">
        <f t="shared" ca="1" si="205"/>
        <v>87489</v>
      </c>
      <c r="P1016">
        <f t="shared" ca="1" si="206"/>
        <v>64337</v>
      </c>
      <c r="Q1016" s="4">
        <f t="shared" ca="1" si="207"/>
        <v>6.4337000000000005E-2</v>
      </c>
    </row>
    <row r="1017" spans="1:17" x14ac:dyDescent="0.25">
      <c r="A1017" t="str">
        <f ca="1">VLOOKUP(RANDBETWEEN(Calc!$A$2,Calc!$A$13),Calc!$A$1:$B$13,2,FALSE)</f>
        <v>Feb</v>
      </c>
      <c r="B1017" t="str" cm="1">
        <f t="array" aca="1" ref="B1017" ca="1">INDEX(Calc!$C$2:$C$9,RANDBETWEEN(1,3))</f>
        <v>Cardiologia</v>
      </c>
      <c r="C1017"/>
      <c r="D1017">
        <f t="shared" ca="1" si="195"/>
        <v>712460</v>
      </c>
      <c r="E1017">
        <f t="shared" ca="1" si="196"/>
        <v>1319876</v>
      </c>
      <c r="F1017">
        <f t="shared" ca="1" si="197"/>
        <v>201114</v>
      </c>
      <c r="G1017">
        <f t="shared" ca="1" si="198"/>
        <v>288276</v>
      </c>
      <c r="H1017">
        <f ca="1">VLOOKUP(RANDBETWEEN(0,100),Calc!$D$2:$E$7,2,1)</f>
        <v>32000</v>
      </c>
      <c r="I1017">
        <f t="shared" ca="1" si="199"/>
        <v>9255</v>
      </c>
      <c r="J1017">
        <f t="shared" ca="1" si="200"/>
        <v>4018</v>
      </c>
      <c r="K1017">
        <f t="shared" ca="1" si="201"/>
        <v>11227</v>
      </c>
      <c r="L1017">
        <f t="shared" ca="1" si="202"/>
        <v>1562</v>
      </c>
      <c r="M1017">
        <f t="shared" ca="1" si="203"/>
        <v>1567630</v>
      </c>
      <c r="N1017">
        <f t="shared" ca="1" si="204"/>
        <v>63461</v>
      </c>
      <c r="O1017">
        <f t="shared" ca="1" si="205"/>
        <v>83222</v>
      </c>
      <c r="P1017">
        <f t="shared" ca="1" si="206"/>
        <v>144445</v>
      </c>
      <c r="Q1017" s="4">
        <f t="shared" ca="1" si="207"/>
        <v>0.14444499999999999</v>
      </c>
    </row>
    <row r="1018" spans="1:17" x14ac:dyDescent="0.25">
      <c r="A1018" t="str">
        <f ca="1">VLOOKUP(RANDBETWEEN(Calc!$A$2,Calc!$A$13),Calc!$A$1:$B$13,2,FALSE)</f>
        <v>Oct</v>
      </c>
      <c r="B1018" t="str" cm="1">
        <f t="array" aca="1" ref="B1018" ca="1">INDEX(Calc!$C$2:$C$9,RANDBETWEEN(1,3))</f>
        <v>Pediatria</v>
      </c>
      <c r="C1018"/>
      <c r="D1018">
        <f t="shared" ca="1" si="195"/>
        <v>531090</v>
      </c>
      <c r="E1018">
        <f t="shared" ca="1" si="196"/>
        <v>1166478</v>
      </c>
      <c r="F1018">
        <f t="shared" ca="1" si="197"/>
        <v>146674</v>
      </c>
      <c r="G1018">
        <f t="shared" ca="1" si="198"/>
        <v>294697</v>
      </c>
      <c r="H1018">
        <f ca="1">VLOOKUP(RANDBETWEEN(0,100),Calc!$D$2:$E$7,2,1)</f>
        <v>32000</v>
      </c>
      <c r="I1018">
        <f t="shared" ca="1" si="199"/>
        <v>10848</v>
      </c>
      <c r="J1018">
        <f t="shared" ca="1" si="200"/>
        <v>2943</v>
      </c>
      <c r="K1018">
        <f t="shared" ca="1" si="201"/>
        <v>12081</v>
      </c>
      <c r="L1018">
        <f t="shared" ca="1" si="202"/>
        <v>2093</v>
      </c>
      <c r="M1018">
        <f t="shared" ca="1" si="203"/>
        <v>1371040</v>
      </c>
      <c r="N1018">
        <f t="shared" ca="1" si="204"/>
        <v>117221</v>
      </c>
      <c r="O1018">
        <f t="shared" ca="1" si="205"/>
        <v>85848</v>
      </c>
      <c r="P1018">
        <f t="shared" ca="1" si="206"/>
        <v>312991</v>
      </c>
      <c r="Q1018" s="4">
        <f t="shared" ca="1" si="207"/>
        <v>0.31299100000000002</v>
      </c>
    </row>
    <row r="1019" spans="1:17" x14ac:dyDescent="0.25">
      <c r="A1019" t="str">
        <f ca="1">VLOOKUP(RANDBETWEEN(Calc!$A$2,Calc!$A$13),Calc!$A$1:$B$13,2,FALSE)</f>
        <v>Abr</v>
      </c>
      <c r="B1019" t="str" cm="1">
        <f t="array" aca="1" ref="B1019" ca="1">INDEX(Calc!$C$2:$C$9,RANDBETWEEN(1,3))</f>
        <v>Cardiologia</v>
      </c>
      <c r="C1019"/>
      <c r="D1019">
        <f t="shared" ca="1" si="195"/>
        <v>528597</v>
      </c>
      <c r="E1019">
        <f t="shared" ca="1" si="196"/>
        <v>1670753</v>
      </c>
      <c r="F1019">
        <f t="shared" ca="1" si="197"/>
        <v>191543</v>
      </c>
      <c r="G1019">
        <f t="shared" ca="1" si="198"/>
        <v>209301</v>
      </c>
      <c r="H1019">
        <f ca="1">VLOOKUP(RANDBETWEEN(0,100),Calc!$D$2:$E$7,2,1)</f>
        <v>20000</v>
      </c>
      <c r="I1019">
        <f t="shared" ca="1" si="199"/>
        <v>9034</v>
      </c>
      <c r="J1019">
        <f t="shared" ca="1" si="200"/>
        <v>3822</v>
      </c>
      <c r="K1019">
        <f t="shared" ca="1" si="201"/>
        <v>14435</v>
      </c>
      <c r="L1019">
        <f t="shared" ca="1" si="202"/>
        <v>3377</v>
      </c>
      <c r="M1019">
        <f t="shared" ca="1" si="203"/>
        <v>2724779</v>
      </c>
      <c r="N1019">
        <f t="shared" ca="1" si="204"/>
        <v>95106</v>
      </c>
      <c r="O1019">
        <f t="shared" ca="1" si="205"/>
        <v>27515</v>
      </c>
      <c r="P1019">
        <f t="shared" ca="1" si="206"/>
        <v>71315</v>
      </c>
      <c r="Q1019" s="4">
        <f t="shared" ca="1" si="207"/>
        <v>7.1315000000000003E-2</v>
      </c>
    </row>
    <row r="1020" spans="1:17" x14ac:dyDescent="0.25">
      <c r="A1020" t="str">
        <f ca="1">VLOOKUP(RANDBETWEEN(Calc!$A$2,Calc!$A$13),Calc!$A$1:$B$13,2,FALSE)</f>
        <v>Abr</v>
      </c>
      <c r="B1020" t="str" cm="1">
        <f t="array" aca="1" ref="B1020" ca="1">INDEX(Calc!$C$2:$C$9,RANDBETWEEN(1,3))</f>
        <v>Traumatología</v>
      </c>
      <c r="C1020"/>
      <c r="D1020">
        <f t="shared" ca="1" si="195"/>
        <v>230921</v>
      </c>
      <c r="E1020">
        <f t="shared" ca="1" si="196"/>
        <v>1274751</v>
      </c>
      <c r="F1020">
        <f t="shared" ca="1" si="197"/>
        <v>140606</v>
      </c>
      <c r="G1020">
        <f t="shared" ca="1" si="198"/>
        <v>153601</v>
      </c>
      <c r="H1020">
        <f ca="1">VLOOKUP(RANDBETWEEN(0,100),Calc!$D$2:$E$7,2,1)</f>
        <v>28000</v>
      </c>
      <c r="I1020">
        <f t="shared" ca="1" si="199"/>
        <v>12655</v>
      </c>
      <c r="J1020">
        <f t="shared" ca="1" si="200"/>
        <v>3103</v>
      </c>
      <c r="K1020">
        <f t="shared" ca="1" si="201"/>
        <v>12113</v>
      </c>
      <c r="L1020">
        <f t="shared" ca="1" si="202"/>
        <v>3188</v>
      </c>
      <c r="M1020">
        <f t="shared" ca="1" si="203"/>
        <v>1055646</v>
      </c>
      <c r="N1020">
        <f t="shared" ca="1" si="204"/>
        <v>110509</v>
      </c>
      <c r="O1020">
        <f t="shared" ca="1" si="205"/>
        <v>80777</v>
      </c>
      <c r="P1020">
        <f t="shared" ca="1" si="206"/>
        <v>170714</v>
      </c>
      <c r="Q1020" s="4">
        <f t="shared" ca="1" si="207"/>
        <v>0.170714</v>
      </c>
    </row>
    <row r="1021" spans="1:17" x14ac:dyDescent="0.25">
      <c r="A1021" t="str">
        <f ca="1">VLOOKUP(RANDBETWEEN(Calc!$A$2,Calc!$A$13),Calc!$A$1:$B$13,2,FALSE)</f>
        <v>Oct</v>
      </c>
      <c r="B1021" t="str" cm="1">
        <f t="array" aca="1" ref="B1021" ca="1">INDEX(Calc!$C$2:$C$9,RANDBETWEEN(1,3))</f>
        <v>Traumatología</v>
      </c>
      <c r="C1021"/>
      <c r="D1021">
        <f t="shared" ca="1" si="195"/>
        <v>399223</v>
      </c>
      <c r="E1021">
        <f t="shared" ca="1" si="196"/>
        <v>1246200</v>
      </c>
      <c r="F1021">
        <f t="shared" ca="1" si="197"/>
        <v>99408</v>
      </c>
      <c r="G1021">
        <f t="shared" ca="1" si="198"/>
        <v>205757</v>
      </c>
      <c r="H1021">
        <f ca="1">VLOOKUP(RANDBETWEEN(0,100),Calc!$D$2:$E$7,2,1)</f>
        <v>20000</v>
      </c>
      <c r="I1021">
        <f t="shared" ca="1" si="199"/>
        <v>10863</v>
      </c>
      <c r="J1021">
        <f t="shared" ca="1" si="200"/>
        <v>3597</v>
      </c>
      <c r="K1021">
        <f t="shared" ca="1" si="201"/>
        <v>12287</v>
      </c>
      <c r="L1021">
        <f t="shared" ca="1" si="202"/>
        <v>2894</v>
      </c>
      <c r="M1021">
        <f t="shared" ca="1" si="203"/>
        <v>2455850</v>
      </c>
      <c r="N1021">
        <f t="shared" ca="1" si="204"/>
        <v>47106</v>
      </c>
      <c r="O1021">
        <f t="shared" ca="1" si="205"/>
        <v>45009</v>
      </c>
      <c r="P1021">
        <f t="shared" ca="1" si="206"/>
        <v>56760</v>
      </c>
      <c r="Q1021" s="4">
        <f t="shared" ca="1" si="207"/>
        <v>5.6759999999999998E-2</v>
      </c>
    </row>
    <row r="1022" spans="1:17" x14ac:dyDescent="0.25">
      <c r="A1022" t="str">
        <f ca="1">VLOOKUP(RANDBETWEEN(Calc!$A$2,Calc!$A$13),Calc!$A$1:$B$13,2,FALSE)</f>
        <v>Ago</v>
      </c>
      <c r="B1022" t="str" cm="1">
        <f t="array" aca="1" ref="B1022" ca="1">INDEX(Calc!$C$2:$C$9,RANDBETWEEN(1,3))</f>
        <v>Pediatria</v>
      </c>
      <c r="C1022"/>
      <c r="D1022">
        <f t="shared" ca="1" si="195"/>
        <v>412267</v>
      </c>
      <c r="E1022">
        <f t="shared" ca="1" si="196"/>
        <v>754327</v>
      </c>
      <c r="F1022">
        <f t="shared" ca="1" si="197"/>
        <v>186213</v>
      </c>
      <c r="G1022">
        <f t="shared" ca="1" si="198"/>
        <v>169316</v>
      </c>
      <c r="H1022">
        <f ca="1">VLOOKUP(RANDBETWEEN(0,100),Calc!$D$2:$E$7,2,1)</f>
        <v>25000</v>
      </c>
      <c r="I1022">
        <f t="shared" ca="1" si="199"/>
        <v>10823</v>
      </c>
      <c r="J1022">
        <f t="shared" ca="1" si="200"/>
        <v>2834</v>
      </c>
      <c r="K1022">
        <f t="shared" ca="1" si="201"/>
        <v>11778</v>
      </c>
      <c r="L1022">
        <f t="shared" ca="1" si="202"/>
        <v>1969</v>
      </c>
      <c r="M1022">
        <f t="shared" ca="1" si="203"/>
        <v>2005875</v>
      </c>
      <c r="N1022">
        <f t="shared" ca="1" si="204"/>
        <v>86367</v>
      </c>
      <c r="O1022">
        <f t="shared" ca="1" si="205"/>
        <v>21733</v>
      </c>
      <c r="P1022">
        <f t="shared" ca="1" si="206"/>
        <v>45532</v>
      </c>
      <c r="Q1022" s="4">
        <f t="shared" ca="1" si="207"/>
        <v>4.5532000000000003E-2</v>
      </c>
    </row>
    <row r="1023" spans="1:17" x14ac:dyDescent="0.25">
      <c r="A1023" t="str">
        <f ca="1">VLOOKUP(RANDBETWEEN(Calc!$A$2,Calc!$A$13),Calc!$A$1:$B$13,2,FALSE)</f>
        <v>Jul</v>
      </c>
      <c r="B1023" t="str" cm="1">
        <f t="array" aca="1" ref="B1023" ca="1">INDEX(Calc!$C$2:$C$9,RANDBETWEEN(1,3))</f>
        <v>Cardiologia</v>
      </c>
      <c r="C1023"/>
      <c r="D1023">
        <f t="shared" ca="1" si="195"/>
        <v>508922</v>
      </c>
      <c r="E1023">
        <f t="shared" ca="1" si="196"/>
        <v>1115569</v>
      </c>
      <c r="F1023">
        <f t="shared" ca="1" si="197"/>
        <v>215696</v>
      </c>
      <c r="G1023">
        <f t="shared" ca="1" si="198"/>
        <v>142693</v>
      </c>
      <c r="H1023">
        <f ca="1">VLOOKUP(RANDBETWEEN(0,100),Calc!$D$2:$E$7,2,1)</f>
        <v>28000</v>
      </c>
      <c r="I1023">
        <f t="shared" ca="1" si="199"/>
        <v>10382</v>
      </c>
      <c r="J1023">
        <f t="shared" ca="1" si="200"/>
        <v>3770</v>
      </c>
      <c r="K1023">
        <f t="shared" ca="1" si="201"/>
        <v>12220</v>
      </c>
      <c r="L1023">
        <f t="shared" ca="1" si="202"/>
        <v>2405</v>
      </c>
      <c r="M1023">
        <f t="shared" ca="1" si="203"/>
        <v>2189663</v>
      </c>
      <c r="N1023">
        <f t="shared" ca="1" si="204"/>
        <v>76964</v>
      </c>
      <c r="O1023">
        <f t="shared" ca="1" si="205"/>
        <v>73734</v>
      </c>
      <c r="P1023">
        <f t="shared" ca="1" si="206"/>
        <v>90547</v>
      </c>
      <c r="Q1023" s="4">
        <f t="shared" ca="1" si="207"/>
        <v>9.0547000000000002E-2</v>
      </c>
    </row>
    <row r="1024" spans="1:17" x14ac:dyDescent="0.25">
      <c r="A1024" t="str">
        <f ca="1">VLOOKUP(RANDBETWEEN(Calc!$A$2,Calc!$A$13),Calc!$A$1:$B$13,2,FALSE)</f>
        <v>Ago</v>
      </c>
      <c r="B1024" t="str" cm="1">
        <f t="array" aca="1" ref="B1024" ca="1">INDEX(Calc!$C$2:$C$9,RANDBETWEEN(1,3))</f>
        <v>Cardiologia</v>
      </c>
      <c r="C1024"/>
      <c r="D1024">
        <f t="shared" ca="1" si="195"/>
        <v>121407</v>
      </c>
      <c r="E1024">
        <f t="shared" ca="1" si="196"/>
        <v>900548</v>
      </c>
      <c r="F1024">
        <f t="shared" ca="1" si="197"/>
        <v>153098</v>
      </c>
      <c r="G1024">
        <f t="shared" ca="1" si="198"/>
        <v>296615</v>
      </c>
      <c r="H1024">
        <f ca="1">VLOOKUP(RANDBETWEEN(0,100),Calc!$D$2:$E$7,2,1)</f>
        <v>20000</v>
      </c>
      <c r="I1024">
        <f t="shared" ca="1" si="199"/>
        <v>10879</v>
      </c>
      <c r="J1024">
        <f t="shared" ca="1" si="200"/>
        <v>3514</v>
      </c>
      <c r="K1024">
        <f t="shared" ca="1" si="201"/>
        <v>11265</v>
      </c>
      <c r="L1024">
        <f t="shared" ca="1" si="202"/>
        <v>3565</v>
      </c>
      <c r="M1024">
        <f t="shared" ca="1" si="203"/>
        <v>2491857</v>
      </c>
      <c r="N1024">
        <f t="shared" ca="1" si="204"/>
        <v>102252</v>
      </c>
      <c r="O1024">
        <f t="shared" ca="1" si="205"/>
        <v>67837</v>
      </c>
      <c r="P1024">
        <f t="shared" ca="1" si="206"/>
        <v>265247</v>
      </c>
      <c r="Q1024" s="4">
        <f t="shared" ca="1" si="207"/>
        <v>0.26524700000000001</v>
      </c>
    </row>
    <row r="1025" spans="1:17" x14ac:dyDescent="0.25">
      <c r="A1025" t="str">
        <f ca="1">VLOOKUP(RANDBETWEEN(Calc!$A$2,Calc!$A$13),Calc!$A$1:$B$13,2,FALSE)</f>
        <v>Sep</v>
      </c>
      <c r="B1025" t="str" cm="1">
        <f t="array" aca="1" ref="B1025" ca="1">INDEX(Calc!$C$2:$C$9,RANDBETWEEN(1,3))</f>
        <v>Cardiologia</v>
      </c>
      <c r="C1025"/>
      <c r="D1025">
        <f t="shared" ca="1" si="195"/>
        <v>594007</v>
      </c>
      <c r="E1025">
        <f t="shared" ca="1" si="196"/>
        <v>1741933</v>
      </c>
      <c r="F1025">
        <f t="shared" ca="1" si="197"/>
        <v>181129</v>
      </c>
      <c r="G1025">
        <f t="shared" ca="1" si="198"/>
        <v>255625</v>
      </c>
      <c r="H1025">
        <f ca="1">VLOOKUP(RANDBETWEEN(0,100),Calc!$D$2:$E$7,2,1)</f>
        <v>20000</v>
      </c>
      <c r="I1025">
        <f t="shared" ca="1" si="199"/>
        <v>10052</v>
      </c>
      <c r="J1025">
        <f t="shared" ca="1" si="200"/>
        <v>2870</v>
      </c>
      <c r="K1025">
        <f t="shared" ca="1" si="201"/>
        <v>11916</v>
      </c>
      <c r="L1025">
        <f t="shared" ca="1" si="202"/>
        <v>2843</v>
      </c>
      <c r="M1025">
        <f t="shared" ca="1" si="203"/>
        <v>2248898</v>
      </c>
      <c r="N1025">
        <f t="shared" ca="1" si="204"/>
        <v>122195</v>
      </c>
      <c r="O1025">
        <f t="shared" ca="1" si="205"/>
        <v>27757</v>
      </c>
      <c r="P1025">
        <f t="shared" ca="1" si="206"/>
        <v>68115</v>
      </c>
      <c r="Q1025" s="4">
        <f t="shared" ca="1" si="207"/>
        <v>6.8114999999999995E-2</v>
      </c>
    </row>
    <row r="1026" spans="1:17" x14ac:dyDescent="0.25">
      <c r="A1026" t="str">
        <f ca="1">VLOOKUP(RANDBETWEEN(Calc!$A$2,Calc!$A$13),Calc!$A$1:$B$13,2,FALSE)</f>
        <v>Jul</v>
      </c>
      <c r="B1026" t="str" cm="1">
        <f t="array" aca="1" ref="B1026" ca="1">INDEX(Calc!$C$2:$C$9,RANDBETWEEN(1,3))</f>
        <v>Cardiologia</v>
      </c>
      <c r="C1026"/>
      <c r="D1026">
        <f t="shared" ca="1" si="195"/>
        <v>710823</v>
      </c>
      <c r="E1026">
        <f t="shared" ca="1" si="196"/>
        <v>818059</v>
      </c>
      <c r="F1026">
        <f t="shared" ca="1" si="197"/>
        <v>172442</v>
      </c>
      <c r="G1026">
        <f t="shared" ca="1" si="198"/>
        <v>87537</v>
      </c>
      <c r="H1026">
        <f ca="1">VLOOKUP(RANDBETWEEN(0,100),Calc!$D$2:$E$7,2,1)</f>
        <v>32000</v>
      </c>
      <c r="I1026">
        <f t="shared" ca="1" si="199"/>
        <v>9684</v>
      </c>
      <c r="J1026">
        <f t="shared" ca="1" si="200"/>
        <v>3781</v>
      </c>
      <c r="K1026">
        <f t="shared" ca="1" si="201"/>
        <v>12477</v>
      </c>
      <c r="L1026">
        <f t="shared" ca="1" si="202"/>
        <v>2040</v>
      </c>
      <c r="M1026">
        <f t="shared" ca="1" si="203"/>
        <v>1698578</v>
      </c>
      <c r="N1026">
        <f t="shared" ca="1" si="204"/>
        <v>124088</v>
      </c>
      <c r="O1026">
        <f t="shared" ca="1" si="205"/>
        <v>50404</v>
      </c>
      <c r="P1026">
        <f t="shared" ca="1" si="206"/>
        <v>323198</v>
      </c>
      <c r="Q1026" s="4">
        <f t="shared" ca="1" si="207"/>
        <v>0.32319799999999999</v>
      </c>
    </row>
    <row r="1027" spans="1:17" x14ac:dyDescent="0.25">
      <c r="A1027" t="str">
        <f ca="1">VLOOKUP(RANDBETWEEN(Calc!$A$2,Calc!$A$13),Calc!$A$1:$B$13,2,FALSE)</f>
        <v>Jun</v>
      </c>
      <c r="B1027" t="str" cm="1">
        <f t="array" aca="1" ref="B1027" ca="1">INDEX(Calc!$C$2:$C$9,RANDBETWEEN(1,3))</f>
        <v>Traumatología</v>
      </c>
      <c r="C1027"/>
      <c r="D1027">
        <f t="shared" ref="D1027:D1090" ca="1" si="208">RANDBETWEEN(118000,746439)</f>
        <v>398473</v>
      </c>
      <c r="E1027">
        <f t="shared" ref="E1027:E1090" ca="1" si="209">RANDBETWEEN(654318,2372921)</f>
        <v>1756478</v>
      </c>
      <c r="F1027">
        <f t="shared" ref="F1027:F1090" ca="1" si="210">RANDBETWEEN(92146,218476)</f>
        <v>184433</v>
      </c>
      <c r="G1027">
        <f t="shared" ref="G1027:G1090" ca="1" si="211">RANDBETWEEN(72432,327955)</f>
        <v>210015</v>
      </c>
      <c r="H1027">
        <f ca="1">VLOOKUP(RANDBETWEEN(0,100),Calc!$D$2:$E$7,2,1)</f>
        <v>32000</v>
      </c>
      <c r="I1027">
        <f t="shared" ref="I1027:I1090" ca="1" si="212">RANDBETWEEN(8900,12700)</f>
        <v>12691</v>
      </c>
      <c r="J1027">
        <f t="shared" ref="J1027:J1090" ca="1" si="213">RANDBETWEEN(2800,4200)</f>
        <v>3570</v>
      </c>
      <c r="K1027">
        <f t="shared" ref="K1027:K1090" ca="1" si="214">RANDBETWEEN(10000,15000)</f>
        <v>11703</v>
      </c>
      <c r="L1027">
        <f t="shared" ref="L1027:L1090" ca="1" si="215">RANDBETWEEN(1200,4500)</f>
        <v>2534</v>
      </c>
      <c r="M1027">
        <f t="shared" ref="M1027:M1090" ca="1" si="216">RANDBETWEEN(820000,3117045)</f>
        <v>2004730</v>
      </c>
      <c r="N1027">
        <f t="shared" ref="N1027:N1090" ca="1" si="217">RANDBETWEEN(43000,129000)</f>
        <v>44318</v>
      </c>
      <c r="O1027">
        <f t="shared" ref="O1027:O1090" ca="1" si="218">RANDBETWEEN(21000,90000)</f>
        <v>64304</v>
      </c>
      <c r="P1027">
        <f t="shared" ref="P1027:P1090" ca="1" si="219">RANDBETWEEN(38000,345000)</f>
        <v>337465</v>
      </c>
      <c r="Q1027" s="4">
        <f t="shared" ref="Q1027:Q1090" ca="1" si="220">P1027/1000000</f>
        <v>0.33746500000000001</v>
      </c>
    </row>
    <row r="1028" spans="1:17" x14ac:dyDescent="0.25">
      <c r="A1028" t="str">
        <f ca="1">VLOOKUP(RANDBETWEEN(Calc!$A$2,Calc!$A$13),Calc!$A$1:$B$13,2,FALSE)</f>
        <v>Ago</v>
      </c>
      <c r="B1028" t="str" cm="1">
        <f t="array" aca="1" ref="B1028" ca="1">INDEX(Calc!$C$2:$C$9,RANDBETWEEN(1,3))</f>
        <v>Traumatología</v>
      </c>
      <c r="C1028"/>
      <c r="D1028">
        <f t="shared" ca="1" si="208"/>
        <v>720179</v>
      </c>
      <c r="E1028">
        <f t="shared" ca="1" si="209"/>
        <v>745079</v>
      </c>
      <c r="F1028">
        <f t="shared" ca="1" si="210"/>
        <v>101061</v>
      </c>
      <c r="G1028">
        <f t="shared" ca="1" si="211"/>
        <v>236655</v>
      </c>
      <c r="H1028">
        <f ca="1">VLOOKUP(RANDBETWEEN(0,100),Calc!$D$2:$E$7,2,1)</f>
        <v>32000</v>
      </c>
      <c r="I1028">
        <f t="shared" ca="1" si="212"/>
        <v>12442</v>
      </c>
      <c r="J1028">
        <f t="shared" ca="1" si="213"/>
        <v>2977</v>
      </c>
      <c r="K1028">
        <f t="shared" ca="1" si="214"/>
        <v>12108</v>
      </c>
      <c r="L1028">
        <f t="shared" ca="1" si="215"/>
        <v>2561</v>
      </c>
      <c r="M1028">
        <f t="shared" ca="1" si="216"/>
        <v>2687609</v>
      </c>
      <c r="N1028">
        <f t="shared" ca="1" si="217"/>
        <v>52300</v>
      </c>
      <c r="O1028">
        <f t="shared" ca="1" si="218"/>
        <v>64652</v>
      </c>
      <c r="P1028">
        <f t="shared" ca="1" si="219"/>
        <v>327340</v>
      </c>
      <c r="Q1028" s="4">
        <f t="shared" ca="1" si="220"/>
        <v>0.32734000000000002</v>
      </c>
    </row>
    <row r="1029" spans="1:17" x14ac:dyDescent="0.25">
      <c r="A1029" t="str">
        <f ca="1">VLOOKUP(RANDBETWEEN(Calc!$A$2,Calc!$A$13),Calc!$A$1:$B$13,2,FALSE)</f>
        <v>Feb</v>
      </c>
      <c r="B1029" t="str" cm="1">
        <f t="array" aca="1" ref="B1029" ca="1">INDEX(Calc!$C$2:$C$9,RANDBETWEEN(1,3))</f>
        <v>Cardiologia</v>
      </c>
      <c r="C1029"/>
      <c r="D1029">
        <f t="shared" ca="1" si="208"/>
        <v>393345</v>
      </c>
      <c r="E1029">
        <f t="shared" ca="1" si="209"/>
        <v>2157103</v>
      </c>
      <c r="F1029">
        <f t="shared" ca="1" si="210"/>
        <v>159139</v>
      </c>
      <c r="G1029">
        <f t="shared" ca="1" si="211"/>
        <v>270248</v>
      </c>
      <c r="H1029">
        <f ca="1">VLOOKUP(RANDBETWEEN(0,100),Calc!$D$2:$E$7,2,1)</f>
        <v>32000</v>
      </c>
      <c r="I1029">
        <f t="shared" ca="1" si="212"/>
        <v>12102</v>
      </c>
      <c r="J1029">
        <f t="shared" ca="1" si="213"/>
        <v>3361</v>
      </c>
      <c r="K1029">
        <f t="shared" ca="1" si="214"/>
        <v>12675</v>
      </c>
      <c r="L1029">
        <f t="shared" ca="1" si="215"/>
        <v>3908</v>
      </c>
      <c r="M1029">
        <f t="shared" ca="1" si="216"/>
        <v>916294</v>
      </c>
      <c r="N1029">
        <f t="shared" ca="1" si="217"/>
        <v>81751</v>
      </c>
      <c r="O1029">
        <f t="shared" ca="1" si="218"/>
        <v>35776</v>
      </c>
      <c r="P1029">
        <f t="shared" ca="1" si="219"/>
        <v>71088</v>
      </c>
      <c r="Q1029" s="4">
        <f t="shared" ca="1" si="220"/>
        <v>7.1087999999999998E-2</v>
      </c>
    </row>
    <row r="1030" spans="1:17" x14ac:dyDescent="0.25">
      <c r="A1030" t="str">
        <f ca="1">VLOOKUP(RANDBETWEEN(Calc!$A$2,Calc!$A$13),Calc!$A$1:$B$13,2,FALSE)</f>
        <v>May</v>
      </c>
      <c r="B1030" t="str" cm="1">
        <f t="array" aca="1" ref="B1030" ca="1">INDEX(Calc!$C$2:$C$9,RANDBETWEEN(1,3))</f>
        <v>Pediatria</v>
      </c>
      <c r="C1030"/>
      <c r="D1030">
        <f t="shared" ca="1" si="208"/>
        <v>556412</v>
      </c>
      <c r="E1030">
        <f t="shared" ca="1" si="209"/>
        <v>2286133</v>
      </c>
      <c r="F1030">
        <f t="shared" ca="1" si="210"/>
        <v>162401</v>
      </c>
      <c r="G1030">
        <f t="shared" ca="1" si="211"/>
        <v>278586</v>
      </c>
      <c r="H1030">
        <f ca="1">VLOOKUP(RANDBETWEEN(0,100),Calc!$D$2:$E$7,2,1)</f>
        <v>20000</v>
      </c>
      <c r="I1030">
        <f t="shared" ca="1" si="212"/>
        <v>8979</v>
      </c>
      <c r="J1030">
        <f t="shared" ca="1" si="213"/>
        <v>3121</v>
      </c>
      <c r="K1030">
        <f t="shared" ca="1" si="214"/>
        <v>10945</v>
      </c>
      <c r="L1030">
        <f t="shared" ca="1" si="215"/>
        <v>2260</v>
      </c>
      <c r="M1030">
        <f t="shared" ca="1" si="216"/>
        <v>2556189</v>
      </c>
      <c r="N1030">
        <f t="shared" ca="1" si="217"/>
        <v>97897</v>
      </c>
      <c r="O1030">
        <f t="shared" ca="1" si="218"/>
        <v>87556</v>
      </c>
      <c r="P1030">
        <f t="shared" ca="1" si="219"/>
        <v>305231</v>
      </c>
      <c r="Q1030" s="4">
        <f t="shared" ca="1" si="220"/>
        <v>0.30523099999999997</v>
      </c>
    </row>
    <row r="1031" spans="1:17" x14ac:dyDescent="0.25">
      <c r="A1031" t="str">
        <f ca="1">VLOOKUP(RANDBETWEEN(Calc!$A$2,Calc!$A$13),Calc!$A$1:$B$13,2,FALSE)</f>
        <v>Dic</v>
      </c>
      <c r="B1031" t="str" cm="1">
        <f t="array" aca="1" ref="B1031" ca="1">INDEX(Calc!$C$2:$C$9,RANDBETWEEN(1,3))</f>
        <v>Pediatria</v>
      </c>
      <c r="C1031"/>
      <c r="D1031">
        <f t="shared" ca="1" si="208"/>
        <v>506333</v>
      </c>
      <c r="E1031">
        <f t="shared" ca="1" si="209"/>
        <v>2318321</v>
      </c>
      <c r="F1031">
        <f t="shared" ca="1" si="210"/>
        <v>136590</v>
      </c>
      <c r="G1031">
        <f t="shared" ca="1" si="211"/>
        <v>101094</v>
      </c>
      <c r="H1031">
        <f ca="1">VLOOKUP(RANDBETWEEN(0,100),Calc!$D$2:$E$7,2,1)</f>
        <v>32000</v>
      </c>
      <c r="I1031">
        <f t="shared" ca="1" si="212"/>
        <v>10312</v>
      </c>
      <c r="J1031">
        <f t="shared" ca="1" si="213"/>
        <v>3371</v>
      </c>
      <c r="K1031">
        <f t="shared" ca="1" si="214"/>
        <v>12074</v>
      </c>
      <c r="L1031">
        <f t="shared" ca="1" si="215"/>
        <v>3598</v>
      </c>
      <c r="M1031">
        <f t="shared" ca="1" si="216"/>
        <v>847303</v>
      </c>
      <c r="N1031">
        <f t="shared" ca="1" si="217"/>
        <v>119121</v>
      </c>
      <c r="O1031">
        <f t="shared" ca="1" si="218"/>
        <v>32472</v>
      </c>
      <c r="P1031">
        <f t="shared" ca="1" si="219"/>
        <v>165607</v>
      </c>
      <c r="Q1031" s="4">
        <f t="shared" ca="1" si="220"/>
        <v>0.165607</v>
      </c>
    </row>
    <row r="1032" spans="1:17" x14ac:dyDescent="0.25">
      <c r="A1032" t="str">
        <f ca="1">VLOOKUP(RANDBETWEEN(Calc!$A$2,Calc!$A$13),Calc!$A$1:$B$13,2,FALSE)</f>
        <v>Mar</v>
      </c>
      <c r="B1032" t="str" cm="1">
        <f t="array" aca="1" ref="B1032" ca="1">INDEX(Calc!$C$2:$C$9,RANDBETWEEN(1,3))</f>
        <v>Cardiologia</v>
      </c>
      <c r="C1032"/>
      <c r="D1032">
        <f t="shared" ca="1" si="208"/>
        <v>509419</v>
      </c>
      <c r="E1032">
        <f t="shared" ca="1" si="209"/>
        <v>1187896</v>
      </c>
      <c r="F1032">
        <f t="shared" ca="1" si="210"/>
        <v>125555</v>
      </c>
      <c r="G1032">
        <f t="shared" ca="1" si="211"/>
        <v>82924</v>
      </c>
      <c r="H1032">
        <f ca="1">VLOOKUP(RANDBETWEEN(0,100),Calc!$D$2:$E$7,2,1)</f>
        <v>20000</v>
      </c>
      <c r="I1032">
        <f t="shared" ca="1" si="212"/>
        <v>11226</v>
      </c>
      <c r="J1032">
        <f t="shared" ca="1" si="213"/>
        <v>4063</v>
      </c>
      <c r="K1032">
        <f t="shared" ca="1" si="214"/>
        <v>10656</v>
      </c>
      <c r="L1032">
        <f t="shared" ca="1" si="215"/>
        <v>4014</v>
      </c>
      <c r="M1032">
        <f t="shared" ca="1" si="216"/>
        <v>931547</v>
      </c>
      <c r="N1032">
        <f t="shared" ca="1" si="217"/>
        <v>98194</v>
      </c>
      <c r="O1032">
        <f t="shared" ca="1" si="218"/>
        <v>44299</v>
      </c>
      <c r="P1032">
        <f t="shared" ca="1" si="219"/>
        <v>186060</v>
      </c>
      <c r="Q1032" s="4">
        <f t="shared" ca="1" si="220"/>
        <v>0.18606</v>
      </c>
    </row>
    <row r="1033" spans="1:17" x14ac:dyDescent="0.25">
      <c r="A1033" t="str">
        <f ca="1">VLOOKUP(RANDBETWEEN(Calc!$A$2,Calc!$A$13),Calc!$A$1:$B$13,2,FALSE)</f>
        <v>May</v>
      </c>
      <c r="B1033" t="str" cm="1">
        <f t="array" aca="1" ref="B1033" ca="1">INDEX(Calc!$C$2:$C$9,RANDBETWEEN(1,3))</f>
        <v>Cardiologia</v>
      </c>
      <c r="C1033"/>
      <c r="D1033">
        <f t="shared" ca="1" si="208"/>
        <v>541731</v>
      </c>
      <c r="E1033">
        <f t="shared" ca="1" si="209"/>
        <v>1815512</v>
      </c>
      <c r="F1033">
        <f t="shared" ca="1" si="210"/>
        <v>144836</v>
      </c>
      <c r="G1033">
        <f t="shared" ca="1" si="211"/>
        <v>117995</v>
      </c>
      <c r="H1033">
        <f ca="1">VLOOKUP(RANDBETWEEN(0,100),Calc!$D$2:$E$7,2,1)</f>
        <v>20000</v>
      </c>
      <c r="I1033">
        <f t="shared" ca="1" si="212"/>
        <v>12263</v>
      </c>
      <c r="J1033">
        <f t="shared" ca="1" si="213"/>
        <v>3484</v>
      </c>
      <c r="K1033">
        <f t="shared" ca="1" si="214"/>
        <v>10052</v>
      </c>
      <c r="L1033">
        <f t="shared" ca="1" si="215"/>
        <v>3280</v>
      </c>
      <c r="M1033">
        <f t="shared" ca="1" si="216"/>
        <v>2666362</v>
      </c>
      <c r="N1033">
        <f t="shared" ca="1" si="217"/>
        <v>79913</v>
      </c>
      <c r="O1033">
        <f t="shared" ca="1" si="218"/>
        <v>63008</v>
      </c>
      <c r="P1033">
        <f t="shared" ca="1" si="219"/>
        <v>198709</v>
      </c>
      <c r="Q1033" s="4">
        <f t="shared" ca="1" si="220"/>
        <v>0.198709</v>
      </c>
    </row>
    <row r="1034" spans="1:17" x14ac:dyDescent="0.25">
      <c r="A1034" t="str">
        <f ca="1">VLOOKUP(RANDBETWEEN(Calc!$A$2,Calc!$A$13),Calc!$A$1:$B$13,2,FALSE)</f>
        <v>May</v>
      </c>
      <c r="B1034" t="str" cm="1">
        <f t="array" aca="1" ref="B1034" ca="1">INDEX(Calc!$C$2:$C$9,RANDBETWEEN(1,3))</f>
        <v>Cardiologia</v>
      </c>
      <c r="C1034"/>
      <c r="D1034">
        <f t="shared" ca="1" si="208"/>
        <v>393528</v>
      </c>
      <c r="E1034">
        <f t="shared" ca="1" si="209"/>
        <v>2167034</v>
      </c>
      <c r="F1034">
        <f t="shared" ca="1" si="210"/>
        <v>125431</v>
      </c>
      <c r="G1034">
        <f t="shared" ca="1" si="211"/>
        <v>184070</v>
      </c>
      <c r="H1034">
        <f ca="1">VLOOKUP(RANDBETWEEN(0,100),Calc!$D$2:$E$7,2,1)</f>
        <v>25000</v>
      </c>
      <c r="I1034">
        <f t="shared" ca="1" si="212"/>
        <v>9990</v>
      </c>
      <c r="J1034">
        <f t="shared" ca="1" si="213"/>
        <v>3630</v>
      </c>
      <c r="K1034">
        <f t="shared" ca="1" si="214"/>
        <v>13691</v>
      </c>
      <c r="L1034">
        <f t="shared" ca="1" si="215"/>
        <v>2985</v>
      </c>
      <c r="M1034">
        <f t="shared" ca="1" si="216"/>
        <v>2808226</v>
      </c>
      <c r="N1034">
        <f t="shared" ca="1" si="217"/>
        <v>105361</v>
      </c>
      <c r="O1034">
        <f t="shared" ca="1" si="218"/>
        <v>66185</v>
      </c>
      <c r="P1034">
        <f t="shared" ca="1" si="219"/>
        <v>171955</v>
      </c>
      <c r="Q1034" s="4">
        <f t="shared" ca="1" si="220"/>
        <v>0.171955</v>
      </c>
    </row>
    <row r="1035" spans="1:17" x14ac:dyDescent="0.25">
      <c r="A1035" t="str">
        <f ca="1">VLOOKUP(RANDBETWEEN(Calc!$A$2,Calc!$A$13),Calc!$A$1:$B$13,2,FALSE)</f>
        <v>Ene</v>
      </c>
      <c r="B1035" t="str" cm="1">
        <f t="array" aca="1" ref="B1035" ca="1">INDEX(Calc!$C$2:$C$9,RANDBETWEEN(1,3))</f>
        <v>Pediatria</v>
      </c>
      <c r="C1035"/>
      <c r="D1035">
        <f t="shared" ca="1" si="208"/>
        <v>192852</v>
      </c>
      <c r="E1035">
        <f t="shared" ca="1" si="209"/>
        <v>1517469</v>
      </c>
      <c r="F1035">
        <f t="shared" ca="1" si="210"/>
        <v>156419</v>
      </c>
      <c r="G1035">
        <f t="shared" ca="1" si="211"/>
        <v>167408</v>
      </c>
      <c r="H1035">
        <f ca="1">VLOOKUP(RANDBETWEEN(0,100),Calc!$D$2:$E$7,2,1)</f>
        <v>20000</v>
      </c>
      <c r="I1035">
        <f t="shared" ca="1" si="212"/>
        <v>9150</v>
      </c>
      <c r="J1035">
        <f t="shared" ca="1" si="213"/>
        <v>2987</v>
      </c>
      <c r="K1035">
        <f t="shared" ca="1" si="214"/>
        <v>11903</v>
      </c>
      <c r="L1035">
        <f t="shared" ca="1" si="215"/>
        <v>4240</v>
      </c>
      <c r="M1035">
        <f t="shared" ca="1" si="216"/>
        <v>1348182</v>
      </c>
      <c r="N1035">
        <f t="shared" ca="1" si="217"/>
        <v>87911</v>
      </c>
      <c r="O1035">
        <f t="shared" ca="1" si="218"/>
        <v>76418</v>
      </c>
      <c r="P1035">
        <f t="shared" ca="1" si="219"/>
        <v>243111</v>
      </c>
      <c r="Q1035" s="4">
        <f t="shared" ca="1" si="220"/>
        <v>0.24311099999999999</v>
      </c>
    </row>
    <row r="1036" spans="1:17" x14ac:dyDescent="0.25">
      <c r="A1036" t="str">
        <f ca="1">VLOOKUP(RANDBETWEEN(Calc!$A$2,Calc!$A$13),Calc!$A$1:$B$13,2,FALSE)</f>
        <v>Nov</v>
      </c>
      <c r="B1036" t="str" cm="1">
        <f t="array" aca="1" ref="B1036" ca="1">INDEX(Calc!$C$2:$C$9,RANDBETWEEN(1,3))</f>
        <v>Pediatria</v>
      </c>
      <c r="C1036"/>
      <c r="D1036">
        <f t="shared" ca="1" si="208"/>
        <v>636999</v>
      </c>
      <c r="E1036">
        <f t="shared" ca="1" si="209"/>
        <v>1774010</v>
      </c>
      <c r="F1036">
        <f t="shared" ca="1" si="210"/>
        <v>125140</v>
      </c>
      <c r="G1036">
        <f t="shared" ca="1" si="211"/>
        <v>315004</v>
      </c>
      <c r="H1036">
        <f ca="1">VLOOKUP(RANDBETWEEN(0,100),Calc!$D$2:$E$7,2,1)</f>
        <v>32000</v>
      </c>
      <c r="I1036">
        <f t="shared" ca="1" si="212"/>
        <v>11340</v>
      </c>
      <c r="J1036">
        <f t="shared" ca="1" si="213"/>
        <v>3274</v>
      </c>
      <c r="K1036">
        <f t="shared" ca="1" si="214"/>
        <v>10412</v>
      </c>
      <c r="L1036">
        <f t="shared" ca="1" si="215"/>
        <v>1493</v>
      </c>
      <c r="M1036">
        <f t="shared" ca="1" si="216"/>
        <v>2392063</v>
      </c>
      <c r="N1036">
        <f t="shared" ca="1" si="217"/>
        <v>100191</v>
      </c>
      <c r="O1036">
        <f t="shared" ca="1" si="218"/>
        <v>73516</v>
      </c>
      <c r="P1036">
        <f t="shared" ca="1" si="219"/>
        <v>100083</v>
      </c>
      <c r="Q1036" s="4">
        <f t="shared" ca="1" si="220"/>
        <v>0.10008300000000001</v>
      </c>
    </row>
    <row r="1037" spans="1:17" x14ac:dyDescent="0.25">
      <c r="A1037" t="str">
        <f ca="1">VLOOKUP(RANDBETWEEN(Calc!$A$2,Calc!$A$13),Calc!$A$1:$B$13,2,FALSE)</f>
        <v>Ene</v>
      </c>
      <c r="B1037" t="str" cm="1">
        <f t="array" aca="1" ref="B1037" ca="1">INDEX(Calc!$C$2:$C$9,RANDBETWEEN(1,3))</f>
        <v>Cardiologia</v>
      </c>
      <c r="C1037"/>
      <c r="D1037">
        <f t="shared" ca="1" si="208"/>
        <v>234413</v>
      </c>
      <c r="E1037">
        <f t="shared" ca="1" si="209"/>
        <v>684118</v>
      </c>
      <c r="F1037">
        <f t="shared" ca="1" si="210"/>
        <v>209179</v>
      </c>
      <c r="G1037">
        <f t="shared" ca="1" si="211"/>
        <v>83052</v>
      </c>
      <c r="H1037">
        <f ca="1">VLOOKUP(RANDBETWEEN(0,100),Calc!$D$2:$E$7,2,1)</f>
        <v>32000</v>
      </c>
      <c r="I1037">
        <f t="shared" ca="1" si="212"/>
        <v>11189</v>
      </c>
      <c r="J1037">
        <f t="shared" ca="1" si="213"/>
        <v>3399</v>
      </c>
      <c r="K1037">
        <f t="shared" ca="1" si="214"/>
        <v>10628</v>
      </c>
      <c r="L1037">
        <f t="shared" ca="1" si="215"/>
        <v>1269</v>
      </c>
      <c r="M1037">
        <f t="shared" ca="1" si="216"/>
        <v>1771486</v>
      </c>
      <c r="N1037">
        <f t="shared" ca="1" si="217"/>
        <v>96248</v>
      </c>
      <c r="O1037">
        <f t="shared" ca="1" si="218"/>
        <v>27035</v>
      </c>
      <c r="P1037">
        <f t="shared" ca="1" si="219"/>
        <v>49684</v>
      </c>
      <c r="Q1037" s="4">
        <f t="shared" ca="1" si="220"/>
        <v>4.9683999999999999E-2</v>
      </c>
    </row>
    <row r="1038" spans="1:17" x14ac:dyDescent="0.25">
      <c r="A1038" t="str">
        <f ca="1">VLOOKUP(RANDBETWEEN(Calc!$A$2,Calc!$A$13),Calc!$A$1:$B$13,2,FALSE)</f>
        <v>Sep</v>
      </c>
      <c r="B1038" t="str" cm="1">
        <f t="array" aca="1" ref="B1038" ca="1">INDEX(Calc!$C$2:$C$9,RANDBETWEEN(1,3))</f>
        <v>Cardiologia</v>
      </c>
      <c r="C1038"/>
      <c r="D1038">
        <f t="shared" ca="1" si="208"/>
        <v>310066</v>
      </c>
      <c r="E1038">
        <f t="shared" ca="1" si="209"/>
        <v>1275711</v>
      </c>
      <c r="F1038">
        <f t="shared" ca="1" si="210"/>
        <v>191803</v>
      </c>
      <c r="G1038">
        <f t="shared" ca="1" si="211"/>
        <v>172161</v>
      </c>
      <c r="H1038">
        <f ca="1">VLOOKUP(RANDBETWEEN(0,100),Calc!$D$2:$E$7,2,1)</f>
        <v>32000</v>
      </c>
      <c r="I1038">
        <f t="shared" ca="1" si="212"/>
        <v>12599</v>
      </c>
      <c r="J1038">
        <f t="shared" ca="1" si="213"/>
        <v>3381</v>
      </c>
      <c r="K1038">
        <f t="shared" ca="1" si="214"/>
        <v>11159</v>
      </c>
      <c r="L1038">
        <f t="shared" ca="1" si="215"/>
        <v>1743</v>
      </c>
      <c r="M1038">
        <f t="shared" ca="1" si="216"/>
        <v>2417542</v>
      </c>
      <c r="N1038">
        <f t="shared" ca="1" si="217"/>
        <v>104191</v>
      </c>
      <c r="O1038">
        <f t="shared" ca="1" si="218"/>
        <v>75154</v>
      </c>
      <c r="P1038">
        <f t="shared" ca="1" si="219"/>
        <v>171440</v>
      </c>
      <c r="Q1038" s="4">
        <f t="shared" ca="1" si="220"/>
        <v>0.17144000000000001</v>
      </c>
    </row>
    <row r="1039" spans="1:17" x14ac:dyDescent="0.25">
      <c r="A1039" t="str">
        <f ca="1">VLOOKUP(RANDBETWEEN(Calc!$A$2,Calc!$A$13),Calc!$A$1:$B$13,2,FALSE)</f>
        <v>Sep</v>
      </c>
      <c r="B1039" t="str" cm="1">
        <f t="array" aca="1" ref="B1039" ca="1">INDEX(Calc!$C$2:$C$9,RANDBETWEEN(1,3))</f>
        <v>Cardiologia</v>
      </c>
      <c r="C1039"/>
      <c r="D1039">
        <f t="shared" ca="1" si="208"/>
        <v>294479</v>
      </c>
      <c r="E1039">
        <f t="shared" ca="1" si="209"/>
        <v>1683176</v>
      </c>
      <c r="F1039">
        <f t="shared" ca="1" si="210"/>
        <v>134731</v>
      </c>
      <c r="G1039">
        <f t="shared" ca="1" si="211"/>
        <v>226958</v>
      </c>
      <c r="H1039">
        <f ca="1">VLOOKUP(RANDBETWEEN(0,100),Calc!$D$2:$E$7,2,1)</f>
        <v>32000</v>
      </c>
      <c r="I1039">
        <f t="shared" ca="1" si="212"/>
        <v>12030</v>
      </c>
      <c r="J1039">
        <f t="shared" ca="1" si="213"/>
        <v>2900</v>
      </c>
      <c r="K1039">
        <f t="shared" ca="1" si="214"/>
        <v>14879</v>
      </c>
      <c r="L1039">
        <f t="shared" ca="1" si="215"/>
        <v>3143</v>
      </c>
      <c r="M1039">
        <f t="shared" ca="1" si="216"/>
        <v>2704060</v>
      </c>
      <c r="N1039">
        <f t="shared" ca="1" si="217"/>
        <v>46435</v>
      </c>
      <c r="O1039">
        <f t="shared" ca="1" si="218"/>
        <v>76603</v>
      </c>
      <c r="P1039">
        <f t="shared" ca="1" si="219"/>
        <v>208544</v>
      </c>
      <c r="Q1039" s="4">
        <f t="shared" ca="1" si="220"/>
        <v>0.20854400000000001</v>
      </c>
    </row>
    <row r="1040" spans="1:17" x14ac:dyDescent="0.25">
      <c r="A1040" t="str">
        <f ca="1">VLOOKUP(RANDBETWEEN(Calc!$A$2,Calc!$A$13),Calc!$A$1:$B$13,2,FALSE)</f>
        <v>Sep</v>
      </c>
      <c r="B1040" t="str" cm="1">
        <f t="array" aca="1" ref="B1040" ca="1">INDEX(Calc!$C$2:$C$9,RANDBETWEEN(1,3))</f>
        <v>Cardiologia</v>
      </c>
      <c r="C1040"/>
      <c r="D1040">
        <f t="shared" ca="1" si="208"/>
        <v>368308</v>
      </c>
      <c r="E1040">
        <f t="shared" ca="1" si="209"/>
        <v>1210648</v>
      </c>
      <c r="F1040">
        <f t="shared" ca="1" si="210"/>
        <v>142795</v>
      </c>
      <c r="G1040">
        <f t="shared" ca="1" si="211"/>
        <v>78457</v>
      </c>
      <c r="H1040">
        <f ca="1">VLOOKUP(RANDBETWEEN(0,100),Calc!$D$2:$E$7,2,1)</f>
        <v>32000</v>
      </c>
      <c r="I1040">
        <f t="shared" ca="1" si="212"/>
        <v>9289</v>
      </c>
      <c r="J1040">
        <f t="shared" ca="1" si="213"/>
        <v>3130</v>
      </c>
      <c r="K1040">
        <f t="shared" ca="1" si="214"/>
        <v>11236</v>
      </c>
      <c r="L1040">
        <f t="shared" ca="1" si="215"/>
        <v>3091</v>
      </c>
      <c r="M1040">
        <f t="shared" ca="1" si="216"/>
        <v>2246572</v>
      </c>
      <c r="N1040">
        <f t="shared" ca="1" si="217"/>
        <v>88091</v>
      </c>
      <c r="O1040">
        <f t="shared" ca="1" si="218"/>
        <v>64364</v>
      </c>
      <c r="P1040">
        <f t="shared" ca="1" si="219"/>
        <v>80908</v>
      </c>
      <c r="Q1040" s="4">
        <f t="shared" ca="1" si="220"/>
        <v>8.0907999999999994E-2</v>
      </c>
    </row>
    <row r="1041" spans="1:17" x14ac:dyDescent="0.25">
      <c r="A1041" t="str">
        <f ca="1">VLOOKUP(RANDBETWEEN(Calc!$A$2,Calc!$A$13),Calc!$A$1:$B$13,2,FALSE)</f>
        <v>May</v>
      </c>
      <c r="B1041" t="str" cm="1">
        <f t="array" aca="1" ref="B1041" ca="1">INDEX(Calc!$C$2:$C$9,RANDBETWEEN(1,3))</f>
        <v>Cardiologia</v>
      </c>
      <c r="C1041"/>
      <c r="D1041">
        <f t="shared" ca="1" si="208"/>
        <v>369343</v>
      </c>
      <c r="E1041">
        <f t="shared" ca="1" si="209"/>
        <v>937316</v>
      </c>
      <c r="F1041">
        <f t="shared" ca="1" si="210"/>
        <v>204827</v>
      </c>
      <c r="G1041">
        <f t="shared" ca="1" si="211"/>
        <v>109466</v>
      </c>
      <c r="H1041">
        <f ca="1">VLOOKUP(RANDBETWEEN(0,100),Calc!$D$2:$E$7,2,1)</f>
        <v>32000</v>
      </c>
      <c r="I1041">
        <f t="shared" ca="1" si="212"/>
        <v>10262</v>
      </c>
      <c r="J1041">
        <f t="shared" ca="1" si="213"/>
        <v>3160</v>
      </c>
      <c r="K1041">
        <f t="shared" ca="1" si="214"/>
        <v>12151</v>
      </c>
      <c r="L1041">
        <f t="shared" ca="1" si="215"/>
        <v>1325</v>
      </c>
      <c r="M1041">
        <f t="shared" ca="1" si="216"/>
        <v>2605507</v>
      </c>
      <c r="N1041">
        <f t="shared" ca="1" si="217"/>
        <v>109995</v>
      </c>
      <c r="O1041">
        <f t="shared" ca="1" si="218"/>
        <v>75219</v>
      </c>
      <c r="P1041">
        <f t="shared" ca="1" si="219"/>
        <v>160453</v>
      </c>
      <c r="Q1041" s="4">
        <f t="shared" ca="1" si="220"/>
        <v>0.16045300000000001</v>
      </c>
    </row>
    <row r="1042" spans="1:17" x14ac:dyDescent="0.25">
      <c r="A1042" t="str">
        <f ca="1">VLOOKUP(RANDBETWEEN(Calc!$A$2,Calc!$A$13),Calc!$A$1:$B$13,2,FALSE)</f>
        <v>May</v>
      </c>
      <c r="B1042" t="str" cm="1">
        <f t="array" aca="1" ref="B1042" ca="1">INDEX(Calc!$C$2:$C$9,RANDBETWEEN(1,3))</f>
        <v>Cardiologia</v>
      </c>
      <c r="C1042"/>
      <c r="D1042">
        <f t="shared" ca="1" si="208"/>
        <v>148509</v>
      </c>
      <c r="E1042">
        <f t="shared" ca="1" si="209"/>
        <v>1553570</v>
      </c>
      <c r="F1042">
        <f t="shared" ca="1" si="210"/>
        <v>169714</v>
      </c>
      <c r="G1042">
        <f t="shared" ca="1" si="211"/>
        <v>252074</v>
      </c>
      <c r="H1042">
        <f ca="1">VLOOKUP(RANDBETWEEN(0,100),Calc!$D$2:$E$7,2,1)</f>
        <v>32000</v>
      </c>
      <c r="I1042">
        <f t="shared" ca="1" si="212"/>
        <v>10961</v>
      </c>
      <c r="J1042">
        <f t="shared" ca="1" si="213"/>
        <v>4040</v>
      </c>
      <c r="K1042">
        <f t="shared" ca="1" si="214"/>
        <v>13946</v>
      </c>
      <c r="L1042">
        <f t="shared" ca="1" si="215"/>
        <v>1589</v>
      </c>
      <c r="M1042">
        <f t="shared" ca="1" si="216"/>
        <v>821149</v>
      </c>
      <c r="N1042">
        <f t="shared" ca="1" si="217"/>
        <v>61380</v>
      </c>
      <c r="O1042">
        <f t="shared" ca="1" si="218"/>
        <v>33120</v>
      </c>
      <c r="P1042">
        <f t="shared" ca="1" si="219"/>
        <v>57862</v>
      </c>
      <c r="Q1042" s="4">
        <f t="shared" ca="1" si="220"/>
        <v>5.7861999999999997E-2</v>
      </c>
    </row>
    <row r="1043" spans="1:17" x14ac:dyDescent="0.25">
      <c r="A1043" t="str">
        <f ca="1">VLOOKUP(RANDBETWEEN(Calc!$A$2,Calc!$A$13),Calc!$A$1:$B$13,2,FALSE)</f>
        <v>Sep</v>
      </c>
      <c r="B1043" t="str" cm="1">
        <f t="array" aca="1" ref="B1043" ca="1">INDEX(Calc!$C$2:$C$9,RANDBETWEEN(1,3))</f>
        <v>Pediatria</v>
      </c>
      <c r="C1043"/>
      <c r="D1043">
        <f t="shared" ca="1" si="208"/>
        <v>126114</v>
      </c>
      <c r="E1043">
        <f t="shared" ca="1" si="209"/>
        <v>892594</v>
      </c>
      <c r="F1043">
        <f t="shared" ca="1" si="210"/>
        <v>183967</v>
      </c>
      <c r="G1043">
        <f t="shared" ca="1" si="211"/>
        <v>91060</v>
      </c>
      <c r="H1043">
        <f ca="1">VLOOKUP(RANDBETWEEN(0,100),Calc!$D$2:$E$7,2,1)</f>
        <v>32000</v>
      </c>
      <c r="I1043">
        <f t="shared" ca="1" si="212"/>
        <v>9721</v>
      </c>
      <c r="J1043">
        <f t="shared" ca="1" si="213"/>
        <v>3109</v>
      </c>
      <c r="K1043">
        <f t="shared" ca="1" si="214"/>
        <v>11413</v>
      </c>
      <c r="L1043">
        <f t="shared" ca="1" si="215"/>
        <v>3577</v>
      </c>
      <c r="M1043">
        <f t="shared" ca="1" si="216"/>
        <v>1635939</v>
      </c>
      <c r="N1043">
        <f t="shared" ca="1" si="217"/>
        <v>102192</v>
      </c>
      <c r="O1043">
        <f t="shared" ca="1" si="218"/>
        <v>53745</v>
      </c>
      <c r="P1043">
        <f t="shared" ca="1" si="219"/>
        <v>163425</v>
      </c>
      <c r="Q1043" s="4">
        <f t="shared" ca="1" si="220"/>
        <v>0.16342499999999999</v>
      </c>
    </row>
    <row r="1044" spans="1:17" x14ac:dyDescent="0.25">
      <c r="A1044" t="str">
        <f ca="1">VLOOKUP(RANDBETWEEN(Calc!$A$2,Calc!$A$13),Calc!$A$1:$B$13,2,FALSE)</f>
        <v>Oct</v>
      </c>
      <c r="B1044" t="str" cm="1">
        <f t="array" aca="1" ref="B1044" ca="1">INDEX(Calc!$C$2:$C$9,RANDBETWEEN(1,3))</f>
        <v>Traumatología</v>
      </c>
      <c r="C1044"/>
      <c r="D1044">
        <f t="shared" ca="1" si="208"/>
        <v>465500</v>
      </c>
      <c r="E1044">
        <f t="shared" ca="1" si="209"/>
        <v>1994454</v>
      </c>
      <c r="F1044">
        <f t="shared" ca="1" si="210"/>
        <v>191392</v>
      </c>
      <c r="G1044">
        <f t="shared" ca="1" si="211"/>
        <v>164822</v>
      </c>
      <c r="H1044">
        <f ca="1">VLOOKUP(RANDBETWEEN(0,100),Calc!$D$2:$E$7,2,1)</f>
        <v>20000</v>
      </c>
      <c r="I1044">
        <f t="shared" ca="1" si="212"/>
        <v>12028</v>
      </c>
      <c r="J1044">
        <f t="shared" ca="1" si="213"/>
        <v>3920</v>
      </c>
      <c r="K1044">
        <f t="shared" ca="1" si="214"/>
        <v>12474</v>
      </c>
      <c r="L1044">
        <f t="shared" ca="1" si="215"/>
        <v>3083</v>
      </c>
      <c r="M1044">
        <f t="shared" ca="1" si="216"/>
        <v>1136945</v>
      </c>
      <c r="N1044">
        <f t="shared" ca="1" si="217"/>
        <v>111075</v>
      </c>
      <c r="O1044">
        <f t="shared" ca="1" si="218"/>
        <v>64859</v>
      </c>
      <c r="P1044">
        <f t="shared" ca="1" si="219"/>
        <v>65647</v>
      </c>
      <c r="Q1044" s="4">
        <f t="shared" ca="1" si="220"/>
        <v>6.5646999999999997E-2</v>
      </c>
    </row>
    <row r="1045" spans="1:17" x14ac:dyDescent="0.25">
      <c r="A1045" t="str">
        <f ca="1">VLOOKUP(RANDBETWEEN(Calc!$A$2,Calc!$A$13),Calc!$A$1:$B$13,2,FALSE)</f>
        <v>Jul</v>
      </c>
      <c r="B1045" t="str" cm="1">
        <f t="array" aca="1" ref="B1045" ca="1">INDEX(Calc!$C$2:$C$9,RANDBETWEEN(1,3))</f>
        <v>Traumatología</v>
      </c>
      <c r="C1045"/>
      <c r="D1045">
        <f t="shared" ca="1" si="208"/>
        <v>637097</v>
      </c>
      <c r="E1045">
        <f t="shared" ca="1" si="209"/>
        <v>1601012</v>
      </c>
      <c r="F1045">
        <f t="shared" ca="1" si="210"/>
        <v>202640</v>
      </c>
      <c r="G1045">
        <f t="shared" ca="1" si="211"/>
        <v>289254</v>
      </c>
      <c r="H1045">
        <f ca="1">VLOOKUP(RANDBETWEEN(0,100),Calc!$D$2:$E$7,2,1)</f>
        <v>32000</v>
      </c>
      <c r="I1045">
        <f t="shared" ca="1" si="212"/>
        <v>9627</v>
      </c>
      <c r="J1045">
        <f t="shared" ca="1" si="213"/>
        <v>3870</v>
      </c>
      <c r="K1045">
        <f t="shared" ca="1" si="214"/>
        <v>13640</v>
      </c>
      <c r="L1045">
        <f t="shared" ca="1" si="215"/>
        <v>4352</v>
      </c>
      <c r="M1045">
        <f t="shared" ca="1" si="216"/>
        <v>2635929</v>
      </c>
      <c r="N1045">
        <f t="shared" ca="1" si="217"/>
        <v>84802</v>
      </c>
      <c r="O1045">
        <f t="shared" ca="1" si="218"/>
        <v>64902</v>
      </c>
      <c r="P1045">
        <f t="shared" ca="1" si="219"/>
        <v>54638</v>
      </c>
      <c r="Q1045" s="4">
        <f t="shared" ca="1" si="220"/>
        <v>5.4637999999999999E-2</v>
      </c>
    </row>
    <row r="1046" spans="1:17" x14ac:dyDescent="0.25">
      <c r="A1046" t="str">
        <f ca="1">VLOOKUP(RANDBETWEEN(Calc!$A$2,Calc!$A$13),Calc!$A$1:$B$13,2,FALSE)</f>
        <v>May</v>
      </c>
      <c r="B1046" t="str" cm="1">
        <f t="array" aca="1" ref="B1046" ca="1">INDEX(Calc!$C$2:$C$9,RANDBETWEEN(1,3))</f>
        <v>Pediatria</v>
      </c>
      <c r="C1046"/>
      <c r="D1046">
        <f t="shared" ca="1" si="208"/>
        <v>381640</v>
      </c>
      <c r="E1046">
        <f t="shared" ca="1" si="209"/>
        <v>933398</v>
      </c>
      <c r="F1046">
        <f t="shared" ca="1" si="210"/>
        <v>124349</v>
      </c>
      <c r="G1046">
        <f t="shared" ca="1" si="211"/>
        <v>200644</v>
      </c>
      <c r="H1046">
        <f ca="1">VLOOKUP(RANDBETWEEN(0,100),Calc!$D$2:$E$7,2,1)</f>
        <v>32000</v>
      </c>
      <c r="I1046">
        <f t="shared" ca="1" si="212"/>
        <v>11716</v>
      </c>
      <c r="J1046">
        <f t="shared" ca="1" si="213"/>
        <v>4064</v>
      </c>
      <c r="K1046">
        <f t="shared" ca="1" si="214"/>
        <v>14169</v>
      </c>
      <c r="L1046">
        <f t="shared" ca="1" si="215"/>
        <v>2620</v>
      </c>
      <c r="M1046">
        <f t="shared" ca="1" si="216"/>
        <v>1745580</v>
      </c>
      <c r="N1046">
        <f t="shared" ca="1" si="217"/>
        <v>53608</v>
      </c>
      <c r="O1046">
        <f t="shared" ca="1" si="218"/>
        <v>82231</v>
      </c>
      <c r="P1046">
        <f t="shared" ca="1" si="219"/>
        <v>142691</v>
      </c>
      <c r="Q1046" s="4">
        <f t="shared" ca="1" si="220"/>
        <v>0.14269100000000001</v>
      </c>
    </row>
    <row r="1047" spans="1:17" x14ac:dyDescent="0.25">
      <c r="A1047" t="str">
        <f ca="1">VLOOKUP(RANDBETWEEN(Calc!$A$2,Calc!$A$13),Calc!$A$1:$B$13,2,FALSE)</f>
        <v>Mar</v>
      </c>
      <c r="B1047" t="str" cm="1">
        <f t="array" aca="1" ref="B1047" ca="1">INDEX(Calc!$C$2:$C$9,RANDBETWEEN(1,3))</f>
        <v>Traumatología</v>
      </c>
      <c r="C1047"/>
      <c r="D1047">
        <f t="shared" ca="1" si="208"/>
        <v>252770</v>
      </c>
      <c r="E1047">
        <f t="shared" ca="1" si="209"/>
        <v>1222541</v>
      </c>
      <c r="F1047">
        <f t="shared" ca="1" si="210"/>
        <v>110766</v>
      </c>
      <c r="G1047">
        <f t="shared" ca="1" si="211"/>
        <v>263142</v>
      </c>
      <c r="H1047">
        <f ca="1">VLOOKUP(RANDBETWEEN(0,100),Calc!$D$2:$E$7,2,1)</f>
        <v>32000</v>
      </c>
      <c r="I1047">
        <f t="shared" ca="1" si="212"/>
        <v>10359</v>
      </c>
      <c r="J1047">
        <f t="shared" ca="1" si="213"/>
        <v>3311</v>
      </c>
      <c r="K1047">
        <f t="shared" ca="1" si="214"/>
        <v>11285</v>
      </c>
      <c r="L1047">
        <f t="shared" ca="1" si="215"/>
        <v>2229</v>
      </c>
      <c r="M1047">
        <f t="shared" ca="1" si="216"/>
        <v>1544361</v>
      </c>
      <c r="N1047">
        <f t="shared" ca="1" si="217"/>
        <v>99095</v>
      </c>
      <c r="O1047">
        <f t="shared" ca="1" si="218"/>
        <v>85812</v>
      </c>
      <c r="P1047">
        <f t="shared" ca="1" si="219"/>
        <v>279021</v>
      </c>
      <c r="Q1047" s="4">
        <f t="shared" ca="1" si="220"/>
        <v>0.27902100000000002</v>
      </c>
    </row>
    <row r="1048" spans="1:17" x14ac:dyDescent="0.25">
      <c r="A1048" t="str">
        <f ca="1">VLOOKUP(RANDBETWEEN(Calc!$A$2,Calc!$A$13),Calc!$A$1:$B$13,2,FALSE)</f>
        <v>Jul</v>
      </c>
      <c r="B1048" t="str" cm="1">
        <f t="array" aca="1" ref="B1048" ca="1">INDEX(Calc!$C$2:$C$9,RANDBETWEEN(1,3))</f>
        <v>Traumatología</v>
      </c>
      <c r="C1048"/>
      <c r="D1048">
        <f t="shared" ca="1" si="208"/>
        <v>470423</v>
      </c>
      <c r="E1048">
        <f t="shared" ca="1" si="209"/>
        <v>1572694</v>
      </c>
      <c r="F1048">
        <f t="shared" ca="1" si="210"/>
        <v>176204</v>
      </c>
      <c r="G1048">
        <f t="shared" ca="1" si="211"/>
        <v>298468</v>
      </c>
      <c r="H1048">
        <f ca="1">VLOOKUP(RANDBETWEEN(0,100),Calc!$D$2:$E$7,2,1)</f>
        <v>32000</v>
      </c>
      <c r="I1048">
        <f t="shared" ca="1" si="212"/>
        <v>9390</v>
      </c>
      <c r="J1048">
        <f t="shared" ca="1" si="213"/>
        <v>2866</v>
      </c>
      <c r="K1048">
        <f t="shared" ca="1" si="214"/>
        <v>10262</v>
      </c>
      <c r="L1048">
        <f t="shared" ca="1" si="215"/>
        <v>3939</v>
      </c>
      <c r="M1048">
        <f t="shared" ca="1" si="216"/>
        <v>2611812</v>
      </c>
      <c r="N1048">
        <f t="shared" ca="1" si="217"/>
        <v>110840</v>
      </c>
      <c r="O1048">
        <f t="shared" ca="1" si="218"/>
        <v>88787</v>
      </c>
      <c r="P1048">
        <f t="shared" ca="1" si="219"/>
        <v>74533</v>
      </c>
      <c r="Q1048" s="4">
        <f t="shared" ca="1" si="220"/>
        <v>7.4533000000000002E-2</v>
      </c>
    </row>
    <row r="1049" spans="1:17" x14ac:dyDescent="0.25">
      <c r="A1049" t="str">
        <f ca="1">VLOOKUP(RANDBETWEEN(Calc!$A$2,Calc!$A$13),Calc!$A$1:$B$13,2,FALSE)</f>
        <v>Ene</v>
      </c>
      <c r="B1049" t="str" cm="1">
        <f t="array" aca="1" ref="B1049" ca="1">INDEX(Calc!$C$2:$C$9,RANDBETWEEN(1,3))</f>
        <v>Cardiologia</v>
      </c>
      <c r="C1049"/>
      <c r="D1049">
        <f t="shared" ca="1" si="208"/>
        <v>156835</v>
      </c>
      <c r="E1049">
        <f t="shared" ca="1" si="209"/>
        <v>2001352</v>
      </c>
      <c r="F1049">
        <f t="shared" ca="1" si="210"/>
        <v>92151</v>
      </c>
      <c r="G1049">
        <f t="shared" ca="1" si="211"/>
        <v>148073</v>
      </c>
      <c r="H1049">
        <f ca="1">VLOOKUP(RANDBETWEEN(0,100),Calc!$D$2:$E$7,2,1)</f>
        <v>32000</v>
      </c>
      <c r="I1049">
        <f t="shared" ca="1" si="212"/>
        <v>9278</v>
      </c>
      <c r="J1049">
        <f t="shared" ca="1" si="213"/>
        <v>4097</v>
      </c>
      <c r="K1049">
        <f t="shared" ca="1" si="214"/>
        <v>12881</v>
      </c>
      <c r="L1049">
        <f t="shared" ca="1" si="215"/>
        <v>3975</v>
      </c>
      <c r="M1049">
        <f t="shared" ca="1" si="216"/>
        <v>1849180</v>
      </c>
      <c r="N1049">
        <f t="shared" ca="1" si="217"/>
        <v>114042</v>
      </c>
      <c r="O1049">
        <f t="shared" ca="1" si="218"/>
        <v>69963</v>
      </c>
      <c r="P1049">
        <f t="shared" ca="1" si="219"/>
        <v>321593</v>
      </c>
      <c r="Q1049" s="4">
        <f t="shared" ca="1" si="220"/>
        <v>0.32159300000000002</v>
      </c>
    </row>
    <row r="1050" spans="1:17" x14ac:dyDescent="0.25">
      <c r="A1050" t="str">
        <f ca="1">VLOOKUP(RANDBETWEEN(Calc!$A$2,Calc!$A$13),Calc!$A$1:$B$13,2,FALSE)</f>
        <v>Dic</v>
      </c>
      <c r="B1050" t="str" cm="1">
        <f t="array" aca="1" ref="B1050" ca="1">INDEX(Calc!$C$2:$C$9,RANDBETWEEN(1,3))</f>
        <v>Pediatria</v>
      </c>
      <c r="C1050"/>
      <c r="D1050">
        <f t="shared" ca="1" si="208"/>
        <v>372316</v>
      </c>
      <c r="E1050">
        <f t="shared" ca="1" si="209"/>
        <v>1854297</v>
      </c>
      <c r="F1050">
        <f t="shared" ca="1" si="210"/>
        <v>139768</v>
      </c>
      <c r="G1050">
        <f t="shared" ca="1" si="211"/>
        <v>137103</v>
      </c>
      <c r="H1050">
        <f ca="1">VLOOKUP(RANDBETWEEN(0,100),Calc!$D$2:$E$7,2,1)</f>
        <v>32000</v>
      </c>
      <c r="I1050">
        <f t="shared" ca="1" si="212"/>
        <v>12610</v>
      </c>
      <c r="J1050">
        <f t="shared" ca="1" si="213"/>
        <v>3415</v>
      </c>
      <c r="K1050">
        <f t="shared" ca="1" si="214"/>
        <v>11607</v>
      </c>
      <c r="L1050">
        <f t="shared" ca="1" si="215"/>
        <v>1710</v>
      </c>
      <c r="M1050">
        <f t="shared" ca="1" si="216"/>
        <v>1598755</v>
      </c>
      <c r="N1050">
        <f t="shared" ca="1" si="217"/>
        <v>120113</v>
      </c>
      <c r="O1050">
        <f t="shared" ca="1" si="218"/>
        <v>45982</v>
      </c>
      <c r="P1050">
        <f t="shared" ca="1" si="219"/>
        <v>81186</v>
      </c>
      <c r="Q1050" s="4">
        <f t="shared" ca="1" si="220"/>
        <v>8.1185999999999994E-2</v>
      </c>
    </row>
    <row r="1051" spans="1:17" x14ac:dyDescent="0.25">
      <c r="A1051" t="str">
        <f ca="1">VLOOKUP(RANDBETWEEN(Calc!$A$2,Calc!$A$13),Calc!$A$1:$B$13,2,FALSE)</f>
        <v>Jun</v>
      </c>
      <c r="B1051" t="str" cm="1">
        <f t="array" aca="1" ref="B1051" ca="1">INDEX(Calc!$C$2:$C$9,RANDBETWEEN(1,3))</f>
        <v>Cardiologia</v>
      </c>
      <c r="C1051"/>
      <c r="D1051">
        <f t="shared" ca="1" si="208"/>
        <v>724213</v>
      </c>
      <c r="E1051">
        <f t="shared" ca="1" si="209"/>
        <v>2368116</v>
      </c>
      <c r="F1051">
        <f t="shared" ca="1" si="210"/>
        <v>206955</v>
      </c>
      <c r="G1051">
        <f t="shared" ca="1" si="211"/>
        <v>187937</v>
      </c>
      <c r="H1051">
        <f ca="1">VLOOKUP(RANDBETWEEN(0,100),Calc!$D$2:$E$7,2,1)</f>
        <v>28000</v>
      </c>
      <c r="I1051">
        <f t="shared" ca="1" si="212"/>
        <v>9771</v>
      </c>
      <c r="J1051">
        <f t="shared" ca="1" si="213"/>
        <v>3491</v>
      </c>
      <c r="K1051">
        <f t="shared" ca="1" si="214"/>
        <v>11046</v>
      </c>
      <c r="L1051">
        <f t="shared" ca="1" si="215"/>
        <v>4066</v>
      </c>
      <c r="M1051">
        <f t="shared" ca="1" si="216"/>
        <v>2450615</v>
      </c>
      <c r="N1051">
        <f t="shared" ca="1" si="217"/>
        <v>90924</v>
      </c>
      <c r="O1051">
        <f t="shared" ca="1" si="218"/>
        <v>52421</v>
      </c>
      <c r="P1051">
        <f t="shared" ca="1" si="219"/>
        <v>261439</v>
      </c>
      <c r="Q1051" s="4">
        <f t="shared" ca="1" si="220"/>
        <v>0.26143899999999998</v>
      </c>
    </row>
    <row r="1052" spans="1:17" x14ac:dyDescent="0.25">
      <c r="A1052" t="str">
        <f ca="1">VLOOKUP(RANDBETWEEN(Calc!$A$2,Calc!$A$13),Calc!$A$1:$B$13,2,FALSE)</f>
        <v>Ene</v>
      </c>
      <c r="B1052" t="str" cm="1">
        <f t="array" aca="1" ref="B1052" ca="1">INDEX(Calc!$C$2:$C$9,RANDBETWEEN(1,3))</f>
        <v>Cardiologia</v>
      </c>
      <c r="C1052"/>
      <c r="D1052">
        <f t="shared" ca="1" si="208"/>
        <v>450123</v>
      </c>
      <c r="E1052">
        <f t="shared" ca="1" si="209"/>
        <v>1578208</v>
      </c>
      <c r="F1052">
        <f t="shared" ca="1" si="210"/>
        <v>107967</v>
      </c>
      <c r="G1052">
        <f t="shared" ca="1" si="211"/>
        <v>247900</v>
      </c>
      <c r="H1052">
        <f ca="1">VLOOKUP(RANDBETWEEN(0,100),Calc!$D$2:$E$7,2,1)</f>
        <v>25000</v>
      </c>
      <c r="I1052">
        <f t="shared" ca="1" si="212"/>
        <v>11736</v>
      </c>
      <c r="J1052">
        <f t="shared" ca="1" si="213"/>
        <v>3881</v>
      </c>
      <c r="K1052">
        <f t="shared" ca="1" si="214"/>
        <v>11182</v>
      </c>
      <c r="L1052">
        <f t="shared" ca="1" si="215"/>
        <v>3465</v>
      </c>
      <c r="M1052">
        <f t="shared" ca="1" si="216"/>
        <v>1030609</v>
      </c>
      <c r="N1052">
        <f t="shared" ca="1" si="217"/>
        <v>96036</v>
      </c>
      <c r="O1052">
        <f t="shared" ca="1" si="218"/>
        <v>57007</v>
      </c>
      <c r="P1052">
        <f t="shared" ca="1" si="219"/>
        <v>108573</v>
      </c>
      <c r="Q1052" s="4">
        <f t="shared" ca="1" si="220"/>
        <v>0.108573</v>
      </c>
    </row>
    <row r="1053" spans="1:17" x14ac:dyDescent="0.25">
      <c r="A1053" t="str">
        <f ca="1">VLOOKUP(RANDBETWEEN(Calc!$A$2,Calc!$A$13),Calc!$A$1:$B$13,2,FALSE)</f>
        <v>Ago</v>
      </c>
      <c r="B1053" t="str" cm="1">
        <f t="array" aca="1" ref="B1053" ca="1">INDEX(Calc!$C$2:$C$9,RANDBETWEEN(1,3))</f>
        <v>Traumatología</v>
      </c>
      <c r="C1053"/>
      <c r="D1053">
        <f t="shared" ca="1" si="208"/>
        <v>298523</v>
      </c>
      <c r="E1053">
        <f t="shared" ca="1" si="209"/>
        <v>658914</v>
      </c>
      <c r="F1053">
        <f t="shared" ca="1" si="210"/>
        <v>192847</v>
      </c>
      <c r="G1053">
        <f t="shared" ca="1" si="211"/>
        <v>160629</v>
      </c>
      <c r="H1053">
        <f ca="1">VLOOKUP(RANDBETWEEN(0,100),Calc!$D$2:$E$7,2,1)</f>
        <v>32000</v>
      </c>
      <c r="I1053">
        <f t="shared" ca="1" si="212"/>
        <v>10334</v>
      </c>
      <c r="J1053">
        <f t="shared" ca="1" si="213"/>
        <v>3670</v>
      </c>
      <c r="K1053">
        <f t="shared" ca="1" si="214"/>
        <v>10806</v>
      </c>
      <c r="L1053">
        <f t="shared" ca="1" si="215"/>
        <v>1510</v>
      </c>
      <c r="M1053">
        <f t="shared" ca="1" si="216"/>
        <v>2671612</v>
      </c>
      <c r="N1053">
        <f t="shared" ca="1" si="217"/>
        <v>126884</v>
      </c>
      <c r="O1053">
        <f t="shared" ca="1" si="218"/>
        <v>58870</v>
      </c>
      <c r="P1053">
        <f t="shared" ca="1" si="219"/>
        <v>257640</v>
      </c>
      <c r="Q1053" s="4">
        <f t="shared" ca="1" si="220"/>
        <v>0.25763999999999998</v>
      </c>
    </row>
    <row r="1054" spans="1:17" x14ac:dyDescent="0.25">
      <c r="A1054" t="str">
        <f ca="1">VLOOKUP(RANDBETWEEN(Calc!$A$2,Calc!$A$13),Calc!$A$1:$B$13,2,FALSE)</f>
        <v>Abr</v>
      </c>
      <c r="B1054" t="str" cm="1">
        <f t="array" aca="1" ref="B1054" ca="1">INDEX(Calc!$C$2:$C$9,RANDBETWEEN(1,3))</f>
        <v>Pediatria</v>
      </c>
      <c r="C1054"/>
      <c r="D1054">
        <f t="shared" ca="1" si="208"/>
        <v>285544</v>
      </c>
      <c r="E1054">
        <f t="shared" ca="1" si="209"/>
        <v>899044</v>
      </c>
      <c r="F1054">
        <f t="shared" ca="1" si="210"/>
        <v>133661</v>
      </c>
      <c r="G1054">
        <f t="shared" ca="1" si="211"/>
        <v>305922</v>
      </c>
      <c r="H1054">
        <f ca="1">VLOOKUP(RANDBETWEEN(0,100),Calc!$D$2:$E$7,2,1)</f>
        <v>32000</v>
      </c>
      <c r="I1054">
        <f t="shared" ca="1" si="212"/>
        <v>12303</v>
      </c>
      <c r="J1054">
        <f t="shared" ca="1" si="213"/>
        <v>2973</v>
      </c>
      <c r="K1054">
        <f t="shared" ca="1" si="214"/>
        <v>13363</v>
      </c>
      <c r="L1054">
        <f t="shared" ca="1" si="215"/>
        <v>1317</v>
      </c>
      <c r="M1054">
        <f t="shared" ca="1" si="216"/>
        <v>2470761</v>
      </c>
      <c r="N1054">
        <f t="shared" ca="1" si="217"/>
        <v>49444</v>
      </c>
      <c r="O1054">
        <f t="shared" ca="1" si="218"/>
        <v>56926</v>
      </c>
      <c r="P1054">
        <f t="shared" ca="1" si="219"/>
        <v>139982</v>
      </c>
      <c r="Q1054" s="4">
        <f t="shared" ca="1" si="220"/>
        <v>0.139982</v>
      </c>
    </row>
    <row r="1055" spans="1:17" x14ac:dyDescent="0.25">
      <c r="A1055" t="str">
        <f ca="1">VLOOKUP(RANDBETWEEN(Calc!$A$2,Calc!$A$13),Calc!$A$1:$B$13,2,FALSE)</f>
        <v>May</v>
      </c>
      <c r="B1055" t="str" cm="1">
        <f t="array" aca="1" ref="B1055" ca="1">INDEX(Calc!$C$2:$C$9,RANDBETWEEN(1,3))</f>
        <v>Traumatología</v>
      </c>
      <c r="C1055"/>
      <c r="D1055">
        <f t="shared" ca="1" si="208"/>
        <v>716698</v>
      </c>
      <c r="E1055">
        <f t="shared" ca="1" si="209"/>
        <v>2268028</v>
      </c>
      <c r="F1055">
        <f t="shared" ca="1" si="210"/>
        <v>118868</v>
      </c>
      <c r="G1055">
        <f t="shared" ca="1" si="211"/>
        <v>242695</v>
      </c>
      <c r="H1055">
        <f ca="1">VLOOKUP(RANDBETWEEN(0,100),Calc!$D$2:$E$7,2,1)</f>
        <v>30000</v>
      </c>
      <c r="I1055">
        <f t="shared" ca="1" si="212"/>
        <v>11518</v>
      </c>
      <c r="J1055">
        <f t="shared" ca="1" si="213"/>
        <v>3966</v>
      </c>
      <c r="K1055">
        <f t="shared" ca="1" si="214"/>
        <v>13122</v>
      </c>
      <c r="L1055">
        <f t="shared" ca="1" si="215"/>
        <v>1572</v>
      </c>
      <c r="M1055">
        <f t="shared" ca="1" si="216"/>
        <v>2147174</v>
      </c>
      <c r="N1055">
        <f t="shared" ca="1" si="217"/>
        <v>125724</v>
      </c>
      <c r="O1055">
        <f t="shared" ca="1" si="218"/>
        <v>60724</v>
      </c>
      <c r="P1055">
        <f t="shared" ca="1" si="219"/>
        <v>302569</v>
      </c>
      <c r="Q1055" s="4">
        <f t="shared" ca="1" si="220"/>
        <v>0.30256899999999998</v>
      </c>
    </row>
    <row r="1056" spans="1:17" x14ac:dyDescent="0.25">
      <c r="A1056" t="str">
        <f ca="1">VLOOKUP(RANDBETWEEN(Calc!$A$2,Calc!$A$13),Calc!$A$1:$B$13,2,FALSE)</f>
        <v>Sep</v>
      </c>
      <c r="B1056" t="str" cm="1">
        <f t="array" aca="1" ref="B1056" ca="1">INDEX(Calc!$C$2:$C$9,RANDBETWEEN(1,3))</f>
        <v>Pediatria</v>
      </c>
      <c r="C1056"/>
      <c r="D1056">
        <f t="shared" ca="1" si="208"/>
        <v>190888</v>
      </c>
      <c r="E1056">
        <f t="shared" ca="1" si="209"/>
        <v>1943532</v>
      </c>
      <c r="F1056">
        <f t="shared" ca="1" si="210"/>
        <v>190746</v>
      </c>
      <c r="G1056">
        <f t="shared" ca="1" si="211"/>
        <v>281373</v>
      </c>
      <c r="H1056">
        <f ca="1">VLOOKUP(RANDBETWEEN(0,100),Calc!$D$2:$E$7,2,1)</f>
        <v>32000</v>
      </c>
      <c r="I1056">
        <f t="shared" ca="1" si="212"/>
        <v>10719</v>
      </c>
      <c r="J1056">
        <f t="shared" ca="1" si="213"/>
        <v>3084</v>
      </c>
      <c r="K1056">
        <f t="shared" ca="1" si="214"/>
        <v>14230</v>
      </c>
      <c r="L1056">
        <f t="shared" ca="1" si="215"/>
        <v>3334</v>
      </c>
      <c r="M1056">
        <f t="shared" ca="1" si="216"/>
        <v>2211141</v>
      </c>
      <c r="N1056">
        <f t="shared" ca="1" si="217"/>
        <v>123934</v>
      </c>
      <c r="O1056">
        <f t="shared" ca="1" si="218"/>
        <v>41258</v>
      </c>
      <c r="P1056">
        <f t="shared" ca="1" si="219"/>
        <v>62077</v>
      </c>
      <c r="Q1056" s="4">
        <f t="shared" ca="1" si="220"/>
        <v>6.2077E-2</v>
      </c>
    </row>
    <row r="1057" spans="1:17" x14ac:dyDescent="0.25">
      <c r="A1057" t="str">
        <f ca="1">VLOOKUP(RANDBETWEEN(Calc!$A$2,Calc!$A$13),Calc!$A$1:$B$13,2,FALSE)</f>
        <v>Sep</v>
      </c>
      <c r="B1057" t="str" cm="1">
        <f t="array" aca="1" ref="B1057" ca="1">INDEX(Calc!$C$2:$C$9,RANDBETWEEN(1,3))</f>
        <v>Pediatria</v>
      </c>
      <c r="C1057"/>
      <c r="D1057">
        <f t="shared" ca="1" si="208"/>
        <v>266025</v>
      </c>
      <c r="E1057">
        <f t="shared" ca="1" si="209"/>
        <v>1705929</v>
      </c>
      <c r="F1057">
        <f t="shared" ca="1" si="210"/>
        <v>147805</v>
      </c>
      <c r="G1057">
        <f t="shared" ca="1" si="211"/>
        <v>226687</v>
      </c>
      <c r="H1057">
        <f ca="1">VLOOKUP(RANDBETWEEN(0,100),Calc!$D$2:$E$7,2,1)</f>
        <v>32000</v>
      </c>
      <c r="I1057">
        <f t="shared" ca="1" si="212"/>
        <v>12075</v>
      </c>
      <c r="J1057">
        <f t="shared" ca="1" si="213"/>
        <v>3398</v>
      </c>
      <c r="K1057">
        <f t="shared" ca="1" si="214"/>
        <v>12489</v>
      </c>
      <c r="L1057">
        <f t="shared" ca="1" si="215"/>
        <v>1826</v>
      </c>
      <c r="M1057">
        <f t="shared" ca="1" si="216"/>
        <v>1171014</v>
      </c>
      <c r="N1057">
        <f t="shared" ca="1" si="217"/>
        <v>57540</v>
      </c>
      <c r="O1057">
        <f t="shared" ca="1" si="218"/>
        <v>39503</v>
      </c>
      <c r="P1057">
        <f t="shared" ca="1" si="219"/>
        <v>283438</v>
      </c>
      <c r="Q1057" s="4">
        <f t="shared" ca="1" si="220"/>
        <v>0.28343800000000002</v>
      </c>
    </row>
    <row r="1058" spans="1:17" x14ac:dyDescent="0.25">
      <c r="A1058" t="str">
        <f ca="1">VLOOKUP(RANDBETWEEN(Calc!$A$2,Calc!$A$13),Calc!$A$1:$B$13,2,FALSE)</f>
        <v>Dic</v>
      </c>
      <c r="B1058" t="str" cm="1">
        <f t="array" aca="1" ref="B1058" ca="1">INDEX(Calc!$C$2:$C$9,RANDBETWEEN(1,3))</f>
        <v>Pediatria</v>
      </c>
      <c r="C1058"/>
      <c r="D1058">
        <f t="shared" ca="1" si="208"/>
        <v>710336</v>
      </c>
      <c r="E1058">
        <f t="shared" ca="1" si="209"/>
        <v>1058689</v>
      </c>
      <c r="F1058">
        <f t="shared" ca="1" si="210"/>
        <v>96192</v>
      </c>
      <c r="G1058">
        <f t="shared" ca="1" si="211"/>
        <v>86487</v>
      </c>
      <c r="H1058">
        <f ca="1">VLOOKUP(RANDBETWEEN(0,100),Calc!$D$2:$E$7,2,1)</f>
        <v>32000</v>
      </c>
      <c r="I1058">
        <f t="shared" ca="1" si="212"/>
        <v>9893</v>
      </c>
      <c r="J1058">
        <f t="shared" ca="1" si="213"/>
        <v>3714</v>
      </c>
      <c r="K1058">
        <f t="shared" ca="1" si="214"/>
        <v>10980</v>
      </c>
      <c r="L1058">
        <f t="shared" ca="1" si="215"/>
        <v>3141</v>
      </c>
      <c r="M1058">
        <f t="shared" ca="1" si="216"/>
        <v>2263612</v>
      </c>
      <c r="N1058">
        <f t="shared" ca="1" si="217"/>
        <v>123570</v>
      </c>
      <c r="O1058">
        <f t="shared" ca="1" si="218"/>
        <v>55369</v>
      </c>
      <c r="P1058">
        <f t="shared" ca="1" si="219"/>
        <v>136058</v>
      </c>
      <c r="Q1058" s="4">
        <f t="shared" ca="1" si="220"/>
        <v>0.13605800000000001</v>
      </c>
    </row>
    <row r="1059" spans="1:17" x14ac:dyDescent="0.25">
      <c r="A1059" t="str">
        <f ca="1">VLOOKUP(RANDBETWEEN(Calc!$A$2,Calc!$A$13),Calc!$A$1:$B$13,2,FALSE)</f>
        <v>Ene</v>
      </c>
      <c r="B1059" t="str" cm="1">
        <f t="array" aca="1" ref="B1059" ca="1">INDEX(Calc!$C$2:$C$9,RANDBETWEEN(1,3))</f>
        <v>Cardiologia</v>
      </c>
      <c r="C1059"/>
      <c r="D1059">
        <f t="shared" ca="1" si="208"/>
        <v>360195</v>
      </c>
      <c r="E1059">
        <f t="shared" ca="1" si="209"/>
        <v>1786091</v>
      </c>
      <c r="F1059">
        <f t="shared" ca="1" si="210"/>
        <v>135284</v>
      </c>
      <c r="G1059">
        <f t="shared" ca="1" si="211"/>
        <v>299184</v>
      </c>
      <c r="H1059">
        <f ca="1">VLOOKUP(RANDBETWEEN(0,100),Calc!$D$2:$E$7,2,1)</f>
        <v>25000</v>
      </c>
      <c r="I1059">
        <f t="shared" ca="1" si="212"/>
        <v>12026</v>
      </c>
      <c r="J1059">
        <f t="shared" ca="1" si="213"/>
        <v>4196</v>
      </c>
      <c r="K1059">
        <f t="shared" ca="1" si="214"/>
        <v>12257</v>
      </c>
      <c r="L1059">
        <f t="shared" ca="1" si="215"/>
        <v>1439</v>
      </c>
      <c r="M1059">
        <f t="shared" ca="1" si="216"/>
        <v>2336000</v>
      </c>
      <c r="N1059">
        <f t="shared" ca="1" si="217"/>
        <v>112890</v>
      </c>
      <c r="O1059">
        <f t="shared" ca="1" si="218"/>
        <v>21273</v>
      </c>
      <c r="P1059">
        <f t="shared" ca="1" si="219"/>
        <v>326135</v>
      </c>
      <c r="Q1059" s="4">
        <f t="shared" ca="1" si="220"/>
        <v>0.32613500000000001</v>
      </c>
    </row>
    <row r="1060" spans="1:17" x14ac:dyDescent="0.25">
      <c r="A1060" t="str">
        <f ca="1">VLOOKUP(RANDBETWEEN(Calc!$A$2,Calc!$A$13),Calc!$A$1:$B$13,2,FALSE)</f>
        <v>May</v>
      </c>
      <c r="B1060" t="str" cm="1">
        <f t="array" aca="1" ref="B1060" ca="1">INDEX(Calc!$C$2:$C$9,RANDBETWEEN(1,3))</f>
        <v>Pediatria</v>
      </c>
      <c r="C1060"/>
      <c r="D1060">
        <f t="shared" ca="1" si="208"/>
        <v>654795</v>
      </c>
      <c r="E1060">
        <f t="shared" ca="1" si="209"/>
        <v>680147</v>
      </c>
      <c r="F1060">
        <f t="shared" ca="1" si="210"/>
        <v>176983</v>
      </c>
      <c r="G1060">
        <f t="shared" ca="1" si="211"/>
        <v>175666</v>
      </c>
      <c r="H1060">
        <f ca="1">VLOOKUP(RANDBETWEEN(0,100),Calc!$D$2:$E$7,2,1)</f>
        <v>32000</v>
      </c>
      <c r="I1060">
        <f t="shared" ca="1" si="212"/>
        <v>9506</v>
      </c>
      <c r="J1060">
        <f t="shared" ca="1" si="213"/>
        <v>3317</v>
      </c>
      <c r="K1060">
        <f t="shared" ca="1" si="214"/>
        <v>14155</v>
      </c>
      <c r="L1060">
        <f t="shared" ca="1" si="215"/>
        <v>2697</v>
      </c>
      <c r="M1060">
        <f t="shared" ca="1" si="216"/>
        <v>2453472</v>
      </c>
      <c r="N1060">
        <f t="shared" ca="1" si="217"/>
        <v>69637</v>
      </c>
      <c r="O1060">
        <f t="shared" ca="1" si="218"/>
        <v>55820</v>
      </c>
      <c r="P1060">
        <f t="shared" ca="1" si="219"/>
        <v>79960</v>
      </c>
      <c r="Q1060" s="4">
        <f t="shared" ca="1" si="220"/>
        <v>7.9960000000000003E-2</v>
      </c>
    </row>
    <row r="1061" spans="1:17" x14ac:dyDescent="0.25">
      <c r="A1061" t="str">
        <f ca="1">VLOOKUP(RANDBETWEEN(Calc!$A$2,Calc!$A$13),Calc!$A$1:$B$13,2,FALSE)</f>
        <v>Feb</v>
      </c>
      <c r="B1061" t="str" cm="1">
        <f t="array" aca="1" ref="B1061" ca="1">INDEX(Calc!$C$2:$C$9,RANDBETWEEN(1,3))</f>
        <v>Traumatología</v>
      </c>
      <c r="C1061"/>
      <c r="D1061">
        <f t="shared" ca="1" si="208"/>
        <v>538459</v>
      </c>
      <c r="E1061">
        <f t="shared" ca="1" si="209"/>
        <v>1064962</v>
      </c>
      <c r="F1061">
        <f t="shared" ca="1" si="210"/>
        <v>202843</v>
      </c>
      <c r="G1061">
        <f t="shared" ca="1" si="211"/>
        <v>314769</v>
      </c>
      <c r="H1061">
        <f ca="1">VLOOKUP(RANDBETWEEN(0,100),Calc!$D$2:$E$7,2,1)</f>
        <v>32000</v>
      </c>
      <c r="I1061">
        <f t="shared" ca="1" si="212"/>
        <v>11514</v>
      </c>
      <c r="J1061">
        <f t="shared" ca="1" si="213"/>
        <v>3654</v>
      </c>
      <c r="K1061">
        <f t="shared" ca="1" si="214"/>
        <v>12152</v>
      </c>
      <c r="L1061">
        <f t="shared" ca="1" si="215"/>
        <v>2634</v>
      </c>
      <c r="M1061">
        <f t="shared" ca="1" si="216"/>
        <v>2172466</v>
      </c>
      <c r="N1061">
        <f t="shared" ca="1" si="217"/>
        <v>82721</v>
      </c>
      <c r="O1061">
        <f t="shared" ca="1" si="218"/>
        <v>34580</v>
      </c>
      <c r="P1061">
        <f t="shared" ca="1" si="219"/>
        <v>316563</v>
      </c>
      <c r="Q1061" s="4">
        <f t="shared" ca="1" si="220"/>
        <v>0.31656299999999998</v>
      </c>
    </row>
    <row r="1062" spans="1:17" x14ac:dyDescent="0.25">
      <c r="A1062" t="str">
        <f ca="1">VLOOKUP(RANDBETWEEN(Calc!$A$2,Calc!$A$13),Calc!$A$1:$B$13,2,FALSE)</f>
        <v>Jun</v>
      </c>
      <c r="B1062" t="str" cm="1">
        <f t="array" aca="1" ref="B1062" ca="1">INDEX(Calc!$C$2:$C$9,RANDBETWEEN(1,3))</f>
        <v>Traumatología</v>
      </c>
      <c r="C1062"/>
      <c r="D1062">
        <f t="shared" ca="1" si="208"/>
        <v>547731</v>
      </c>
      <c r="E1062">
        <f t="shared" ca="1" si="209"/>
        <v>1241354</v>
      </c>
      <c r="F1062">
        <f t="shared" ca="1" si="210"/>
        <v>165907</v>
      </c>
      <c r="G1062">
        <f t="shared" ca="1" si="211"/>
        <v>233067</v>
      </c>
      <c r="H1062">
        <f ca="1">VLOOKUP(RANDBETWEEN(0,100),Calc!$D$2:$E$7,2,1)</f>
        <v>32000</v>
      </c>
      <c r="I1062">
        <f t="shared" ca="1" si="212"/>
        <v>11958</v>
      </c>
      <c r="J1062">
        <f t="shared" ca="1" si="213"/>
        <v>4013</v>
      </c>
      <c r="K1062">
        <f t="shared" ca="1" si="214"/>
        <v>12526</v>
      </c>
      <c r="L1062">
        <f t="shared" ca="1" si="215"/>
        <v>2328</v>
      </c>
      <c r="M1062">
        <f t="shared" ca="1" si="216"/>
        <v>1554932</v>
      </c>
      <c r="N1062">
        <f t="shared" ca="1" si="217"/>
        <v>70036</v>
      </c>
      <c r="O1062">
        <f t="shared" ca="1" si="218"/>
        <v>39467</v>
      </c>
      <c r="P1062">
        <f t="shared" ca="1" si="219"/>
        <v>271761</v>
      </c>
      <c r="Q1062" s="4">
        <f t="shared" ca="1" si="220"/>
        <v>0.27176099999999997</v>
      </c>
    </row>
    <row r="1063" spans="1:17" x14ac:dyDescent="0.25">
      <c r="A1063" t="str">
        <f ca="1">VLOOKUP(RANDBETWEEN(Calc!$A$2,Calc!$A$13),Calc!$A$1:$B$13,2,FALSE)</f>
        <v>Nov</v>
      </c>
      <c r="B1063" t="str" cm="1">
        <f t="array" aca="1" ref="B1063" ca="1">INDEX(Calc!$C$2:$C$9,RANDBETWEEN(1,3))</f>
        <v>Cardiologia</v>
      </c>
      <c r="C1063"/>
      <c r="D1063">
        <f t="shared" ca="1" si="208"/>
        <v>402451</v>
      </c>
      <c r="E1063">
        <f t="shared" ca="1" si="209"/>
        <v>1176330</v>
      </c>
      <c r="F1063">
        <f t="shared" ca="1" si="210"/>
        <v>117133</v>
      </c>
      <c r="G1063">
        <f t="shared" ca="1" si="211"/>
        <v>75378</v>
      </c>
      <c r="H1063">
        <f ca="1">VLOOKUP(RANDBETWEEN(0,100),Calc!$D$2:$E$7,2,1)</f>
        <v>32000</v>
      </c>
      <c r="I1063">
        <f t="shared" ca="1" si="212"/>
        <v>10193</v>
      </c>
      <c r="J1063">
        <f t="shared" ca="1" si="213"/>
        <v>3366</v>
      </c>
      <c r="K1063">
        <f t="shared" ca="1" si="214"/>
        <v>13568</v>
      </c>
      <c r="L1063">
        <f t="shared" ca="1" si="215"/>
        <v>3712</v>
      </c>
      <c r="M1063">
        <f t="shared" ca="1" si="216"/>
        <v>2513934</v>
      </c>
      <c r="N1063">
        <f t="shared" ca="1" si="217"/>
        <v>63674</v>
      </c>
      <c r="O1063">
        <f t="shared" ca="1" si="218"/>
        <v>25330</v>
      </c>
      <c r="P1063">
        <f t="shared" ca="1" si="219"/>
        <v>285834</v>
      </c>
      <c r="Q1063" s="4">
        <f t="shared" ca="1" si="220"/>
        <v>0.28583399999999998</v>
      </c>
    </row>
    <row r="1064" spans="1:17" x14ac:dyDescent="0.25">
      <c r="A1064" t="str">
        <f ca="1">VLOOKUP(RANDBETWEEN(Calc!$A$2,Calc!$A$13),Calc!$A$1:$B$13,2,FALSE)</f>
        <v>Abr</v>
      </c>
      <c r="B1064" t="str" cm="1">
        <f t="array" aca="1" ref="B1064" ca="1">INDEX(Calc!$C$2:$C$9,RANDBETWEEN(1,3))</f>
        <v>Pediatria</v>
      </c>
      <c r="C1064"/>
      <c r="D1064">
        <f t="shared" ca="1" si="208"/>
        <v>670380</v>
      </c>
      <c r="E1064">
        <f t="shared" ca="1" si="209"/>
        <v>1614299</v>
      </c>
      <c r="F1064">
        <f t="shared" ca="1" si="210"/>
        <v>178474</v>
      </c>
      <c r="G1064">
        <f t="shared" ca="1" si="211"/>
        <v>149088</v>
      </c>
      <c r="H1064">
        <f ca="1">VLOOKUP(RANDBETWEEN(0,100),Calc!$D$2:$E$7,2,1)</f>
        <v>32000</v>
      </c>
      <c r="I1064">
        <f t="shared" ca="1" si="212"/>
        <v>10771</v>
      </c>
      <c r="J1064">
        <f t="shared" ca="1" si="213"/>
        <v>4111</v>
      </c>
      <c r="K1064">
        <f t="shared" ca="1" si="214"/>
        <v>11291</v>
      </c>
      <c r="L1064">
        <f t="shared" ca="1" si="215"/>
        <v>1743</v>
      </c>
      <c r="M1064">
        <f t="shared" ca="1" si="216"/>
        <v>2447375</v>
      </c>
      <c r="N1064">
        <f t="shared" ca="1" si="217"/>
        <v>102351</v>
      </c>
      <c r="O1064">
        <f t="shared" ca="1" si="218"/>
        <v>45174</v>
      </c>
      <c r="P1064">
        <f t="shared" ca="1" si="219"/>
        <v>149601</v>
      </c>
      <c r="Q1064" s="4">
        <f t="shared" ca="1" si="220"/>
        <v>0.14960100000000001</v>
      </c>
    </row>
    <row r="1065" spans="1:17" x14ac:dyDescent="0.25">
      <c r="A1065" t="str">
        <f ca="1">VLOOKUP(RANDBETWEEN(Calc!$A$2,Calc!$A$13),Calc!$A$1:$B$13,2,FALSE)</f>
        <v>Sep</v>
      </c>
      <c r="B1065" t="str" cm="1">
        <f t="array" aca="1" ref="B1065" ca="1">INDEX(Calc!$C$2:$C$9,RANDBETWEEN(1,3))</f>
        <v>Cardiologia</v>
      </c>
      <c r="C1065"/>
      <c r="D1065">
        <f t="shared" ca="1" si="208"/>
        <v>624839</v>
      </c>
      <c r="E1065">
        <f t="shared" ca="1" si="209"/>
        <v>1815746</v>
      </c>
      <c r="F1065">
        <f t="shared" ca="1" si="210"/>
        <v>176054</v>
      </c>
      <c r="G1065">
        <f t="shared" ca="1" si="211"/>
        <v>99828</v>
      </c>
      <c r="H1065">
        <f ca="1">VLOOKUP(RANDBETWEEN(0,100),Calc!$D$2:$E$7,2,1)</f>
        <v>32000</v>
      </c>
      <c r="I1065">
        <f t="shared" ca="1" si="212"/>
        <v>11422</v>
      </c>
      <c r="J1065">
        <f t="shared" ca="1" si="213"/>
        <v>3937</v>
      </c>
      <c r="K1065">
        <f t="shared" ca="1" si="214"/>
        <v>11382</v>
      </c>
      <c r="L1065">
        <f t="shared" ca="1" si="215"/>
        <v>3737</v>
      </c>
      <c r="M1065">
        <f t="shared" ca="1" si="216"/>
        <v>1575573</v>
      </c>
      <c r="N1065">
        <f t="shared" ca="1" si="217"/>
        <v>61805</v>
      </c>
      <c r="O1065">
        <f t="shared" ca="1" si="218"/>
        <v>70433</v>
      </c>
      <c r="P1065">
        <f t="shared" ca="1" si="219"/>
        <v>58182</v>
      </c>
      <c r="Q1065" s="4">
        <f t="shared" ca="1" si="220"/>
        <v>5.8181999999999998E-2</v>
      </c>
    </row>
    <row r="1066" spans="1:17" x14ac:dyDescent="0.25">
      <c r="A1066" t="str">
        <f ca="1">VLOOKUP(RANDBETWEEN(Calc!$A$2,Calc!$A$13),Calc!$A$1:$B$13,2,FALSE)</f>
        <v>May</v>
      </c>
      <c r="B1066" t="str" cm="1">
        <f t="array" aca="1" ref="B1066" ca="1">INDEX(Calc!$C$2:$C$9,RANDBETWEEN(1,3))</f>
        <v>Pediatria</v>
      </c>
      <c r="C1066"/>
      <c r="D1066">
        <f t="shared" ca="1" si="208"/>
        <v>241113</v>
      </c>
      <c r="E1066">
        <f t="shared" ca="1" si="209"/>
        <v>904176</v>
      </c>
      <c r="F1066">
        <f t="shared" ca="1" si="210"/>
        <v>157306</v>
      </c>
      <c r="G1066">
        <f t="shared" ca="1" si="211"/>
        <v>194195</v>
      </c>
      <c r="H1066">
        <f ca="1">VLOOKUP(RANDBETWEEN(0,100),Calc!$D$2:$E$7,2,1)</f>
        <v>32000</v>
      </c>
      <c r="I1066">
        <f t="shared" ca="1" si="212"/>
        <v>12028</v>
      </c>
      <c r="J1066">
        <f t="shared" ca="1" si="213"/>
        <v>3861</v>
      </c>
      <c r="K1066">
        <f t="shared" ca="1" si="214"/>
        <v>14705</v>
      </c>
      <c r="L1066">
        <f t="shared" ca="1" si="215"/>
        <v>2113</v>
      </c>
      <c r="M1066">
        <f t="shared" ca="1" si="216"/>
        <v>1462190</v>
      </c>
      <c r="N1066">
        <f t="shared" ca="1" si="217"/>
        <v>96905</v>
      </c>
      <c r="O1066">
        <f t="shared" ca="1" si="218"/>
        <v>52040</v>
      </c>
      <c r="P1066">
        <f t="shared" ca="1" si="219"/>
        <v>165650</v>
      </c>
      <c r="Q1066" s="4">
        <f t="shared" ca="1" si="220"/>
        <v>0.16564999999999999</v>
      </c>
    </row>
    <row r="1067" spans="1:17" x14ac:dyDescent="0.25">
      <c r="A1067" t="str">
        <f ca="1">VLOOKUP(RANDBETWEEN(Calc!$A$2,Calc!$A$13),Calc!$A$1:$B$13,2,FALSE)</f>
        <v>Ene</v>
      </c>
      <c r="B1067" t="str" cm="1">
        <f t="array" aca="1" ref="B1067" ca="1">INDEX(Calc!$C$2:$C$9,RANDBETWEEN(1,3))</f>
        <v>Pediatria</v>
      </c>
      <c r="C1067"/>
      <c r="D1067">
        <f t="shared" ca="1" si="208"/>
        <v>245643</v>
      </c>
      <c r="E1067">
        <f t="shared" ca="1" si="209"/>
        <v>1088930</v>
      </c>
      <c r="F1067">
        <f t="shared" ca="1" si="210"/>
        <v>99616</v>
      </c>
      <c r="G1067">
        <f t="shared" ca="1" si="211"/>
        <v>130702</v>
      </c>
      <c r="H1067">
        <f ca="1">VLOOKUP(RANDBETWEEN(0,100),Calc!$D$2:$E$7,2,1)</f>
        <v>32000</v>
      </c>
      <c r="I1067">
        <f t="shared" ca="1" si="212"/>
        <v>11932</v>
      </c>
      <c r="J1067">
        <f t="shared" ca="1" si="213"/>
        <v>3951</v>
      </c>
      <c r="K1067">
        <f t="shared" ca="1" si="214"/>
        <v>11333</v>
      </c>
      <c r="L1067">
        <f t="shared" ca="1" si="215"/>
        <v>3695</v>
      </c>
      <c r="M1067">
        <f t="shared" ca="1" si="216"/>
        <v>1369628</v>
      </c>
      <c r="N1067">
        <f t="shared" ca="1" si="217"/>
        <v>116987</v>
      </c>
      <c r="O1067">
        <f t="shared" ca="1" si="218"/>
        <v>34314</v>
      </c>
      <c r="P1067">
        <f t="shared" ca="1" si="219"/>
        <v>302393</v>
      </c>
      <c r="Q1067" s="4">
        <f t="shared" ca="1" si="220"/>
        <v>0.30239300000000002</v>
      </c>
    </row>
    <row r="1068" spans="1:17" x14ac:dyDescent="0.25">
      <c r="A1068" t="str">
        <f ca="1">VLOOKUP(RANDBETWEEN(Calc!$A$2,Calc!$A$13),Calc!$A$1:$B$13,2,FALSE)</f>
        <v>May</v>
      </c>
      <c r="B1068" t="str" cm="1">
        <f t="array" aca="1" ref="B1068" ca="1">INDEX(Calc!$C$2:$C$9,RANDBETWEEN(1,3))</f>
        <v>Pediatria</v>
      </c>
      <c r="C1068"/>
      <c r="D1068">
        <f t="shared" ca="1" si="208"/>
        <v>409388</v>
      </c>
      <c r="E1068">
        <f t="shared" ca="1" si="209"/>
        <v>780540</v>
      </c>
      <c r="F1068">
        <f t="shared" ca="1" si="210"/>
        <v>206992</v>
      </c>
      <c r="G1068">
        <f t="shared" ca="1" si="211"/>
        <v>192389</v>
      </c>
      <c r="H1068">
        <f ca="1">VLOOKUP(RANDBETWEEN(0,100),Calc!$D$2:$E$7,2,1)</f>
        <v>32000</v>
      </c>
      <c r="I1068">
        <f t="shared" ca="1" si="212"/>
        <v>12647</v>
      </c>
      <c r="J1068">
        <f t="shared" ca="1" si="213"/>
        <v>2850</v>
      </c>
      <c r="K1068">
        <f t="shared" ca="1" si="214"/>
        <v>14072</v>
      </c>
      <c r="L1068">
        <f t="shared" ca="1" si="215"/>
        <v>2168</v>
      </c>
      <c r="M1068">
        <f t="shared" ca="1" si="216"/>
        <v>1237148</v>
      </c>
      <c r="N1068">
        <f t="shared" ca="1" si="217"/>
        <v>63696</v>
      </c>
      <c r="O1068">
        <f t="shared" ca="1" si="218"/>
        <v>85879</v>
      </c>
      <c r="P1068">
        <f t="shared" ca="1" si="219"/>
        <v>108504</v>
      </c>
      <c r="Q1068" s="4">
        <f t="shared" ca="1" si="220"/>
        <v>0.108504</v>
      </c>
    </row>
    <row r="1069" spans="1:17" x14ac:dyDescent="0.25">
      <c r="A1069" t="str">
        <f ca="1">VLOOKUP(RANDBETWEEN(Calc!$A$2,Calc!$A$13),Calc!$A$1:$B$13,2,FALSE)</f>
        <v>Abr</v>
      </c>
      <c r="B1069" t="str" cm="1">
        <f t="array" aca="1" ref="B1069" ca="1">INDEX(Calc!$C$2:$C$9,RANDBETWEEN(1,3))</f>
        <v>Traumatología</v>
      </c>
      <c r="C1069"/>
      <c r="D1069">
        <f t="shared" ca="1" si="208"/>
        <v>667632</v>
      </c>
      <c r="E1069">
        <f t="shared" ca="1" si="209"/>
        <v>1469164</v>
      </c>
      <c r="F1069">
        <f t="shared" ca="1" si="210"/>
        <v>134606</v>
      </c>
      <c r="G1069">
        <f t="shared" ca="1" si="211"/>
        <v>205657</v>
      </c>
      <c r="H1069">
        <f ca="1">VLOOKUP(RANDBETWEEN(0,100),Calc!$D$2:$E$7,2,1)</f>
        <v>32000</v>
      </c>
      <c r="I1069">
        <f t="shared" ca="1" si="212"/>
        <v>11384</v>
      </c>
      <c r="J1069">
        <f t="shared" ca="1" si="213"/>
        <v>3672</v>
      </c>
      <c r="K1069">
        <f t="shared" ca="1" si="214"/>
        <v>12009</v>
      </c>
      <c r="L1069">
        <f t="shared" ca="1" si="215"/>
        <v>3891</v>
      </c>
      <c r="M1069">
        <f t="shared" ca="1" si="216"/>
        <v>1192450</v>
      </c>
      <c r="N1069">
        <f t="shared" ca="1" si="217"/>
        <v>86254</v>
      </c>
      <c r="O1069">
        <f t="shared" ca="1" si="218"/>
        <v>73980</v>
      </c>
      <c r="P1069">
        <f t="shared" ca="1" si="219"/>
        <v>291557</v>
      </c>
      <c r="Q1069" s="4">
        <f t="shared" ca="1" si="220"/>
        <v>0.29155700000000001</v>
      </c>
    </row>
    <row r="1070" spans="1:17" x14ac:dyDescent="0.25">
      <c r="A1070" t="str">
        <f ca="1">VLOOKUP(RANDBETWEEN(Calc!$A$2,Calc!$A$13),Calc!$A$1:$B$13,2,FALSE)</f>
        <v>May</v>
      </c>
      <c r="B1070" t="str" cm="1">
        <f t="array" aca="1" ref="B1070" ca="1">INDEX(Calc!$C$2:$C$9,RANDBETWEEN(1,3))</f>
        <v>Traumatología</v>
      </c>
      <c r="C1070"/>
      <c r="D1070">
        <f t="shared" ca="1" si="208"/>
        <v>361226</v>
      </c>
      <c r="E1070">
        <f t="shared" ca="1" si="209"/>
        <v>895904</v>
      </c>
      <c r="F1070">
        <f t="shared" ca="1" si="210"/>
        <v>117897</v>
      </c>
      <c r="G1070">
        <f t="shared" ca="1" si="211"/>
        <v>167294</v>
      </c>
      <c r="H1070">
        <f ca="1">VLOOKUP(RANDBETWEEN(0,100),Calc!$D$2:$E$7,2,1)</f>
        <v>25000</v>
      </c>
      <c r="I1070">
        <f t="shared" ca="1" si="212"/>
        <v>9120</v>
      </c>
      <c r="J1070">
        <f t="shared" ca="1" si="213"/>
        <v>3576</v>
      </c>
      <c r="K1070">
        <f t="shared" ca="1" si="214"/>
        <v>10238</v>
      </c>
      <c r="L1070">
        <f t="shared" ca="1" si="215"/>
        <v>1727</v>
      </c>
      <c r="M1070">
        <f t="shared" ca="1" si="216"/>
        <v>2580954</v>
      </c>
      <c r="N1070">
        <f t="shared" ca="1" si="217"/>
        <v>54748</v>
      </c>
      <c r="O1070">
        <f t="shared" ca="1" si="218"/>
        <v>39116</v>
      </c>
      <c r="P1070">
        <f t="shared" ca="1" si="219"/>
        <v>320906</v>
      </c>
      <c r="Q1070" s="4">
        <f t="shared" ca="1" si="220"/>
        <v>0.32090600000000002</v>
      </c>
    </row>
    <row r="1071" spans="1:17" x14ac:dyDescent="0.25">
      <c r="A1071" t="str">
        <f ca="1">VLOOKUP(RANDBETWEEN(Calc!$A$2,Calc!$A$13),Calc!$A$1:$B$13,2,FALSE)</f>
        <v>Ago</v>
      </c>
      <c r="B1071" t="str" cm="1">
        <f t="array" aca="1" ref="B1071" ca="1">INDEX(Calc!$C$2:$C$9,RANDBETWEEN(1,3))</f>
        <v>Traumatología</v>
      </c>
      <c r="C1071"/>
      <c r="D1071">
        <f t="shared" ca="1" si="208"/>
        <v>546313</v>
      </c>
      <c r="E1071">
        <f t="shared" ca="1" si="209"/>
        <v>1987129</v>
      </c>
      <c r="F1071">
        <f t="shared" ca="1" si="210"/>
        <v>94731</v>
      </c>
      <c r="G1071">
        <f t="shared" ca="1" si="211"/>
        <v>128895</v>
      </c>
      <c r="H1071">
        <f ca="1">VLOOKUP(RANDBETWEEN(0,100),Calc!$D$2:$E$7,2,1)</f>
        <v>32000</v>
      </c>
      <c r="I1071">
        <f t="shared" ca="1" si="212"/>
        <v>9612</v>
      </c>
      <c r="J1071">
        <f t="shared" ca="1" si="213"/>
        <v>2920</v>
      </c>
      <c r="K1071">
        <f t="shared" ca="1" si="214"/>
        <v>12367</v>
      </c>
      <c r="L1071">
        <f t="shared" ca="1" si="215"/>
        <v>4391</v>
      </c>
      <c r="M1071">
        <f t="shared" ca="1" si="216"/>
        <v>2524892</v>
      </c>
      <c r="N1071">
        <f t="shared" ca="1" si="217"/>
        <v>92484</v>
      </c>
      <c r="O1071">
        <f t="shared" ca="1" si="218"/>
        <v>34970</v>
      </c>
      <c r="P1071">
        <f t="shared" ca="1" si="219"/>
        <v>307949</v>
      </c>
      <c r="Q1071" s="4">
        <f t="shared" ca="1" si="220"/>
        <v>0.30794899999999997</v>
      </c>
    </row>
    <row r="1072" spans="1:17" x14ac:dyDescent="0.25">
      <c r="A1072" t="str">
        <f ca="1">VLOOKUP(RANDBETWEEN(Calc!$A$2,Calc!$A$13),Calc!$A$1:$B$13,2,FALSE)</f>
        <v>Jun</v>
      </c>
      <c r="B1072" t="str" cm="1">
        <f t="array" aca="1" ref="B1072" ca="1">INDEX(Calc!$C$2:$C$9,RANDBETWEEN(1,3))</f>
        <v>Cardiologia</v>
      </c>
      <c r="C1072"/>
      <c r="D1072">
        <f t="shared" ca="1" si="208"/>
        <v>648079</v>
      </c>
      <c r="E1072">
        <f t="shared" ca="1" si="209"/>
        <v>2367773</v>
      </c>
      <c r="F1072">
        <f t="shared" ca="1" si="210"/>
        <v>136140</v>
      </c>
      <c r="G1072">
        <f t="shared" ca="1" si="211"/>
        <v>165872</v>
      </c>
      <c r="H1072">
        <f ca="1">VLOOKUP(RANDBETWEEN(0,100),Calc!$D$2:$E$7,2,1)</f>
        <v>32000</v>
      </c>
      <c r="I1072">
        <f t="shared" ca="1" si="212"/>
        <v>9241</v>
      </c>
      <c r="J1072">
        <f t="shared" ca="1" si="213"/>
        <v>3144</v>
      </c>
      <c r="K1072">
        <f t="shared" ca="1" si="214"/>
        <v>11887</v>
      </c>
      <c r="L1072">
        <f t="shared" ca="1" si="215"/>
        <v>3305</v>
      </c>
      <c r="M1072">
        <f t="shared" ca="1" si="216"/>
        <v>2715137</v>
      </c>
      <c r="N1072">
        <f t="shared" ca="1" si="217"/>
        <v>128762</v>
      </c>
      <c r="O1072">
        <f t="shared" ca="1" si="218"/>
        <v>68939</v>
      </c>
      <c r="P1072">
        <f t="shared" ca="1" si="219"/>
        <v>307726</v>
      </c>
      <c r="Q1072" s="4">
        <f t="shared" ca="1" si="220"/>
        <v>0.307726</v>
      </c>
    </row>
    <row r="1073" spans="1:17" x14ac:dyDescent="0.25">
      <c r="A1073" t="str">
        <f ca="1">VLOOKUP(RANDBETWEEN(Calc!$A$2,Calc!$A$13),Calc!$A$1:$B$13,2,FALSE)</f>
        <v>Jun</v>
      </c>
      <c r="B1073" t="str" cm="1">
        <f t="array" aca="1" ref="B1073" ca="1">INDEX(Calc!$C$2:$C$9,RANDBETWEEN(1,3))</f>
        <v>Pediatria</v>
      </c>
      <c r="C1073"/>
      <c r="D1073">
        <f t="shared" ca="1" si="208"/>
        <v>189842</v>
      </c>
      <c r="E1073">
        <f t="shared" ca="1" si="209"/>
        <v>2175449</v>
      </c>
      <c r="F1073">
        <f t="shared" ca="1" si="210"/>
        <v>98930</v>
      </c>
      <c r="G1073">
        <f t="shared" ca="1" si="211"/>
        <v>289076</v>
      </c>
      <c r="H1073">
        <f ca="1">VLOOKUP(RANDBETWEEN(0,100),Calc!$D$2:$E$7,2,1)</f>
        <v>32000</v>
      </c>
      <c r="I1073">
        <f t="shared" ca="1" si="212"/>
        <v>11771</v>
      </c>
      <c r="J1073">
        <f t="shared" ca="1" si="213"/>
        <v>3161</v>
      </c>
      <c r="K1073">
        <f t="shared" ca="1" si="214"/>
        <v>12431</v>
      </c>
      <c r="L1073">
        <f t="shared" ca="1" si="215"/>
        <v>3625</v>
      </c>
      <c r="M1073">
        <f t="shared" ca="1" si="216"/>
        <v>1331800</v>
      </c>
      <c r="N1073">
        <f t="shared" ca="1" si="217"/>
        <v>91949</v>
      </c>
      <c r="O1073">
        <f t="shared" ca="1" si="218"/>
        <v>24075</v>
      </c>
      <c r="P1073">
        <f t="shared" ca="1" si="219"/>
        <v>240818</v>
      </c>
      <c r="Q1073" s="4">
        <f t="shared" ca="1" si="220"/>
        <v>0.240818</v>
      </c>
    </row>
    <row r="1074" spans="1:17" x14ac:dyDescent="0.25">
      <c r="A1074" t="str">
        <f ca="1">VLOOKUP(RANDBETWEEN(Calc!$A$2,Calc!$A$13),Calc!$A$1:$B$13,2,FALSE)</f>
        <v>Dic</v>
      </c>
      <c r="B1074" t="str" cm="1">
        <f t="array" aca="1" ref="B1074" ca="1">INDEX(Calc!$C$2:$C$9,RANDBETWEEN(1,3))</f>
        <v>Traumatología</v>
      </c>
      <c r="C1074"/>
      <c r="D1074">
        <f t="shared" ca="1" si="208"/>
        <v>264221</v>
      </c>
      <c r="E1074">
        <f t="shared" ca="1" si="209"/>
        <v>1601344</v>
      </c>
      <c r="F1074">
        <f t="shared" ca="1" si="210"/>
        <v>109458</v>
      </c>
      <c r="G1074">
        <f t="shared" ca="1" si="211"/>
        <v>192410</v>
      </c>
      <c r="H1074">
        <f ca="1">VLOOKUP(RANDBETWEEN(0,100),Calc!$D$2:$E$7,2,1)</f>
        <v>20000</v>
      </c>
      <c r="I1074">
        <f t="shared" ca="1" si="212"/>
        <v>11102</v>
      </c>
      <c r="J1074">
        <f t="shared" ca="1" si="213"/>
        <v>3664</v>
      </c>
      <c r="K1074">
        <f t="shared" ca="1" si="214"/>
        <v>11320</v>
      </c>
      <c r="L1074">
        <f t="shared" ca="1" si="215"/>
        <v>3737</v>
      </c>
      <c r="M1074">
        <f t="shared" ca="1" si="216"/>
        <v>929968</v>
      </c>
      <c r="N1074">
        <f t="shared" ca="1" si="217"/>
        <v>74456</v>
      </c>
      <c r="O1074">
        <f t="shared" ca="1" si="218"/>
        <v>56194</v>
      </c>
      <c r="P1074">
        <f t="shared" ca="1" si="219"/>
        <v>248108</v>
      </c>
      <c r="Q1074" s="4">
        <f t="shared" ca="1" si="220"/>
        <v>0.248108</v>
      </c>
    </row>
    <row r="1075" spans="1:17" x14ac:dyDescent="0.25">
      <c r="A1075" t="str">
        <f ca="1">VLOOKUP(RANDBETWEEN(Calc!$A$2,Calc!$A$13),Calc!$A$1:$B$13,2,FALSE)</f>
        <v>Sep</v>
      </c>
      <c r="B1075" t="str" cm="1">
        <f t="array" aca="1" ref="B1075" ca="1">INDEX(Calc!$C$2:$C$9,RANDBETWEEN(1,3))</f>
        <v>Traumatología</v>
      </c>
      <c r="C1075"/>
      <c r="D1075">
        <f t="shared" ca="1" si="208"/>
        <v>509820</v>
      </c>
      <c r="E1075">
        <f t="shared" ca="1" si="209"/>
        <v>1341035</v>
      </c>
      <c r="F1075">
        <f t="shared" ca="1" si="210"/>
        <v>193026</v>
      </c>
      <c r="G1075">
        <f t="shared" ca="1" si="211"/>
        <v>75263</v>
      </c>
      <c r="H1075">
        <f ca="1">VLOOKUP(RANDBETWEEN(0,100),Calc!$D$2:$E$7,2,1)</f>
        <v>32000</v>
      </c>
      <c r="I1075">
        <f t="shared" ca="1" si="212"/>
        <v>12194</v>
      </c>
      <c r="J1075">
        <f t="shared" ca="1" si="213"/>
        <v>3791</v>
      </c>
      <c r="K1075">
        <f t="shared" ca="1" si="214"/>
        <v>11787</v>
      </c>
      <c r="L1075">
        <f t="shared" ca="1" si="215"/>
        <v>1332</v>
      </c>
      <c r="M1075">
        <f t="shared" ca="1" si="216"/>
        <v>1811379</v>
      </c>
      <c r="N1075">
        <f t="shared" ca="1" si="217"/>
        <v>88967</v>
      </c>
      <c r="O1075">
        <f t="shared" ca="1" si="218"/>
        <v>61615</v>
      </c>
      <c r="P1075">
        <f t="shared" ca="1" si="219"/>
        <v>91767</v>
      </c>
      <c r="Q1075" s="4">
        <f t="shared" ca="1" si="220"/>
        <v>9.1767000000000001E-2</v>
      </c>
    </row>
    <row r="1076" spans="1:17" x14ac:dyDescent="0.25">
      <c r="A1076" t="str">
        <f ca="1">VLOOKUP(RANDBETWEEN(Calc!$A$2,Calc!$A$13),Calc!$A$1:$B$13,2,FALSE)</f>
        <v>Abr</v>
      </c>
      <c r="B1076" t="str" cm="1">
        <f t="array" aca="1" ref="B1076" ca="1">INDEX(Calc!$C$2:$C$9,RANDBETWEEN(1,3))</f>
        <v>Pediatria</v>
      </c>
      <c r="C1076"/>
      <c r="D1076">
        <f t="shared" ca="1" si="208"/>
        <v>444667</v>
      </c>
      <c r="E1076">
        <f t="shared" ca="1" si="209"/>
        <v>1312852</v>
      </c>
      <c r="F1076">
        <f t="shared" ca="1" si="210"/>
        <v>132854</v>
      </c>
      <c r="G1076">
        <f t="shared" ca="1" si="211"/>
        <v>261558</v>
      </c>
      <c r="H1076">
        <f ca="1">VLOOKUP(RANDBETWEEN(0,100),Calc!$D$2:$E$7,2,1)</f>
        <v>32000</v>
      </c>
      <c r="I1076">
        <f t="shared" ca="1" si="212"/>
        <v>11657</v>
      </c>
      <c r="J1076">
        <f t="shared" ca="1" si="213"/>
        <v>3906</v>
      </c>
      <c r="K1076">
        <f t="shared" ca="1" si="214"/>
        <v>13572</v>
      </c>
      <c r="L1076">
        <f t="shared" ca="1" si="215"/>
        <v>1989</v>
      </c>
      <c r="M1076">
        <f t="shared" ca="1" si="216"/>
        <v>2080684</v>
      </c>
      <c r="N1076">
        <f t="shared" ca="1" si="217"/>
        <v>96362</v>
      </c>
      <c r="O1076">
        <f t="shared" ca="1" si="218"/>
        <v>71476</v>
      </c>
      <c r="P1076">
        <f t="shared" ca="1" si="219"/>
        <v>313216</v>
      </c>
      <c r="Q1076" s="4">
        <f t="shared" ca="1" si="220"/>
        <v>0.31321599999999999</v>
      </c>
    </row>
    <row r="1077" spans="1:17" x14ac:dyDescent="0.25">
      <c r="A1077" t="str">
        <f ca="1">VLOOKUP(RANDBETWEEN(Calc!$A$2,Calc!$A$13),Calc!$A$1:$B$13,2,FALSE)</f>
        <v>Mar</v>
      </c>
      <c r="B1077" t="str" cm="1">
        <f t="array" aca="1" ref="B1077" ca="1">INDEX(Calc!$C$2:$C$9,RANDBETWEEN(1,3))</f>
        <v>Traumatología</v>
      </c>
      <c r="C1077"/>
      <c r="D1077">
        <f t="shared" ca="1" si="208"/>
        <v>470955</v>
      </c>
      <c r="E1077">
        <f t="shared" ca="1" si="209"/>
        <v>1830791</v>
      </c>
      <c r="F1077">
        <f t="shared" ca="1" si="210"/>
        <v>148362</v>
      </c>
      <c r="G1077">
        <f t="shared" ca="1" si="211"/>
        <v>185453</v>
      </c>
      <c r="H1077">
        <f ca="1">VLOOKUP(RANDBETWEEN(0,100),Calc!$D$2:$E$7,2,1)</f>
        <v>32000</v>
      </c>
      <c r="I1077">
        <f t="shared" ca="1" si="212"/>
        <v>12072</v>
      </c>
      <c r="J1077">
        <f t="shared" ca="1" si="213"/>
        <v>3432</v>
      </c>
      <c r="K1077">
        <f t="shared" ca="1" si="214"/>
        <v>13130</v>
      </c>
      <c r="L1077">
        <f t="shared" ca="1" si="215"/>
        <v>3404</v>
      </c>
      <c r="M1077">
        <f t="shared" ca="1" si="216"/>
        <v>2767243</v>
      </c>
      <c r="N1077">
        <f t="shared" ca="1" si="217"/>
        <v>72379</v>
      </c>
      <c r="O1077">
        <f t="shared" ca="1" si="218"/>
        <v>72878</v>
      </c>
      <c r="P1077">
        <f t="shared" ca="1" si="219"/>
        <v>61986</v>
      </c>
      <c r="Q1077" s="4">
        <f t="shared" ca="1" si="220"/>
        <v>6.1985999999999999E-2</v>
      </c>
    </row>
    <row r="1078" spans="1:17" x14ac:dyDescent="0.25">
      <c r="A1078" t="str">
        <f ca="1">VLOOKUP(RANDBETWEEN(Calc!$A$2,Calc!$A$13),Calc!$A$1:$B$13,2,FALSE)</f>
        <v>Dic</v>
      </c>
      <c r="B1078" t="str" cm="1">
        <f t="array" aca="1" ref="B1078" ca="1">INDEX(Calc!$C$2:$C$9,RANDBETWEEN(1,3))</f>
        <v>Traumatología</v>
      </c>
      <c r="C1078"/>
      <c r="D1078">
        <f t="shared" ca="1" si="208"/>
        <v>366506</v>
      </c>
      <c r="E1078">
        <f t="shared" ca="1" si="209"/>
        <v>1873443</v>
      </c>
      <c r="F1078">
        <f t="shared" ca="1" si="210"/>
        <v>103713</v>
      </c>
      <c r="G1078">
        <f t="shared" ca="1" si="211"/>
        <v>89403</v>
      </c>
      <c r="H1078">
        <f ca="1">VLOOKUP(RANDBETWEEN(0,100),Calc!$D$2:$E$7,2,1)</f>
        <v>32000</v>
      </c>
      <c r="I1078">
        <f t="shared" ca="1" si="212"/>
        <v>12146</v>
      </c>
      <c r="J1078">
        <f t="shared" ca="1" si="213"/>
        <v>4022</v>
      </c>
      <c r="K1078">
        <f t="shared" ca="1" si="214"/>
        <v>13847</v>
      </c>
      <c r="L1078">
        <f t="shared" ca="1" si="215"/>
        <v>4111</v>
      </c>
      <c r="M1078">
        <f t="shared" ca="1" si="216"/>
        <v>3113618</v>
      </c>
      <c r="N1078">
        <f t="shared" ca="1" si="217"/>
        <v>88343</v>
      </c>
      <c r="O1078">
        <f t="shared" ca="1" si="218"/>
        <v>55674</v>
      </c>
      <c r="P1078">
        <f t="shared" ca="1" si="219"/>
        <v>110285</v>
      </c>
      <c r="Q1078" s="4">
        <f t="shared" ca="1" si="220"/>
        <v>0.11028499999999999</v>
      </c>
    </row>
    <row r="1079" spans="1:17" x14ac:dyDescent="0.25">
      <c r="A1079" t="str">
        <f ca="1">VLOOKUP(RANDBETWEEN(Calc!$A$2,Calc!$A$13),Calc!$A$1:$B$13,2,FALSE)</f>
        <v>Jun</v>
      </c>
      <c r="B1079" t="str" cm="1">
        <f t="array" aca="1" ref="B1079" ca="1">INDEX(Calc!$C$2:$C$9,RANDBETWEEN(1,3))</f>
        <v>Pediatria</v>
      </c>
      <c r="C1079"/>
      <c r="D1079">
        <f t="shared" ca="1" si="208"/>
        <v>162867</v>
      </c>
      <c r="E1079">
        <f t="shared" ca="1" si="209"/>
        <v>1025050</v>
      </c>
      <c r="F1079">
        <f t="shared" ca="1" si="210"/>
        <v>152737</v>
      </c>
      <c r="G1079">
        <f t="shared" ca="1" si="211"/>
        <v>261904</v>
      </c>
      <c r="H1079">
        <f ca="1">VLOOKUP(RANDBETWEEN(0,100),Calc!$D$2:$E$7,2,1)</f>
        <v>32000</v>
      </c>
      <c r="I1079">
        <f t="shared" ca="1" si="212"/>
        <v>10708</v>
      </c>
      <c r="J1079">
        <f t="shared" ca="1" si="213"/>
        <v>3571</v>
      </c>
      <c r="K1079">
        <f t="shared" ca="1" si="214"/>
        <v>10644</v>
      </c>
      <c r="L1079">
        <f t="shared" ca="1" si="215"/>
        <v>1938</v>
      </c>
      <c r="M1079">
        <f t="shared" ca="1" si="216"/>
        <v>2455472</v>
      </c>
      <c r="N1079">
        <f t="shared" ca="1" si="217"/>
        <v>117439</v>
      </c>
      <c r="O1079">
        <f t="shared" ca="1" si="218"/>
        <v>83392</v>
      </c>
      <c r="P1079">
        <f t="shared" ca="1" si="219"/>
        <v>67295</v>
      </c>
      <c r="Q1079" s="4">
        <f t="shared" ca="1" si="220"/>
        <v>6.7294999999999994E-2</v>
      </c>
    </row>
    <row r="1080" spans="1:17" x14ac:dyDescent="0.25">
      <c r="A1080" t="str">
        <f ca="1">VLOOKUP(RANDBETWEEN(Calc!$A$2,Calc!$A$13),Calc!$A$1:$B$13,2,FALSE)</f>
        <v>Nov</v>
      </c>
      <c r="B1080" t="str" cm="1">
        <f t="array" aca="1" ref="B1080" ca="1">INDEX(Calc!$C$2:$C$9,RANDBETWEEN(1,3))</f>
        <v>Traumatología</v>
      </c>
      <c r="C1080"/>
      <c r="D1080">
        <f t="shared" ca="1" si="208"/>
        <v>353624</v>
      </c>
      <c r="E1080">
        <f t="shared" ca="1" si="209"/>
        <v>1993029</v>
      </c>
      <c r="F1080">
        <f t="shared" ca="1" si="210"/>
        <v>196282</v>
      </c>
      <c r="G1080">
        <f t="shared" ca="1" si="211"/>
        <v>153805</v>
      </c>
      <c r="H1080">
        <f ca="1">VLOOKUP(RANDBETWEEN(0,100),Calc!$D$2:$E$7,2,1)</f>
        <v>32000</v>
      </c>
      <c r="I1080">
        <f t="shared" ca="1" si="212"/>
        <v>11355</v>
      </c>
      <c r="J1080">
        <f t="shared" ca="1" si="213"/>
        <v>3918</v>
      </c>
      <c r="K1080">
        <f t="shared" ca="1" si="214"/>
        <v>12607</v>
      </c>
      <c r="L1080">
        <f t="shared" ca="1" si="215"/>
        <v>1759</v>
      </c>
      <c r="M1080">
        <f t="shared" ca="1" si="216"/>
        <v>2323858</v>
      </c>
      <c r="N1080">
        <f t="shared" ca="1" si="217"/>
        <v>93729</v>
      </c>
      <c r="O1080">
        <f t="shared" ca="1" si="218"/>
        <v>83146</v>
      </c>
      <c r="P1080">
        <f t="shared" ca="1" si="219"/>
        <v>184946</v>
      </c>
      <c r="Q1080" s="4">
        <f t="shared" ca="1" si="220"/>
        <v>0.184946</v>
      </c>
    </row>
    <row r="1081" spans="1:17" x14ac:dyDescent="0.25">
      <c r="A1081" t="str">
        <f ca="1">VLOOKUP(RANDBETWEEN(Calc!$A$2,Calc!$A$13),Calc!$A$1:$B$13,2,FALSE)</f>
        <v>Jun</v>
      </c>
      <c r="B1081" t="str" cm="1">
        <f t="array" aca="1" ref="B1081" ca="1">INDEX(Calc!$C$2:$C$9,RANDBETWEEN(1,3))</f>
        <v>Pediatria</v>
      </c>
      <c r="C1081"/>
      <c r="D1081">
        <f t="shared" ca="1" si="208"/>
        <v>362558</v>
      </c>
      <c r="E1081">
        <f t="shared" ca="1" si="209"/>
        <v>1697871</v>
      </c>
      <c r="F1081">
        <f t="shared" ca="1" si="210"/>
        <v>182428</v>
      </c>
      <c r="G1081">
        <f t="shared" ca="1" si="211"/>
        <v>119241</v>
      </c>
      <c r="H1081">
        <f ca="1">VLOOKUP(RANDBETWEEN(0,100),Calc!$D$2:$E$7,2,1)</f>
        <v>32000</v>
      </c>
      <c r="I1081">
        <f t="shared" ca="1" si="212"/>
        <v>8944</v>
      </c>
      <c r="J1081">
        <f t="shared" ca="1" si="213"/>
        <v>3522</v>
      </c>
      <c r="K1081">
        <f t="shared" ca="1" si="214"/>
        <v>14124</v>
      </c>
      <c r="L1081">
        <f t="shared" ca="1" si="215"/>
        <v>4256</v>
      </c>
      <c r="M1081">
        <f t="shared" ca="1" si="216"/>
        <v>1147449</v>
      </c>
      <c r="N1081">
        <f t="shared" ca="1" si="217"/>
        <v>128436</v>
      </c>
      <c r="O1081">
        <f t="shared" ca="1" si="218"/>
        <v>64931</v>
      </c>
      <c r="P1081">
        <f t="shared" ca="1" si="219"/>
        <v>281113</v>
      </c>
      <c r="Q1081" s="4">
        <f t="shared" ca="1" si="220"/>
        <v>0.281113</v>
      </c>
    </row>
    <row r="1082" spans="1:17" x14ac:dyDescent="0.25">
      <c r="A1082" t="str">
        <f ca="1">VLOOKUP(RANDBETWEEN(Calc!$A$2,Calc!$A$13),Calc!$A$1:$B$13,2,FALSE)</f>
        <v>Oct</v>
      </c>
      <c r="B1082" t="str" cm="1">
        <f t="array" aca="1" ref="B1082" ca="1">INDEX(Calc!$C$2:$C$9,RANDBETWEEN(1,3))</f>
        <v>Pediatria</v>
      </c>
      <c r="C1082"/>
      <c r="D1082">
        <f t="shared" ca="1" si="208"/>
        <v>569249</v>
      </c>
      <c r="E1082">
        <f t="shared" ca="1" si="209"/>
        <v>1403596</v>
      </c>
      <c r="F1082">
        <f t="shared" ca="1" si="210"/>
        <v>141665</v>
      </c>
      <c r="G1082">
        <f t="shared" ca="1" si="211"/>
        <v>277357</v>
      </c>
      <c r="H1082">
        <f ca="1">VLOOKUP(RANDBETWEEN(0,100),Calc!$D$2:$E$7,2,1)</f>
        <v>32000</v>
      </c>
      <c r="I1082">
        <f t="shared" ca="1" si="212"/>
        <v>10056</v>
      </c>
      <c r="J1082">
        <f t="shared" ca="1" si="213"/>
        <v>2910</v>
      </c>
      <c r="K1082">
        <f t="shared" ca="1" si="214"/>
        <v>12780</v>
      </c>
      <c r="L1082">
        <f t="shared" ca="1" si="215"/>
        <v>2442</v>
      </c>
      <c r="M1082">
        <f t="shared" ca="1" si="216"/>
        <v>928242</v>
      </c>
      <c r="N1082">
        <f t="shared" ca="1" si="217"/>
        <v>96463</v>
      </c>
      <c r="O1082">
        <f t="shared" ca="1" si="218"/>
        <v>87913</v>
      </c>
      <c r="P1082">
        <f t="shared" ca="1" si="219"/>
        <v>215004</v>
      </c>
      <c r="Q1082" s="4">
        <f t="shared" ca="1" si="220"/>
        <v>0.215004</v>
      </c>
    </row>
    <row r="1083" spans="1:17" x14ac:dyDescent="0.25">
      <c r="A1083" t="str">
        <f ca="1">VLOOKUP(RANDBETWEEN(Calc!$A$2,Calc!$A$13),Calc!$A$1:$B$13,2,FALSE)</f>
        <v>Sep</v>
      </c>
      <c r="B1083" t="str" cm="1">
        <f t="array" aca="1" ref="B1083" ca="1">INDEX(Calc!$C$2:$C$9,RANDBETWEEN(1,3))</f>
        <v>Cardiologia</v>
      </c>
      <c r="C1083"/>
      <c r="D1083">
        <f t="shared" ca="1" si="208"/>
        <v>205539</v>
      </c>
      <c r="E1083">
        <f t="shared" ca="1" si="209"/>
        <v>1430883</v>
      </c>
      <c r="F1083">
        <f t="shared" ca="1" si="210"/>
        <v>188261</v>
      </c>
      <c r="G1083">
        <f t="shared" ca="1" si="211"/>
        <v>182440</v>
      </c>
      <c r="H1083">
        <f ca="1">VLOOKUP(RANDBETWEEN(0,100),Calc!$D$2:$E$7,2,1)</f>
        <v>32000</v>
      </c>
      <c r="I1083">
        <f t="shared" ca="1" si="212"/>
        <v>11594</v>
      </c>
      <c r="J1083">
        <f t="shared" ca="1" si="213"/>
        <v>3154</v>
      </c>
      <c r="K1083">
        <f t="shared" ca="1" si="214"/>
        <v>11074</v>
      </c>
      <c r="L1083">
        <f t="shared" ca="1" si="215"/>
        <v>1817</v>
      </c>
      <c r="M1083">
        <f t="shared" ca="1" si="216"/>
        <v>2495044</v>
      </c>
      <c r="N1083">
        <f t="shared" ca="1" si="217"/>
        <v>47454</v>
      </c>
      <c r="O1083">
        <f t="shared" ca="1" si="218"/>
        <v>45409</v>
      </c>
      <c r="P1083">
        <f t="shared" ca="1" si="219"/>
        <v>48700</v>
      </c>
      <c r="Q1083" s="4">
        <f t="shared" ca="1" si="220"/>
        <v>4.87E-2</v>
      </c>
    </row>
    <row r="1084" spans="1:17" x14ac:dyDescent="0.25">
      <c r="A1084" t="str">
        <f ca="1">VLOOKUP(RANDBETWEEN(Calc!$A$2,Calc!$A$13),Calc!$A$1:$B$13,2,FALSE)</f>
        <v>May</v>
      </c>
      <c r="B1084" t="str" cm="1">
        <f t="array" aca="1" ref="B1084" ca="1">INDEX(Calc!$C$2:$C$9,RANDBETWEEN(1,3))</f>
        <v>Traumatología</v>
      </c>
      <c r="C1084"/>
      <c r="D1084">
        <f t="shared" ca="1" si="208"/>
        <v>387214</v>
      </c>
      <c r="E1084">
        <f t="shared" ca="1" si="209"/>
        <v>1017313</v>
      </c>
      <c r="F1084">
        <f t="shared" ca="1" si="210"/>
        <v>105492</v>
      </c>
      <c r="G1084">
        <f t="shared" ca="1" si="211"/>
        <v>318462</v>
      </c>
      <c r="H1084">
        <f ca="1">VLOOKUP(RANDBETWEEN(0,100),Calc!$D$2:$E$7,2,1)</f>
        <v>32000</v>
      </c>
      <c r="I1084">
        <f t="shared" ca="1" si="212"/>
        <v>11667</v>
      </c>
      <c r="J1084">
        <f t="shared" ca="1" si="213"/>
        <v>3764</v>
      </c>
      <c r="K1084">
        <f t="shared" ca="1" si="214"/>
        <v>11930</v>
      </c>
      <c r="L1084">
        <f t="shared" ca="1" si="215"/>
        <v>3676</v>
      </c>
      <c r="M1084">
        <f t="shared" ca="1" si="216"/>
        <v>2393440</v>
      </c>
      <c r="N1084">
        <f t="shared" ca="1" si="217"/>
        <v>102186</v>
      </c>
      <c r="O1084">
        <f t="shared" ca="1" si="218"/>
        <v>45660</v>
      </c>
      <c r="P1084">
        <f t="shared" ca="1" si="219"/>
        <v>41676</v>
      </c>
      <c r="Q1084" s="4">
        <f t="shared" ca="1" si="220"/>
        <v>4.1675999999999998E-2</v>
      </c>
    </row>
    <row r="1085" spans="1:17" x14ac:dyDescent="0.25">
      <c r="A1085" t="str">
        <f ca="1">VLOOKUP(RANDBETWEEN(Calc!$A$2,Calc!$A$13),Calc!$A$1:$B$13,2,FALSE)</f>
        <v>Sep</v>
      </c>
      <c r="B1085" t="str" cm="1">
        <f t="array" aca="1" ref="B1085" ca="1">INDEX(Calc!$C$2:$C$9,RANDBETWEEN(1,3))</f>
        <v>Traumatología</v>
      </c>
      <c r="C1085"/>
      <c r="D1085">
        <f t="shared" ca="1" si="208"/>
        <v>728028</v>
      </c>
      <c r="E1085">
        <f t="shared" ca="1" si="209"/>
        <v>1159577</v>
      </c>
      <c r="F1085">
        <f t="shared" ca="1" si="210"/>
        <v>186804</v>
      </c>
      <c r="G1085">
        <f t="shared" ca="1" si="211"/>
        <v>213780</v>
      </c>
      <c r="H1085">
        <f ca="1">VLOOKUP(RANDBETWEEN(0,100),Calc!$D$2:$E$7,2,1)</f>
        <v>32000</v>
      </c>
      <c r="I1085">
        <f t="shared" ca="1" si="212"/>
        <v>10331</v>
      </c>
      <c r="J1085">
        <f t="shared" ca="1" si="213"/>
        <v>3231</v>
      </c>
      <c r="K1085">
        <f t="shared" ca="1" si="214"/>
        <v>14450</v>
      </c>
      <c r="L1085">
        <f t="shared" ca="1" si="215"/>
        <v>2688</v>
      </c>
      <c r="M1085">
        <f t="shared" ca="1" si="216"/>
        <v>1713655</v>
      </c>
      <c r="N1085">
        <f t="shared" ca="1" si="217"/>
        <v>61572</v>
      </c>
      <c r="O1085">
        <f t="shared" ca="1" si="218"/>
        <v>78447</v>
      </c>
      <c r="P1085">
        <f t="shared" ca="1" si="219"/>
        <v>253828</v>
      </c>
      <c r="Q1085" s="4">
        <f t="shared" ca="1" si="220"/>
        <v>0.253828</v>
      </c>
    </row>
    <row r="1086" spans="1:17" x14ac:dyDescent="0.25">
      <c r="A1086" t="str">
        <f ca="1">VLOOKUP(RANDBETWEEN(Calc!$A$2,Calc!$A$13),Calc!$A$1:$B$13,2,FALSE)</f>
        <v>Nov</v>
      </c>
      <c r="B1086" t="str" cm="1">
        <f t="array" aca="1" ref="B1086" ca="1">INDEX(Calc!$C$2:$C$9,RANDBETWEEN(1,3))</f>
        <v>Pediatria</v>
      </c>
      <c r="C1086"/>
      <c r="D1086">
        <f t="shared" ca="1" si="208"/>
        <v>385665</v>
      </c>
      <c r="E1086">
        <f t="shared" ca="1" si="209"/>
        <v>1984026</v>
      </c>
      <c r="F1086">
        <f t="shared" ca="1" si="210"/>
        <v>136612</v>
      </c>
      <c r="G1086">
        <f t="shared" ca="1" si="211"/>
        <v>138497</v>
      </c>
      <c r="H1086">
        <f ca="1">VLOOKUP(RANDBETWEEN(0,100),Calc!$D$2:$E$7,2,1)</f>
        <v>32000</v>
      </c>
      <c r="I1086">
        <f t="shared" ca="1" si="212"/>
        <v>10290</v>
      </c>
      <c r="J1086">
        <f t="shared" ca="1" si="213"/>
        <v>4002</v>
      </c>
      <c r="K1086">
        <f t="shared" ca="1" si="214"/>
        <v>13428</v>
      </c>
      <c r="L1086">
        <f t="shared" ca="1" si="215"/>
        <v>2809</v>
      </c>
      <c r="M1086">
        <f t="shared" ca="1" si="216"/>
        <v>2069534</v>
      </c>
      <c r="N1086">
        <f t="shared" ca="1" si="217"/>
        <v>59482</v>
      </c>
      <c r="O1086">
        <f t="shared" ca="1" si="218"/>
        <v>75677</v>
      </c>
      <c r="P1086">
        <f t="shared" ca="1" si="219"/>
        <v>194422</v>
      </c>
      <c r="Q1086" s="4">
        <f t="shared" ca="1" si="220"/>
        <v>0.19442200000000001</v>
      </c>
    </row>
    <row r="1087" spans="1:17" x14ac:dyDescent="0.25">
      <c r="A1087" t="str">
        <f ca="1">VLOOKUP(RANDBETWEEN(Calc!$A$2,Calc!$A$13),Calc!$A$1:$B$13,2,FALSE)</f>
        <v>Dic</v>
      </c>
      <c r="B1087" t="str" cm="1">
        <f t="array" aca="1" ref="B1087" ca="1">INDEX(Calc!$C$2:$C$9,RANDBETWEEN(1,3))</f>
        <v>Cardiologia</v>
      </c>
      <c r="C1087"/>
      <c r="D1087">
        <f t="shared" ca="1" si="208"/>
        <v>428543</v>
      </c>
      <c r="E1087">
        <f t="shared" ca="1" si="209"/>
        <v>673540</v>
      </c>
      <c r="F1087">
        <f t="shared" ca="1" si="210"/>
        <v>128082</v>
      </c>
      <c r="G1087">
        <f t="shared" ca="1" si="211"/>
        <v>323489</v>
      </c>
      <c r="H1087">
        <f ca="1">VLOOKUP(RANDBETWEEN(0,100),Calc!$D$2:$E$7,2,1)</f>
        <v>32000</v>
      </c>
      <c r="I1087">
        <f t="shared" ca="1" si="212"/>
        <v>9565</v>
      </c>
      <c r="J1087">
        <f t="shared" ca="1" si="213"/>
        <v>3851</v>
      </c>
      <c r="K1087">
        <f t="shared" ca="1" si="214"/>
        <v>14438</v>
      </c>
      <c r="L1087">
        <f t="shared" ca="1" si="215"/>
        <v>2378</v>
      </c>
      <c r="M1087">
        <f t="shared" ca="1" si="216"/>
        <v>1972907</v>
      </c>
      <c r="N1087">
        <f t="shared" ca="1" si="217"/>
        <v>60840</v>
      </c>
      <c r="O1087">
        <f t="shared" ca="1" si="218"/>
        <v>87037</v>
      </c>
      <c r="P1087">
        <f t="shared" ca="1" si="219"/>
        <v>250127</v>
      </c>
      <c r="Q1087" s="4">
        <f t="shared" ca="1" si="220"/>
        <v>0.25012699999999999</v>
      </c>
    </row>
    <row r="1088" spans="1:17" x14ac:dyDescent="0.25">
      <c r="A1088" t="str">
        <f ca="1">VLOOKUP(RANDBETWEEN(Calc!$A$2,Calc!$A$13),Calc!$A$1:$B$13,2,FALSE)</f>
        <v>Ago</v>
      </c>
      <c r="B1088" t="str" cm="1">
        <f t="array" aca="1" ref="B1088" ca="1">INDEX(Calc!$C$2:$C$9,RANDBETWEEN(1,3))</f>
        <v>Pediatria</v>
      </c>
      <c r="C1088"/>
      <c r="D1088">
        <f t="shared" ca="1" si="208"/>
        <v>292663</v>
      </c>
      <c r="E1088">
        <f t="shared" ca="1" si="209"/>
        <v>812983</v>
      </c>
      <c r="F1088">
        <f t="shared" ca="1" si="210"/>
        <v>150505</v>
      </c>
      <c r="G1088">
        <f t="shared" ca="1" si="211"/>
        <v>78162</v>
      </c>
      <c r="H1088">
        <f ca="1">VLOOKUP(RANDBETWEEN(0,100),Calc!$D$2:$E$7,2,1)</f>
        <v>32000</v>
      </c>
      <c r="I1088">
        <f t="shared" ca="1" si="212"/>
        <v>12283</v>
      </c>
      <c r="J1088">
        <f t="shared" ca="1" si="213"/>
        <v>2862</v>
      </c>
      <c r="K1088">
        <f t="shared" ca="1" si="214"/>
        <v>11241</v>
      </c>
      <c r="L1088">
        <f t="shared" ca="1" si="215"/>
        <v>3293</v>
      </c>
      <c r="M1088">
        <f t="shared" ca="1" si="216"/>
        <v>1854548</v>
      </c>
      <c r="N1088">
        <f t="shared" ca="1" si="217"/>
        <v>123141</v>
      </c>
      <c r="O1088">
        <f t="shared" ca="1" si="218"/>
        <v>50546</v>
      </c>
      <c r="P1088">
        <f t="shared" ca="1" si="219"/>
        <v>294599</v>
      </c>
      <c r="Q1088" s="4">
        <f t="shared" ca="1" si="220"/>
        <v>0.294599</v>
      </c>
    </row>
    <row r="1089" spans="1:17" x14ac:dyDescent="0.25">
      <c r="A1089" t="str">
        <f ca="1">VLOOKUP(RANDBETWEEN(Calc!$A$2,Calc!$A$13),Calc!$A$1:$B$13,2,FALSE)</f>
        <v>Jul</v>
      </c>
      <c r="B1089" t="str" cm="1">
        <f t="array" aca="1" ref="B1089" ca="1">INDEX(Calc!$C$2:$C$9,RANDBETWEEN(1,3))</f>
        <v>Traumatología</v>
      </c>
      <c r="C1089"/>
      <c r="D1089">
        <f t="shared" ca="1" si="208"/>
        <v>191900</v>
      </c>
      <c r="E1089">
        <f t="shared" ca="1" si="209"/>
        <v>1182022</v>
      </c>
      <c r="F1089">
        <f t="shared" ca="1" si="210"/>
        <v>189055</v>
      </c>
      <c r="G1089">
        <f t="shared" ca="1" si="211"/>
        <v>117058</v>
      </c>
      <c r="H1089">
        <f ca="1">VLOOKUP(RANDBETWEEN(0,100),Calc!$D$2:$E$7,2,1)</f>
        <v>20000</v>
      </c>
      <c r="I1089">
        <f t="shared" ca="1" si="212"/>
        <v>10633</v>
      </c>
      <c r="J1089">
        <f t="shared" ca="1" si="213"/>
        <v>3146</v>
      </c>
      <c r="K1089">
        <f t="shared" ca="1" si="214"/>
        <v>10332</v>
      </c>
      <c r="L1089">
        <f t="shared" ca="1" si="215"/>
        <v>4095</v>
      </c>
      <c r="M1089">
        <f t="shared" ca="1" si="216"/>
        <v>3013703</v>
      </c>
      <c r="N1089">
        <f t="shared" ca="1" si="217"/>
        <v>84900</v>
      </c>
      <c r="O1089">
        <f t="shared" ca="1" si="218"/>
        <v>89226</v>
      </c>
      <c r="P1089">
        <f t="shared" ca="1" si="219"/>
        <v>47954</v>
      </c>
      <c r="Q1089" s="4">
        <f t="shared" ca="1" si="220"/>
        <v>4.7953999999999997E-2</v>
      </c>
    </row>
    <row r="1090" spans="1:17" x14ac:dyDescent="0.25">
      <c r="A1090" t="str">
        <f ca="1">VLOOKUP(RANDBETWEEN(Calc!$A$2,Calc!$A$13),Calc!$A$1:$B$13,2,FALSE)</f>
        <v>May</v>
      </c>
      <c r="B1090" t="str" cm="1">
        <f t="array" aca="1" ref="B1090" ca="1">INDEX(Calc!$C$2:$C$9,RANDBETWEEN(1,3))</f>
        <v>Traumatología</v>
      </c>
      <c r="C1090"/>
      <c r="D1090">
        <f t="shared" ca="1" si="208"/>
        <v>465201</v>
      </c>
      <c r="E1090">
        <f t="shared" ca="1" si="209"/>
        <v>1920900</v>
      </c>
      <c r="F1090">
        <f t="shared" ca="1" si="210"/>
        <v>158949</v>
      </c>
      <c r="G1090">
        <f t="shared" ca="1" si="211"/>
        <v>95270</v>
      </c>
      <c r="H1090">
        <f ca="1">VLOOKUP(RANDBETWEEN(0,100),Calc!$D$2:$E$7,2,1)</f>
        <v>28000</v>
      </c>
      <c r="I1090">
        <f t="shared" ca="1" si="212"/>
        <v>11430</v>
      </c>
      <c r="J1090">
        <f t="shared" ca="1" si="213"/>
        <v>2933</v>
      </c>
      <c r="K1090">
        <f t="shared" ca="1" si="214"/>
        <v>12468</v>
      </c>
      <c r="L1090">
        <f t="shared" ca="1" si="215"/>
        <v>2918</v>
      </c>
      <c r="M1090">
        <f t="shared" ca="1" si="216"/>
        <v>2964152</v>
      </c>
      <c r="N1090">
        <f t="shared" ca="1" si="217"/>
        <v>113375</v>
      </c>
      <c r="O1090">
        <f t="shared" ca="1" si="218"/>
        <v>27148</v>
      </c>
      <c r="P1090">
        <f t="shared" ca="1" si="219"/>
        <v>316888</v>
      </c>
      <c r="Q1090" s="4">
        <f t="shared" ca="1" si="220"/>
        <v>0.316888</v>
      </c>
    </row>
    <row r="1091" spans="1:17" x14ac:dyDescent="0.25">
      <c r="A1091" t="str">
        <f ca="1">VLOOKUP(RANDBETWEEN(Calc!$A$2,Calc!$A$13),Calc!$A$1:$B$13,2,FALSE)</f>
        <v>Jun</v>
      </c>
      <c r="B1091" t="str" cm="1">
        <f t="array" aca="1" ref="B1091" ca="1">INDEX(Calc!$C$2:$C$9,RANDBETWEEN(1,3))</f>
        <v>Traumatología</v>
      </c>
      <c r="C1091"/>
      <c r="D1091">
        <f t="shared" ref="D1091:D1154" ca="1" si="221">RANDBETWEEN(118000,746439)</f>
        <v>309785</v>
      </c>
      <c r="E1091">
        <f t="shared" ref="E1091:E1154" ca="1" si="222">RANDBETWEEN(654318,2372921)</f>
        <v>1160112</v>
      </c>
      <c r="F1091">
        <f t="shared" ref="F1091:F1154" ca="1" si="223">RANDBETWEEN(92146,218476)</f>
        <v>184034</v>
      </c>
      <c r="G1091">
        <f t="shared" ref="G1091:G1154" ca="1" si="224">RANDBETWEEN(72432,327955)</f>
        <v>301883</v>
      </c>
      <c r="H1091">
        <f ca="1">VLOOKUP(RANDBETWEEN(0,100),Calc!$D$2:$E$7,2,1)</f>
        <v>32000</v>
      </c>
      <c r="I1091">
        <f t="shared" ref="I1091:I1154" ca="1" si="225">RANDBETWEEN(8900,12700)</f>
        <v>10094</v>
      </c>
      <c r="J1091">
        <f t="shared" ref="J1091:J1154" ca="1" si="226">RANDBETWEEN(2800,4200)</f>
        <v>3315</v>
      </c>
      <c r="K1091">
        <f t="shared" ref="K1091:K1154" ca="1" si="227">RANDBETWEEN(10000,15000)</f>
        <v>14291</v>
      </c>
      <c r="L1091">
        <f t="shared" ref="L1091:L1154" ca="1" si="228">RANDBETWEEN(1200,4500)</f>
        <v>1714</v>
      </c>
      <c r="M1091">
        <f t="shared" ref="M1091:M1154" ca="1" si="229">RANDBETWEEN(820000,3117045)</f>
        <v>1087053</v>
      </c>
      <c r="N1091">
        <f t="shared" ref="N1091:N1154" ca="1" si="230">RANDBETWEEN(43000,129000)</f>
        <v>98640</v>
      </c>
      <c r="O1091">
        <f t="shared" ref="O1091:O1154" ca="1" si="231">RANDBETWEEN(21000,90000)</f>
        <v>34118</v>
      </c>
      <c r="P1091">
        <f t="shared" ref="P1091:P1154" ca="1" si="232">RANDBETWEEN(38000,345000)</f>
        <v>60183</v>
      </c>
      <c r="Q1091" s="4">
        <f t="shared" ref="Q1091:Q1154" ca="1" si="233">P1091/1000000</f>
        <v>6.0183E-2</v>
      </c>
    </row>
    <row r="1092" spans="1:17" x14ac:dyDescent="0.25">
      <c r="A1092" t="str">
        <f ca="1">VLOOKUP(RANDBETWEEN(Calc!$A$2,Calc!$A$13),Calc!$A$1:$B$13,2,FALSE)</f>
        <v>Nov</v>
      </c>
      <c r="B1092" t="str" cm="1">
        <f t="array" aca="1" ref="B1092" ca="1">INDEX(Calc!$C$2:$C$9,RANDBETWEEN(1,3))</f>
        <v>Pediatria</v>
      </c>
      <c r="C1092"/>
      <c r="D1092">
        <f t="shared" ca="1" si="221"/>
        <v>509392</v>
      </c>
      <c r="E1092">
        <f t="shared" ca="1" si="222"/>
        <v>1616371</v>
      </c>
      <c r="F1092">
        <f t="shared" ca="1" si="223"/>
        <v>196403</v>
      </c>
      <c r="G1092">
        <f t="shared" ca="1" si="224"/>
        <v>107845</v>
      </c>
      <c r="H1092">
        <f ca="1">VLOOKUP(RANDBETWEEN(0,100),Calc!$D$2:$E$7,2,1)</f>
        <v>32000</v>
      </c>
      <c r="I1092">
        <f t="shared" ca="1" si="225"/>
        <v>9585</v>
      </c>
      <c r="J1092">
        <f t="shared" ca="1" si="226"/>
        <v>3884</v>
      </c>
      <c r="K1092">
        <f t="shared" ca="1" si="227"/>
        <v>10233</v>
      </c>
      <c r="L1092">
        <f t="shared" ca="1" si="228"/>
        <v>1525</v>
      </c>
      <c r="M1092">
        <f t="shared" ca="1" si="229"/>
        <v>1032212</v>
      </c>
      <c r="N1092">
        <f t="shared" ca="1" si="230"/>
        <v>50576</v>
      </c>
      <c r="O1092">
        <f t="shared" ca="1" si="231"/>
        <v>49064</v>
      </c>
      <c r="P1092">
        <f t="shared" ca="1" si="232"/>
        <v>129009</v>
      </c>
      <c r="Q1092" s="4">
        <f t="shared" ca="1" si="233"/>
        <v>0.12900900000000001</v>
      </c>
    </row>
    <row r="1093" spans="1:17" x14ac:dyDescent="0.25">
      <c r="A1093" t="str">
        <f ca="1">VLOOKUP(RANDBETWEEN(Calc!$A$2,Calc!$A$13),Calc!$A$1:$B$13,2,FALSE)</f>
        <v>Oct</v>
      </c>
      <c r="B1093" t="str" cm="1">
        <f t="array" aca="1" ref="B1093" ca="1">INDEX(Calc!$C$2:$C$9,RANDBETWEEN(1,3))</f>
        <v>Pediatria</v>
      </c>
      <c r="C1093"/>
      <c r="D1093">
        <f t="shared" ca="1" si="221"/>
        <v>504607</v>
      </c>
      <c r="E1093">
        <f t="shared" ca="1" si="222"/>
        <v>2321701</v>
      </c>
      <c r="F1093">
        <f t="shared" ca="1" si="223"/>
        <v>152081</v>
      </c>
      <c r="G1093">
        <f t="shared" ca="1" si="224"/>
        <v>106646</v>
      </c>
      <c r="H1093">
        <f ca="1">VLOOKUP(RANDBETWEEN(0,100),Calc!$D$2:$E$7,2,1)</f>
        <v>32000</v>
      </c>
      <c r="I1093">
        <f t="shared" ca="1" si="225"/>
        <v>9734</v>
      </c>
      <c r="J1093">
        <f t="shared" ca="1" si="226"/>
        <v>3235</v>
      </c>
      <c r="K1093">
        <f t="shared" ca="1" si="227"/>
        <v>10894</v>
      </c>
      <c r="L1093">
        <f t="shared" ca="1" si="228"/>
        <v>4157</v>
      </c>
      <c r="M1093">
        <f t="shared" ca="1" si="229"/>
        <v>1097037</v>
      </c>
      <c r="N1093">
        <f t="shared" ca="1" si="230"/>
        <v>95740</v>
      </c>
      <c r="O1093">
        <f t="shared" ca="1" si="231"/>
        <v>31529</v>
      </c>
      <c r="P1093">
        <f t="shared" ca="1" si="232"/>
        <v>43095</v>
      </c>
      <c r="Q1093" s="4">
        <f t="shared" ca="1" si="233"/>
        <v>4.3095000000000001E-2</v>
      </c>
    </row>
    <row r="1094" spans="1:17" x14ac:dyDescent="0.25">
      <c r="A1094" t="str">
        <f ca="1">VLOOKUP(RANDBETWEEN(Calc!$A$2,Calc!$A$13),Calc!$A$1:$B$13,2,FALSE)</f>
        <v>Oct</v>
      </c>
      <c r="B1094" t="str" cm="1">
        <f t="array" aca="1" ref="B1094" ca="1">INDEX(Calc!$C$2:$C$9,RANDBETWEEN(1,3))</f>
        <v>Cardiologia</v>
      </c>
      <c r="C1094"/>
      <c r="D1094">
        <f t="shared" ca="1" si="221"/>
        <v>216040</v>
      </c>
      <c r="E1094">
        <f t="shared" ca="1" si="222"/>
        <v>771514</v>
      </c>
      <c r="F1094">
        <f t="shared" ca="1" si="223"/>
        <v>143822</v>
      </c>
      <c r="G1094">
        <f t="shared" ca="1" si="224"/>
        <v>239792</v>
      </c>
      <c r="H1094">
        <f ca="1">VLOOKUP(RANDBETWEEN(0,100),Calc!$D$2:$E$7,2,1)</f>
        <v>32000</v>
      </c>
      <c r="I1094">
        <f t="shared" ca="1" si="225"/>
        <v>11875</v>
      </c>
      <c r="J1094">
        <f t="shared" ca="1" si="226"/>
        <v>3581</v>
      </c>
      <c r="K1094">
        <f t="shared" ca="1" si="227"/>
        <v>10527</v>
      </c>
      <c r="L1094">
        <f t="shared" ca="1" si="228"/>
        <v>2750</v>
      </c>
      <c r="M1094">
        <f t="shared" ca="1" si="229"/>
        <v>2372744</v>
      </c>
      <c r="N1094">
        <f t="shared" ca="1" si="230"/>
        <v>58857</v>
      </c>
      <c r="O1094">
        <f t="shared" ca="1" si="231"/>
        <v>47439</v>
      </c>
      <c r="P1094">
        <f t="shared" ca="1" si="232"/>
        <v>268993</v>
      </c>
      <c r="Q1094" s="4">
        <f t="shared" ca="1" si="233"/>
        <v>0.26899299999999998</v>
      </c>
    </row>
    <row r="1095" spans="1:17" x14ac:dyDescent="0.25">
      <c r="A1095" t="str">
        <f ca="1">VLOOKUP(RANDBETWEEN(Calc!$A$2,Calc!$A$13),Calc!$A$1:$B$13,2,FALSE)</f>
        <v>Dic</v>
      </c>
      <c r="B1095" t="str" cm="1">
        <f t="array" aca="1" ref="B1095" ca="1">INDEX(Calc!$C$2:$C$9,RANDBETWEEN(1,3))</f>
        <v>Cardiologia</v>
      </c>
      <c r="C1095"/>
      <c r="D1095">
        <f t="shared" ca="1" si="221"/>
        <v>502792</v>
      </c>
      <c r="E1095">
        <f t="shared" ca="1" si="222"/>
        <v>1528272</v>
      </c>
      <c r="F1095">
        <f t="shared" ca="1" si="223"/>
        <v>133673</v>
      </c>
      <c r="G1095">
        <f t="shared" ca="1" si="224"/>
        <v>76960</v>
      </c>
      <c r="H1095">
        <f ca="1">VLOOKUP(RANDBETWEEN(0,100),Calc!$D$2:$E$7,2,1)</f>
        <v>32000</v>
      </c>
      <c r="I1095">
        <f t="shared" ca="1" si="225"/>
        <v>10690</v>
      </c>
      <c r="J1095">
        <f t="shared" ca="1" si="226"/>
        <v>3183</v>
      </c>
      <c r="K1095">
        <f t="shared" ca="1" si="227"/>
        <v>14578</v>
      </c>
      <c r="L1095">
        <f t="shared" ca="1" si="228"/>
        <v>3888</v>
      </c>
      <c r="M1095">
        <f t="shared" ca="1" si="229"/>
        <v>873291</v>
      </c>
      <c r="N1095">
        <f t="shared" ca="1" si="230"/>
        <v>112233</v>
      </c>
      <c r="O1095">
        <f t="shared" ca="1" si="231"/>
        <v>42491</v>
      </c>
      <c r="P1095">
        <f t="shared" ca="1" si="232"/>
        <v>264482</v>
      </c>
      <c r="Q1095" s="4">
        <f t="shared" ca="1" si="233"/>
        <v>0.26448199999999999</v>
      </c>
    </row>
    <row r="1096" spans="1:17" x14ac:dyDescent="0.25">
      <c r="A1096" t="str">
        <f ca="1">VLOOKUP(RANDBETWEEN(Calc!$A$2,Calc!$A$13),Calc!$A$1:$B$13,2,FALSE)</f>
        <v>Ene</v>
      </c>
      <c r="B1096" t="str" cm="1">
        <f t="array" aca="1" ref="B1096" ca="1">INDEX(Calc!$C$2:$C$9,RANDBETWEEN(1,3))</f>
        <v>Traumatología</v>
      </c>
      <c r="C1096"/>
      <c r="D1096">
        <f t="shared" ca="1" si="221"/>
        <v>620431</v>
      </c>
      <c r="E1096">
        <f t="shared" ca="1" si="222"/>
        <v>1749586</v>
      </c>
      <c r="F1096">
        <f t="shared" ca="1" si="223"/>
        <v>107744</v>
      </c>
      <c r="G1096">
        <f t="shared" ca="1" si="224"/>
        <v>149123</v>
      </c>
      <c r="H1096">
        <f ca="1">VLOOKUP(RANDBETWEEN(0,100),Calc!$D$2:$E$7,2,1)</f>
        <v>30000</v>
      </c>
      <c r="I1096">
        <f t="shared" ca="1" si="225"/>
        <v>9236</v>
      </c>
      <c r="J1096">
        <f t="shared" ca="1" si="226"/>
        <v>4142</v>
      </c>
      <c r="K1096">
        <f t="shared" ca="1" si="227"/>
        <v>12353</v>
      </c>
      <c r="L1096">
        <f t="shared" ca="1" si="228"/>
        <v>2682</v>
      </c>
      <c r="M1096">
        <f t="shared" ca="1" si="229"/>
        <v>1039573</v>
      </c>
      <c r="N1096">
        <f t="shared" ca="1" si="230"/>
        <v>86148</v>
      </c>
      <c r="O1096">
        <f t="shared" ca="1" si="231"/>
        <v>89607</v>
      </c>
      <c r="P1096">
        <f t="shared" ca="1" si="232"/>
        <v>344739</v>
      </c>
      <c r="Q1096" s="4">
        <f t="shared" ca="1" si="233"/>
        <v>0.34473900000000002</v>
      </c>
    </row>
    <row r="1097" spans="1:17" x14ac:dyDescent="0.25">
      <c r="A1097" t="str">
        <f ca="1">VLOOKUP(RANDBETWEEN(Calc!$A$2,Calc!$A$13),Calc!$A$1:$B$13,2,FALSE)</f>
        <v>Nov</v>
      </c>
      <c r="B1097" t="str" cm="1">
        <f t="array" aca="1" ref="B1097" ca="1">INDEX(Calc!$C$2:$C$9,RANDBETWEEN(1,3))</f>
        <v>Traumatología</v>
      </c>
      <c r="C1097"/>
      <c r="D1097">
        <f t="shared" ca="1" si="221"/>
        <v>196772</v>
      </c>
      <c r="E1097">
        <f t="shared" ca="1" si="222"/>
        <v>1314669</v>
      </c>
      <c r="F1097">
        <f t="shared" ca="1" si="223"/>
        <v>200217</v>
      </c>
      <c r="G1097">
        <f t="shared" ca="1" si="224"/>
        <v>311888</v>
      </c>
      <c r="H1097">
        <f ca="1">VLOOKUP(RANDBETWEEN(0,100),Calc!$D$2:$E$7,2,1)</f>
        <v>32000</v>
      </c>
      <c r="I1097">
        <f t="shared" ca="1" si="225"/>
        <v>11537</v>
      </c>
      <c r="J1097">
        <f t="shared" ca="1" si="226"/>
        <v>3033</v>
      </c>
      <c r="K1097">
        <f t="shared" ca="1" si="227"/>
        <v>14442</v>
      </c>
      <c r="L1097">
        <f t="shared" ca="1" si="228"/>
        <v>4119</v>
      </c>
      <c r="M1097">
        <f t="shared" ca="1" si="229"/>
        <v>1416049</v>
      </c>
      <c r="N1097">
        <f t="shared" ca="1" si="230"/>
        <v>114833</v>
      </c>
      <c r="O1097">
        <f t="shared" ca="1" si="231"/>
        <v>25723</v>
      </c>
      <c r="P1097">
        <f t="shared" ca="1" si="232"/>
        <v>132833</v>
      </c>
      <c r="Q1097" s="4">
        <f t="shared" ca="1" si="233"/>
        <v>0.13283300000000001</v>
      </c>
    </row>
    <row r="1098" spans="1:17" x14ac:dyDescent="0.25">
      <c r="A1098" t="str">
        <f ca="1">VLOOKUP(RANDBETWEEN(Calc!$A$2,Calc!$A$13),Calc!$A$1:$B$13,2,FALSE)</f>
        <v>Mar</v>
      </c>
      <c r="B1098" t="str" cm="1">
        <f t="array" aca="1" ref="B1098" ca="1">INDEX(Calc!$C$2:$C$9,RANDBETWEEN(1,3))</f>
        <v>Traumatología</v>
      </c>
      <c r="C1098"/>
      <c r="D1098">
        <f t="shared" ca="1" si="221"/>
        <v>202841</v>
      </c>
      <c r="E1098">
        <f t="shared" ca="1" si="222"/>
        <v>1330096</v>
      </c>
      <c r="F1098">
        <f t="shared" ca="1" si="223"/>
        <v>159054</v>
      </c>
      <c r="G1098">
        <f t="shared" ca="1" si="224"/>
        <v>116850</v>
      </c>
      <c r="H1098">
        <f ca="1">VLOOKUP(RANDBETWEEN(0,100),Calc!$D$2:$E$7,2,1)</f>
        <v>32000</v>
      </c>
      <c r="I1098">
        <f t="shared" ca="1" si="225"/>
        <v>11187</v>
      </c>
      <c r="J1098">
        <f t="shared" ca="1" si="226"/>
        <v>4170</v>
      </c>
      <c r="K1098">
        <f t="shared" ca="1" si="227"/>
        <v>12221</v>
      </c>
      <c r="L1098">
        <f t="shared" ca="1" si="228"/>
        <v>2666</v>
      </c>
      <c r="M1098">
        <f t="shared" ca="1" si="229"/>
        <v>1426355</v>
      </c>
      <c r="N1098">
        <f t="shared" ca="1" si="230"/>
        <v>104849</v>
      </c>
      <c r="O1098">
        <f t="shared" ca="1" si="231"/>
        <v>48551</v>
      </c>
      <c r="P1098">
        <f t="shared" ca="1" si="232"/>
        <v>250175</v>
      </c>
      <c r="Q1098" s="4">
        <f t="shared" ca="1" si="233"/>
        <v>0.25017499999999998</v>
      </c>
    </row>
    <row r="1099" spans="1:17" x14ac:dyDescent="0.25">
      <c r="A1099" t="str">
        <f ca="1">VLOOKUP(RANDBETWEEN(Calc!$A$2,Calc!$A$13),Calc!$A$1:$B$13,2,FALSE)</f>
        <v>Feb</v>
      </c>
      <c r="B1099" t="str" cm="1">
        <f t="array" aca="1" ref="B1099" ca="1">INDEX(Calc!$C$2:$C$9,RANDBETWEEN(1,3))</f>
        <v>Cardiologia</v>
      </c>
      <c r="C1099"/>
      <c r="D1099">
        <f t="shared" ca="1" si="221"/>
        <v>366594</v>
      </c>
      <c r="E1099">
        <f t="shared" ca="1" si="222"/>
        <v>1607203</v>
      </c>
      <c r="F1099">
        <f t="shared" ca="1" si="223"/>
        <v>108347</v>
      </c>
      <c r="G1099">
        <f t="shared" ca="1" si="224"/>
        <v>105794</v>
      </c>
      <c r="H1099">
        <f ca="1">VLOOKUP(RANDBETWEEN(0,100),Calc!$D$2:$E$7,2,1)</f>
        <v>32000</v>
      </c>
      <c r="I1099">
        <f t="shared" ca="1" si="225"/>
        <v>9798</v>
      </c>
      <c r="J1099">
        <f t="shared" ca="1" si="226"/>
        <v>3797</v>
      </c>
      <c r="K1099">
        <f t="shared" ca="1" si="227"/>
        <v>10284</v>
      </c>
      <c r="L1099">
        <f t="shared" ca="1" si="228"/>
        <v>2102</v>
      </c>
      <c r="M1099">
        <f t="shared" ca="1" si="229"/>
        <v>1692701</v>
      </c>
      <c r="N1099">
        <f t="shared" ca="1" si="230"/>
        <v>81938</v>
      </c>
      <c r="O1099">
        <f t="shared" ca="1" si="231"/>
        <v>44924</v>
      </c>
      <c r="P1099">
        <f t="shared" ca="1" si="232"/>
        <v>240756</v>
      </c>
      <c r="Q1099" s="4">
        <f t="shared" ca="1" si="233"/>
        <v>0.240756</v>
      </c>
    </row>
    <row r="1100" spans="1:17" x14ac:dyDescent="0.25">
      <c r="A1100" t="str">
        <f ca="1">VLOOKUP(RANDBETWEEN(Calc!$A$2,Calc!$A$13),Calc!$A$1:$B$13,2,FALSE)</f>
        <v>Sep</v>
      </c>
      <c r="B1100" t="str" cm="1">
        <f t="array" aca="1" ref="B1100" ca="1">INDEX(Calc!$C$2:$C$9,RANDBETWEEN(1,3))</f>
        <v>Pediatria</v>
      </c>
      <c r="C1100"/>
      <c r="D1100">
        <f t="shared" ca="1" si="221"/>
        <v>135901</v>
      </c>
      <c r="E1100">
        <f t="shared" ca="1" si="222"/>
        <v>1764803</v>
      </c>
      <c r="F1100">
        <f t="shared" ca="1" si="223"/>
        <v>166308</v>
      </c>
      <c r="G1100">
        <f t="shared" ca="1" si="224"/>
        <v>205406</v>
      </c>
      <c r="H1100">
        <f ca="1">VLOOKUP(RANDBETWEEN(0,100),Calc!$D$2:$E$7,2,1)</f>
        <v>32000</v>
      </c>
      <c r="I1100">
        <f t="shared" ca="1" si="225"/>
        <v>9373</v>
      </c>
      <c r="J1100">
        <f t="shared" ca="1" si="226"/>
        <v>3952</v>
      </c>
      <c r="K1100">
        <f t="shared" ca="1" si="227"/>
        <v>14528</v>
      </c>
      <c r="L1100">
        <f t="shared" ca="1" si="228"/>
        <v>4198</v>
      </c>
      <c r="M1100">
        <f t="shared" ca="1" si="229"/>
        <v>968712</v>
      </c>
      <c r="N1100">
        <f t="shared" ca="1" si="230"/>
        <v>51626</v>
      </c>
      <c r="O1100">
        <f t="shared" ca="1" si="231"/>
        <v>38084</v>
      </c>
      <c r="P1100">
        <f t="shared" ca="1" si="232"/>
        <v>211582</v>
      </c>
      <c r="Q1100" s="4">
        <f t="shared" ca="1" si="233"/>
        <v>0.21158199999999999</v>
      </c>
    </row>
    <row r="1101" spans="1:17" x14ac:dyDescent="0.25">
      <c r="A1101" t="str">
        <f ca="1">VLOOKUP(RANDBETWEEN(Calc!$A$2,Calc!$A$13),Calc!$A$1:$B$13,2,FALSE)</f>
        <v>Sep</v>
      </c>
      <c r="B1101" t="str" cm="1">
        <f t="array" aca="1" ref="B1101" ca="1">INDEX(Calc!$C$2:$C$9,RANDBETWEEN(1,3))</f>
        <v>Traumatología</v>
      </c>
      <c r="C1101"/>
      <c r="D1101">
        <f t="shared" ca="1" si="221"/>
        <v>359039</v>
      </c>
      <c r="E1101">
        <f t="shared" ca="1" si="222"/>
        <v>1030810</v>
      </c>
      <c r="F1101">
        <f t="shared" ca="1" si="223"/>
        <v>152623</v>
      </c>
      <c r="G1101">
        <f t="shared" ca="1" si="224"/>
        <v>275621</v>
      </c>
      <c r="H1101">
        <f ca="1">VLOOKUP(RANDBETWEEN(0,100),Calc!$D$2:$E$7,2,1)</f>
        <v>32000</v>
      </c>
      <c r="I1101">
        <f t="shared" ca="1" si="225"/>
        <v>9882</v>
      </c>
      <c r="J1101">
        <f t="shared" ca="1" si="226"/>
        <v>4010</v>
      </c>
      <c r="K1101">
        <f t="shared" ca="1" si="227"/>
        <v>12599</v>
      </c>
      <c r="L1101">
        <f t="shared" ca="1" si="228"/>
        <v>4213</v>
      </c>
      <c r="M1101">
        <f t="shared" ca="1" si="229"/>
        <v>1598355</v>
      </c>
      <c r="N1101">
        <f t="shared" ca="1" si="230"/>
        <v>105460</v>
      </c>
      <c r="O1101">
        <f t="shared" ca="1" si="231"/>
        <v>28936</v>
      </c>
      <c r="P1101">
        <f t="shared" ca="1" si="232"/>
        <v>262478</v>
      </c>
      <c r="Q1101" s="4">
        <f t="shared" ca="1" si="233"/>
        <v>0.26247799999999999</v>
      </c>
    </row>
    <row r="1102" spans="1:17" x14ac:dyDescent="0.25">
      <c r="A1102" t="str">
        <f ca="1">VLOOKUP(RANDBETWEEN(Calc!$A$2,Calc!$A$13),Calc!$A$1:$B$13,2,FALSE)</f>
        <v>Jun</v>
      </c>
      <c r="B1102" t="str" cm="1">
        <f t="array" aca="1" ref="B1102" ca="1">INDEX(Calc!$C$2:$C$9,RANDBETWEEN(1,3))</f>
        <v>Cardiologia</v>
      </c>
      <c r="C1102"/>
      <c r="D1102">
        <f t="shared" ca="1" si="221"/>
        <v>383537</v>
      </c>
      <c r="E1102">
        <f t="shared" ca="1" si="222"/>
        <v>777036</v>
      </c>
      <c r="F1102">
        <f t="shared" ca="1" si="223"/>
        <v>127541</v>
      </c>
      <c r="G1102">
        <f t="shared" ca="1" si="224"/>
        <v>268144</v>
      </c>
      <c r="H1102">
        <f ca="1">VLOOKUP(RANDBETWEEN(0,100),Calc!$D$2:$E$7,2,1)</f>
        <v>20000</v>
      </c>
      <c r="I1102">
        <f t="shared" ca="1" si="225"/>
        <v>11449</v>
      </c>
      <c r="J1102">
        <f t="shared" ca="1" si="226"/>
        <v>3795</v>
      </c>
      <c r="K1102">
        <f t="shared" ca="1" si="227"/>
        <v>10286</v>
      </c>
      <c r="L1102">
        <f t="shared" ca="1" si="228"/>
        <v>3306</v>
      </c>
      <c r="M1102">
        <f t="shared" ca="1" si="229"/>
        <v>2030093</v>
      </c>
      <c r="N1102">
        <f t="shared" ca="1" si="230"/>
        <v>126636</v>
      </c>
      <c r="O1102">
        <f t="shared" ca="1" si="231"/>
        <v>86667</v>
      </c>
      <c r="P1102">
        <f t="shared" ca="1" si="232"/>
        <v>145200</v>
      </c>
      <c r="Q1102" s="4">
        <f t="shared" ca="1" si="233"/>
        <v>0.1452</v>
      </c>
    </row>
    <row r="1103" spans="1:17" x14ac:dyDescent="0.25">
      <c r="A1103" t="str">
        <f ca="1">VLOOKUP(RANDBETWEEN(Calc!$A$2,Calc!$A$13),Calc!$A$1:$B$13,2,FALSE)</f>
        <v>Ago</v>
      </c>
      <c r="B1103" t="str" cm="1">
        <f t="array" aca="1" ref="B1103" ca="1">INDEX(Calc!$C$2:$C$9,RANDBETWEEN(1,3))</f>
        <v>Traumatología</v>
      </c>
      <c r="C1103"/>
      <c r="D1103">
        <f t="shared" ca="1" si="221"/>
        <v>605650</v>
      </c>
      <c r="E1103">
        <f t="shared" ca="1" si="222"/>
        <v>1799460</v>
      </c>
      <c r="F1103">
        <f t="shared" ca="1" si="223"/>
        <v>177398</v>
      </c>
      <c r="G1103">
        <f t="shared" ca="1" si="224"/>
        <v>292386</v>
      </c>
      <c r="H1103">
        <f ca="1">VLOOKUP(RANDBETWEEN(0,100),Calc!$D$2:$E$7,2,1)</f>
        <v>32000</v>
      </c>
      <c r="I1103">
        <f t="shared" ca="1" si="225"/>
        <v>11684</v>
      </c>
      <c r="J1103">
        <f t="shared" ca="1" si="226"/>
        <v>2826</v>
      </c>
      <c r="K1103">
        <f t="shared" ca="1" si="227"/>
        <v>10654</v>
      </c>
      <c r="L1103">
        <f t="shared" ca="1" si="228"/>
        <v>1887</v>
      </c>
      <c r="M1103">
        <f t="shared" ca="1" si="229"/>
        <v>826367</v>
      </c>
      <c r="N1103">
        <f t="shared" ca="1" si="230"/>
        <v>113044</v>
      </c>
      <c r="O1103">
        <f t="shared" ca="1" si="231"/>
        <v>35991</v>
      </c>
      <c r="P1103">
        <f t="shared" ca="1" si="232"/>
        <v>164460</v>
      </c>
      <c r="Q1103" s="4">
        <f t="shared" ca="1" si="233"/>
        <v>0.16446</v>
      </c>
    </row>
    <row r="1104" spans="1:17" x14ac:dyDescent="0.25">
      <c r="A1104" t="str">
        <f ca="1">VLOOKUP(RANDBETWEEN(Calc!$A$2,Calc!$A$13),Calc!$A$1:$B$13,2,FALSE)</f>
        <v>Ago</v>
      </c>
      <c r="B1104" t="str" cm="1">
        <f t="array" aca="1" ref="B1104" ca="1">INDEX(Calc!$C$2:$C$9,RANDBETWEEN(1,3))</f>
        <v>Pediatria</v>
      </c>
      <c r="C1104"/>
      <c r="D1104">
        <f t="shared" ca="1" si="221"/>
        <v>588012</v>
      </c>
      <c r="E1104">
        <f t="shared" ca="1" si="222"/>
        <v>2098365</v>
      </c>
      <c r="F1104">
        <f t="shared" ca="1" si="223"/>
        <v>108908</v>
      </c>
      <c r="G1104">
        <f t="shared" ca="1" si="224"/>
        <v>197592</v>
      </c>
      <c r="H1104">
        <f ca="1">VLOOKUP(RANDBETWEEN(0,100),Calc!$D$2:$E$7,2,1)</f>
        <v>22000</v>
      </c>
      <c r="I1104">
        <f t="shared" ca="1" si="225"/>
        <v>12095</v>
      </c>
      <c r="J1104">
        <f t="shared" ca="1" si="226"/>
        <v>3922</v>
      </c>
      <c r="K1104">
        <f t="shared" ca="1" si="227"/>
        <v>11398</v>
      </c>
      <c r="L1104">
        <f t="shared" ca="1" si="228"/>
        <v>4484</v>
      </c>
      <c r="M1104">
        <f t="shared" ca="1" si="229"/>
        <v>2443454</v>
      </c>
      <c r="N1104">
        <f t="shared" ca="1" si="230"/>
        <v>93461</v>
      </c>
      <c r="O1104">
        <f t="shared" ca="1" si="231"/>
        <v>44401</v>
      </c>
      <c r="P1104">
        <f t="shared" ca="1" si="232"/>
        <v>201402</v>
      </c>
      <c r="Q1104" s="4">
        <f t="shared" ca="1" si="233"/>
        <v>0.201402</v>
      </c>
    </row>
    <row r="1105" spans="1:17" x14ac:dyDescent="0.25">
      <c r="A1105" t="str">
        <f ca="1">VLOOKUP(RANDBETWEEN(Calc!$A$2,Calc!$A$13),Calc!$A$1:$B$13,2,FALSE)</f>
        <v>Jul</v>
      </c>
      <c r="B1105" t="str" cm="1">
        <f t="array" aca="1" ref="B1105" ca="1">INDEX(Calc!$C$2:$C$9,RANDBETWEEN(1,3))</f>
        <v>Pediatria</v>
      </c>
      <c r="C1105"/>
      <c r="D1105">
        <f t="shared" ca="1" si="221"/>
        <v>538023</v>
      </c>
      <c r="E1105">
        <f t="shared" ca="1" si="222"/>
        <v>1076958</v>
      </c>
      <c r="F1105">
        <f t="shared" ca="1" si="223"/>
        <v>196621</v>
      </c>
      <c r="G1105">
        <f t="shared" ca="1" si="224"/>
        <v>179448</v>
      </c>
      <c r="H1105">
        <f ca="1">VLOOKUP(RANDBETWEEN(0,100),Calc!$D$2:$E$7,2,1)</f>
        <v>25000</v>
      </c>
      <c r="I1105">
        <f t="shared" ca="1" si="225"/>
        <v>8979</v>
      </c>
      <c r="J1105">
        <f t="shared" ca="1" si="226"/>
        <v>3728</v>
      </c>
      <c r="K1105">
        <f t="shared" ca="1" si="227"/>
        <v>14464</v>
      </c>
      <c r="L1105">
        <f t="shared" ca="1" si="228"/>
        <v>1975</v>
      </c>
      <c r="M1105">
        <f t="shared" ca="1" si="229"/>
        <v>1627717</v>
      </c>
      <c r="N1105">
        <f t="shared" ca="1" si="230"/>
        <v>45547</v>
      </c>
      <c r="O1105">
        <f t="shared" ca="1" si="231"/>
        <v>75784</v>
      </c>
      <c r="P1105">
        <f t="shared" ca="1" si="232"/>
        <v>122284</v>
      </c>
      <c r="Q1105" s="4">
        <f t="shared" ca="1" si="233"/>
        <v>0.122284</v>
      </c>
    </row>
    <row r="1106" spans="1:17" x14ac:dyDescent="0.25">
      <c r="A1106" t="str">
        <f ca="1">VLOOKUP(RANDBETWEEN(Calc!$A$2,Calc!$A$13),Calc!$A$1:$B$13,2,FALSE)</f>
        <v>Jun</v>
      </c>
      <c r="B1106" t="str" cm="1">
        <f t="array" aca="1" ref="B1106" ca="1">INDEX(Calc!$C$2:$C$9,RANDBETWEEN(1,3))</f>
        <v>Pediatria</v>
      </c>
      <c r="C1106"/>
      <c r="D1106">
        <f t="shared" ca="1" si="221"/>
        <v>567883</v>
      </c>
      <c r="E1106">
        <f t="shared" ca="1" si="222"/>
        <v>1476473</v>
      </c>
      <c r="F1106">
        <f t="shared" ca="1" si="223"/>
        <v>160051</v>
      </c>
      <c r="G1106">
        <f t="shared" ca="1" si="224"/>
        <v>228103</v>
      </c>
      <c r="H1106">
        <f ca="1">VLOOKUP(RANDBETWEEN(0,100),Calc!$D$2:$E$7,2,1)</f>
        <v>20000</v>
      </c>
      <c r="I1106">
        <f t="shared" ca="1" si="225"/>
        <v>9177</v>
      </c>
      <c r="J1106">
        <f t="shared" ca="1" si="226"/>
        <v>2990</v>
      </c>
      <c r="K1106">
        <f t="shared" ca="1" si="227"/>
        <v>13269</v>
      </c>
      <c r="L1106">
        <f t="shared" ca="1" si="228"/>
        <v>1891</v>
      </c>
      <c r="M1106">
        <f t="shared" ca="1" si="229"/>
        <v>1325202</v>
      </c>
      <c r="N1106">
        <f t="shared" ca="1" si="230"/>
        <v>109730</v>
      </c>
      <c r="O1106">
        <f t="shared" ca="1" si="231"/>
        <v>23260</v>
      </c>
      <c r="P1106">
        <f t="shared" ca="1" si="232"/>
        <v>83190</v>
      </c>
      <c r="Q1106" s="4">
        <f t="shared" ca="1" si="233"/>
        <v>8.319E-2</v>
      </c>
    </row>
    <row r="1107" spans="1:17" x14ac:dyDescent="0.25">
      <c r="A1107" t="str">
        <f ca="1">VLOOKUP(RANDBETWEEN(Calc!$A$2,Calc!$A$13),Calc!$A$1:$B$13,2,FALSE)</f>
        <v>Feb</v>
      </c>
      <c r="B1107" t="str" cm="1">
        <f t="array" aca="1" ref="B1107" ca="1">INDEX(Calc!$C$2:$C$9,RANDBETWEEN(1,3))</f>
        <v>Pediatria</v>
      </c>
      <c r="C1107"/>
      <c r="D1107">
        <f t="shared" ca="1" si="221"/>
        <v>678264</v>
      </c>
      <c r="E1107">
        <f t="shared" ca="1" si="222"/>
        <v>1180609</v>
      </c>
      <c r="F1107">
        <f t="shared" ca="1" si="223"/>
        <v>167859</v>
      </c>
      <c r="G1107">
        <f t="shared" ca="1" si="224"/>
        <v>143541</v>
      </c>
      <c r="H1107">
        <f ca="1">VLOOKUP(RANDBETWEEN(0,100),Calc!$D$2:$E$7,2,1)</f>
        <v>32000</v>
      </c>
      <c r="I1107">
        <f t="shared" ca="1" si="225"/>
        <v>11118</v>
      </c>
      <c r="J1107">
        <f t="shared" ca="1" si="226"/>
        <v>3370</v>
      </c>
      <c r="K1107">
        <f t="shared" ca="1" si="227"/>
        <v>13738</v>
      </c>
      <c r="L1107">
        <f t="shared" ca="1" si="228"/>
        <v>3948</v>
      </c>
      <c r="M1107">
        <f t="shared" ca="1" si="229"/>
        <v>3112328</v>
      </c>
      <c r="N1107">
        <f t="shared" ca="1" si="230"/>
        <v>100036</v>
      </c>
      <c r="O1107">
        <f t="shared" ca="1" si="231"/>
        <v>68713</v>
      </c>
      <c r="P1107">
        <f t="shared" ca="1" si="232"/>
        <v>53824</v>
      </c>
      <c r="Q1107" s="4">
        <f t="shared" ca="1" si="233"/>
        <v>5.3823999999999997E-2</v>
      </c>
    </row>
    <row r="1108" spans="1:17" x14ac:dyDescent="0.25">
      <c r="A1108" t="str">
        <f ca="1">VLOOKUP(RANDBETWEEN(Calc!$A$2,Calc!$A$13),Calc!$A$1:$B$13,2,FALSE)</f>
        <v>Dic</v>
      </c>
      <c r="B1108" t="str" cm="1">
        <f t="array" aca="1" ref="B1108" ca="1">INDEX(Calc!$C$2:$C$9,RANDBETWEEN(1,3))</f>
        <v>Cardiologia</v>
      </c>
      <c r="C1108"/>
      <c r="D1108">
        <f t="shared" ca="1" si="221"/>
        <v>456288</v>
      </c>
      <c r="E1108">
        <f t="shared" ca="1" si="222"/>
        <v>681137</v>
      </c>
      <c r="F1108">
        <f t="shared" ca="1" si="223"/>
        <v>195724</v>
      </c>
      <c r="G1108">
        <f t="shared" ca="1" si="224"/>
        <v>219049</v>
      </c>
      <c r="H1108">
        <f ca="1">VLOOKUP(RANDBETWEEN(0,100),Calc!$D$2:$E$7,2,1)</f>
        <v>32000</v>
      </c>
      <c r="I1108">
        <f t="shared" ca="1" si="225"/>
        <v>12531</v>
      </c>
      <c r="J1108">
        <f t="shared" ca="1" si="226"/>
        <v>3667</v>
      </c>
      <c r="K1108">
        <f t="shared" ca="1" si="227"/>
        <v>10659</v>
      </c>
      <c r="L1108">
        <f t="shared" ca="1" si="228"/>
        <v>2614</v>
      </c>
      <c r="M1108">
        <f t="shared" ca="1" si="229"/>
        <v>3012343</v>
      </c>
      <c r="N1108">
        <f t="shared" ca="1" si="230"/>
        <v>63691</v>
      </c>
      <c r="O1108">
        <f t="shared" ca="1" si="231"/>
        <v>76515</v>
      </c>
      <c r="P1108">
        <f t="shared" ca="1" si="232"/>
        <v>50519</v>
      </c>
      <c r="Q1108" s="4">
        <f t="shared" ca="1" si="233"/>
        <v>5.0519000000000001E-2</v>
      </c>
    </row>
    <row r="1109" spans="1:17" x14ac:dyDescent="0.25">
      <c r="A1109" t="str">
        <f ca="1">VLOOKUP(RANDBETWEEN(Calc!$A$2,Calc!$A$13),Calc!$A$1:$B$13,2,FALSE)</f>
        <v>Jun</v>
      </c>
      <c r="B1109" t="str" cm="1">
        <f t="array" aca="1" ref="B1109" ca="1">INDEX(Calc!$C$2:$C$9,RANDBETWEEN(1,3))</f>
        <v>Cardiologia</v>
      </c>
      <c r="C1109"/>
      <c r="D1109">
        <f t="shared" ca="1" si="221"/>
        <v>331264</v>
      </c>
      <c r="E1109">
        <f t="shared" ca="1" si="222"/>
        <v>1354771</v>
      </c>
      <c r="F1109">
        <f t="shared" ca="1" si="223"/>
        <v>101136</v>
      </c>
      <c r="G1109">
        <f t="shared" ca="1" si="224"/>
        <v>253507</v>
      </c>
      <c r="H1109">
        <f ca="1">VLOOKUP(RANDBETWEEN(0,100),Calc!$D$2:$E$7,2,1)</f>
        <v>32000</v>
      </c>
      <c r="I1109">
        <f t="shared" ca="1" si="225"/>
        <v>12570</v>
      </c>
      <c r="J1109">
        <f t="shared" ca="1" si="226"/>
        <v>3670</v>
      </c>
      <c r="K1109">
        <f t="shared" ca="1" si="227"/>
        <v>14507</v>
      </c>
      <c r="L1109">
        <f t="shared" ca="1" si="228"/>
        <v>2449</v>
      </c>
      <c r="M1109">
        <f t="shared" ca="1" si="229"/>
        <v>1627739</v>
      </c>
      <c r="N1109">
        <f t="shared" ca="1" si="230"/>
        <v>123384</v>
      </c>
      <c r="O1109">
        <f t="shared" ca="1" si="231"/>
        <v>46429</v>
      </c>
      <c r="P1109">
        <f t="shared" ca="1" si="232"/>
        <v>144697</v>
      </c>
      <c r="Q1109" s="4">
        <f t="shared" ca="1" si="233"/>
        <v>0.14469699999999999</v>
      </c>
    </row>
    <row r="1110" spans="1:17" x14ac:dyDescent="0.25">
      <c r="A1110" t="str">
        <f ca="1">VLOOKUP(RANDBETWEEN(Calc!$A$2,Calc!$A$13),Calc!$A$1:$B$13,2,FALSE)</f>
        <v>Nov</v>
      </c>
      <c r="B1110" t="str" cm="1">
        <f t="array" aca="1" ref="B1110" ca="1">INDEX(Calc!$C$2:$C$9,RANDBETWEEN(1,3))</f>
        <v>Pediatria</v>
      </c>
      <c r="C1110"/>
      <c r="D1110">
        <f t="shared" ca="1" si="221"/>
        <v>198796</v>
      </c>
      <c r="E1110">
        <f t="shared" ca="1" si="222"/>
        <v>1804353</v>
      </c>
      <c r="F1110">
        <f t="shared" ca="1" si="223"/>
        <v>148294</v>
      </c>
      <c r="G1110">
        <f t="shared" ca="1" si="224"/>
        <v>178123</v>
      </c>
      <c r="H1110">
        <f ca="1">VLOOKUP(RANDBETWEEN(0,100),Calc!$D$2:$E$7,2,1)</f>
        <v>20000</v>
      </c>
      <c r="I1110">
        <f t="shared" ca="1" si="225"/>
        <v>12075</v>
      </c>
      <c r="J1110">
        <f t="shared" ca="1" si="226"/>
        <v>3953</v>
      </c>
      <c r="K1110">
        <f t="shared" ca="1" si="227"/>
        <v>13818</v>
      </c>
      <c r="L1110">
        <f t="shared" ca="1" si="228"/>
        <v>3041</v>
      </c>
      <c r="M1110">
        <f t="shared" ca="1" si="229"/>
        <v>1337484</v>
      </c>
      <c r="N1110">
        <f t="shared" ca="1" si="230"/>
        <v>68252</v>
      </c>
      <c r="O1110">
        <f t="shared" ca="1" si="231"/>
        <v>36042</v>
      </c>
      <c r="P1110">
        <f t="shared" ca="1" si="232"/>
        <v>107743</v>
      </c>
      <c r="Q1110" s="4">
        <f t="shared" ca="1" si="233"/>
        <v>0.10774300000000001</v>
      </c>
    </row>
    <row r="1111" spans="1:17" x14ac:dyDescent="0.25">
      <c r="A1111" t="str">
        <f ca="1">VLOOKUP(RANDBETWEEN(Calc!$A$2,Calc!$A$13),Calc!$A$1:$B$13,2,FALSE)</f>
        <v>May</v>
      </c>
      <c r="B1111" t="str" cm="1">
        <f t="array" aca="1" ref="B1111" ca="1">INDEX(Calc!$C$2:$C$9,RANDBETWEEN(1,3))</f>
        <v>Traumatología</v>
      </c>
      <c r="C1111"/>
      <c r="D1111">
        <f t="shared" ca="1" si="221"/>
        <v>549600</v>
      </c>
      <c r="E1111">
        <f t="shared" ca="1" si="222"/>
        <v>1620636</v>
      </c>
      <c r="F1111">
        <f t="shared" ca="1" si="223"/>
        <v>112974</v>
      </c>
      <c r="G1111">
        <f t="shared" ca="1" si="224"/>
        <v>319446</v>
      </c>
      <c r="H1111">
        <f ca="1">VLOOKUP(RANDBETWEEN(0,100),Calc!$D$2:$E$7,2,1)</f>
        <v>32000</v>
      </c>
      <c r="I1111">
        <f t="shared" ca="1" si="225"/>
        <v>9181</v>
      </c>
      <c r="J1111">
        <f t="shared" ca="1" si="226"/>
        <v>4063</v>
      </c>
      <c r="K1111">
        <f t="shared" ca="1" si="227"/>
        <v>12840</v>
      </c>
      <c r="L1111">
        <f t="shared" ca="1" si="228"/>
        <v>4320</v>
      </c>
      <c r="M1111">
        <f t="shared" ca="1" si="229"/>
        <v>2059472</v>
      </c>
      <c r="N1111">
        <f t="shared" ca="1" si="230"/>
        <v>108260</v>
      </c>
      <c r="O1111">
        <f t="shared" ca="1" si="231"/>
        <v>65262</v>
      </c>
      <c r="P1111">
        <f t="shared" ca="1" si="232"/>
        <v>166370</v>
      </c>
      <c r="Q1111" s="4">
        <f t="shared" ca="1" si="233"/>
        <v>0.16636999999999999</v>
      </c>
    </row>
    <row r="1112" spans="1:17" x14ac:dyDescent="0.25">
      <c r="A1112" t="str">
        <f ca="1">VLOOKUP(RANDBETWEEN(Calc!$A$2,Calc!$A$13),Calc!$A$1:$B$13,2,FALSE)</f>
        <v>Mar</v>
      </c>
      <c r="B1112" t="str" cm="1">
        <f t="array" aca="1" ref="B1112" ca="1">INDEX(Calc!$C$2:$C$9,RANDBETWEEN(1,3))</f>
        <v>Traumatología</v>
      </c>
      <c r="C1112"/>
      <c r="D1112">
        <f t="shared" ca="1" si="221"/>
        <v>125074</v>
      </c>
      <c r="E1112">
        <f t="shared" ca="1" si="222"/>
        <v>2002539</v>
      </c>
      <c r="F1112">
        <f t="shared" ca="1" si="223"/>
        <v>92471</v>
      </c>
      <c r="G1112">
        <f t="shared" ca="1" si="224"/>
        <v>193151</v>
      </c>
      <c r="H1112">
        <f ca="1">VLOOKUP(RANDBETWEEN(0,100),Calc!$D$2:$E$7,2,1)</f>
        <v>32000</v>
      </c>
      <c r="I1112">
        <f t="shared" ca="1" si="225"/>
        <v>12236</v>
      </c>
      <c r="J1112">
        <f t="shared" ca="1" si="226"/>
        <v>2919</v>
      </c>
      <c r="K1112">
        <f t="shared" ca="1" si="227"/>
        <v>12320</v>
      </c>
      <c r="L1112">
        <f t="shared" ca="1" si="228"/>
        <v>3691</v>
      </c>
      <c r="M1112">
        <f t="shared" ca="1" si="229"/>
        <v>2297953</v>
      </c>
      <c r="N1112">
        <f t="shared" ca="1" si="230"/>
        <v>126861</v>
      </c>
      <c r="O1112">
        <f t="shared" ca="1" si="231"/>
        <v>73392</v>
      </c>
      <c r="P1112">
        <f t="shared" ca="1" si="232"/>
        <v>316927</v>
      </c>
      <c r="Q1112" s="4">
        <f t="shared" ca="1" si="233"/>
        <v>0.31692700000000001</v>
      </c>
    </row>
    <row r="1113" spans="1:17" x14ac:dyDescent="0.25">
      <c r="A1113" t="str">
        <f ca="1">VLOOKUP(RANDBETWEEN(Calc!$A$2,Calc!$A$13),Calc!$A$1:$B$13,2,FALSE)</f>
        <v>Dic</v>
      </c>
      <c r="B1113" t="str" cm="1">
        <f t="array" aca="1" ref="B1113" ca="1">INDEX(Calc!$C$2:$C$9,RANDBETWEEN(1,3))</f>
        <v>Pediatria</v>
      </c>
      <c r="C1113"/>
      <c r="D1113">
        <f t="shared" ca="1" si="221"/>
        <v>607621</v>
      </c>
      <c r="E1113">
        <f t="shared" ca="1" si="222"/>
        <v>1978754</v>
      </c>
      <c r="F1113">
        <f t="shared" ca="1" si="223"/>
        <v>175829</v>
      </c>
      <c r="G1113">
        <f t="shared" ca="1" si="224"/>
        <v>134776</v>
      </c>
      <c r="H1113">
        <f ca="1">VLOOKUP(RANDBETWEEN(0,100),Calc!$D$2:$E$7,2,1)</f>
        <v>32000</v>
      </c>
      <c r="I1113">
        <f t="shared" ca="1" si="225"/>
        <v>10907</v>
      </c>
      <c r="J1113">
        <f t="shared" ca="1" si="226"/>
        <v>3725</v>
      </c>
      <c r="K1113">
        <f t="shared" ca="1" si="227"/>
        <v>12161</v>
      </c>
      <c r="L1113">
        <f t="shared" ca="1" si="228"/>
        <v>1438</v>
      </c>
      <c r="M1113">
        <f t="shared" ca="1" si="229"/>
        <v>2581623</v>
      </c>
      <c r="N1113">
        <f t="shared" ca="1" si="230"/>
        <v>50356</v>
      </c>
      <c r="O1113">
        <f t="shared" ca="1" si="231"/>
        <v>27973</v>
      </c>
      <c r="P1113">
        <f t="shared" ca="1" si="232"/>
        <v>344284</v>
      </c>
      <c r="Q1113" s="4">
        <f t="shared" ca="1" si="233"/>
        <v>0.34428399999999998</v>
      </c>
    </row>
    <row r="1114" spans="1:17" x14ac:dyDescent="0.25">
      <c r="A1114" t="str">
        <f ca="1">VLOOKUP(RANDBETWEEN(Calc!$A$2,Calc!$A$13),Calc!$A$1:$B$13,2,FALSE)</f>
        <v>Ago</v>
      </c>
      <c r="B1114" t="str" cm="1">
        <f t="array" aca="1" ref="B1114" ca="1">INDEX(Calc!$C$2:$C$9,RANDBETWEEN(1,3))</f>
        <v>Cardiologia</v>
      </c>
      <c r="C1114"/>
      <c r="D1114">
        <f t="shared" ca="1" si="221"/>
        <v>571091</v>
      </c>
      <c r="E1114">
        <f t="shared" ca="1" si="222"/>
        <v>2223213</v>
      </c>
      <c r="F1114">
        <f t="shared" ca="1" si="223"/>
        <v>134909</v>
      </c>
      <c r="G1114">
        <f t="shared" ca="1" si="224"/>
        <v>263154</v>
      </c>
      <c r="H1114">
        <f ca="1">VLOOKUP(RANDBETWEEN(0,100),Calc!$D$2:$E$7,2,1)</f>
        <v>32000</v>
      </c>
      <c r="I1114">
        <f t="shared" ca="1" si="225"/>
        <v>10641</v>
      </c>
      <c r="J1114">
        <f t="shared" ca="1" si="226"/>
        <v>3284</v>
      </c>
      <c r="K1114">
        <f t="shared" ca="1" si="227"/>
        <v>12205</v>
      </c>
      <c r="L1114">
        <f t="shared" ca="1" si="228"/>
        <v>2926</v>
      </c>
      <c r="M1114">
        <f t="shared" ca="1" si="229"/>
        <v>2913409</v>
      </c>
      <c r="N1114">
        <f t="shared" ca="1" si="230"/>
        <v>81797</v>
      </c>
      <c r="O1114">
        <f t="shared" ca="1" si="231"/>
        <v>78541</v>
      </c>
      <c r="P1114">
        <f t="shared" ca="1" si="232"/>
        <v>269216</v>
      </c>
      <c r="Q1114" s="4">
        <f t="shared" ca="1" si="233"/>
        <v>0.26921600000000001</v>
      </c>
    </row>
    <row r="1115" spans="1:17" x14ac:dyDescent="0.25">
      <c r="A1115" t="str">
        <f ca="1">VLOOKUP(RANDBETWEEN(Calc!$A$2,Calc!$A$13),Calc!$A$1:$B$13,2,FALSE)</f>
        <v>Mar</v>
      </c>
      <c r="B1115" t="str" cm="1">
        <f t="array" aca="1" ref="B1115" ca="1">INDEX(Calc!$C$2:$C$9,RANDBETWEEN(1,3))</f>
        <v>Traumatología</v>
      </c>
      <c r="C1115"/>
      <c r="D1115">
        <f t="shared" ca="1" si="221"/>
        <v>582747</v>
      </c>
      <c r="E1115">
        <f t="shared" ca="1" si="222"/>
        <v>968720</v>
      </c>
      <c r="F1115">
        <f t="shared" ca="1" si="223"/>
        <v>145549</v>
      </c>
      <c r="G1115">
        <f t="shared" ca="1" si="224"/>
        <v>139011</v>
      </c>
      <c r="H1115">
        <f ca="1">VLOOKUP(RANDBETWEEN(0,100),Calc!$D$2:$E$7,2,1)</f>
        <v>32000</v>
      </c>
      <c r="I1115">
        <f t="shared" ca="1" si="225"/>
        <v>9171</v>
      </c>
      <c r="J1115">
        <f t="shared" ca="1" si="226"/>
        <v>3270</v>
      </c>
      <c r="K1115">
        <f t="shared" ca="1" si="227"/>
        <v>13816</v>
      </c>
      <c r="L1115">
        <f t="shared" ca="1" si="228"/>
        <v>4183</v>
      </c>
      <c r="M1115">
        <f t="shared" ca="1" si="229"/>
        <v>2826669</v>
      </c>
      <c r="N1115">
        <f t="shared" ca="1" si="230"/>
        <v>89964</v>
      </c>
      <c r="O1115">
        <f t="shared" ca="1" si="231"/>
        <v>80422</v>
      </c>
      <c r="P1115">
        <f t="shared" ca="1" si="232"/>
        <v>238550</v>
      </c>
      <c r="Q1115" s="4">
        <f t="shared" ca="1" si="233"/>
        <v>0.23855000000000001</v>
      </c>
    </row>
    <row r="1116" spans="1:17" x14ac:dyDescent="0.25">
      <c r="A1116" t="str">
        <f ca="1">VLOOKUP(RANDBETWEEN(Calc!$A$2,Calc!$A$13),Calc!$A$1:$B$13,2,FALSE)</f>
        <v>Mar</v>
      </c>
      <c r="B1116" t="str" cm="1">
        <f t="array" aca="1" ref="B1116" ca="1">INDEX(Calc!$C$2:$C$9,RANDBETWEEN(1,3))</f>
        <v>Cardiologia</v>
      </c>
      <c r="C1116"/>
      <c r="D1116">
        <f t="shared" ca="1" si="221"/>
        <v>611939</v>
      </c>
      <c r="E1116">
        <f t="shared" ca="1" si="222"/>
        <v>1124858</v>
      </c>
      <c r="F1116">
        <f t="shared" ca="1" si="223"/>
        <v>142479</v>
      </c>
      <c r="G1116">
        <f t="shared" ca="1" si="224"/>
        <v>287414</v>
      </c>
      <c r="H1116">
        <f ca="1">VLOOKUP(RANDBETWEEN(0,100),Calc!$D$2:$E$7,2,1)</f>
        <v>25000</v>
      </c>
      <c r="I1116">
        <f t="shared" ca="1" si="225"/>
        <v>10464</v>
      </c>
      <c r="J1116">
        <f t="shared" ca="1" si="226"/>
        <v>3481</v>
      </c>
      <c r="K1116">
        <f t="shared" ca="1" si="227"/>
        <v>10768</v>
      </c>
      <c r="L1116">
        <f t="shared" ca="1" si="228"/>
        <v>4228</v>
      </c>
      <c r="M1116">
        <f t="shared" ca="1" si="229"/>
        <v>1444743</v>
      </c>
      <c r="N1116">
        <f t="shared" ca="1" si="230"/>
        <v>92876</v>
      </c>
      <c r="O1116">
        <f t="shared" ca="1" si="231"/>
        <v>44542</v>
      </c>
      <c r="P1116">
        <f t="shared" ca="1" si="232"/>
        <v>179522</v>
      </c>
      <c r="Q1116" s="4">
        <f t="shared" ca="1" si="233"/>
        <v>0.17952199999999999</v>
      </c>
    </row>
    <row r="1117" spans="1:17" x14ac:dyDescent="0.25">
      <c r="A1117" t="str">
        <f ca="1">VLOOKUP(RANDBETWEEN(Calc!$A$2,Calc!$A$13),Calc!$A$1:$B$13,2,FALSE)</f>
        <v>Feb</v>
      </c>
      <c r="B1117" t="str" cm="1">
        <f t="array" aca="1" ref="B1117" ca="1">INDEX(Calc!$C$2:$C$9,RANDBETWEEN(1,3))</f>
        <v>Pediatria</v>
      </c>
      <c r="C1117"/>
      <c r="D1117">
        <f t="shared" ca="1" si="221"/>
        <v>529884</v>
      </c>
      <c r="E1117">
        <f t="shared" ca="1" si="222"/>
        <v>775035</v>
      </c>
      <c r="F1117">
        <f t="shared" ca="1" si="223"/>
        <v>160184</v>
      </c>
      <c r="G1117">
        <f t="shared" ca="1" si="224"/>
        <v>272349</v>
      </c>
      <c r="H1117">
        <f ca="1">VLOOKUP(RANDBETWEEN(0,100),Calc!$D$2:$E$7,2,1)</f>
        <v>22000</v>
      </c>
      <c r="I1117">
        <f t="shared" ca="1" si="225"/>
        <v>9427</v>
      </c>
      <c r="J1117">
        <f t="shared" ca="1" si="226"/>
        <v>3033</v>
      </c>
      <c r="K1117">
        <f t="shared" ca="1" si="227"/>
        <v>13157</v>
      </c>
      <c r="L1117">
        <f t="shared" ca="1" si="228"/>
        <v>4291</v>
      </c>
      <c r="M1117">
        <f t="shared" ca="1" si="229"/>
        <v>2768004</v>
      </c>
      <c r="N1117">
        <f t="shared" ca="1" si="230"/>
        <v>97081</v>
      </c>
      <c r="O1117">
        <f t="shared" ca="1" si="231"/>
        <v>55802</v>
      </c>
      <c r="P1117">
        <f t="shared" ca="1" si="232"/>
        <v>142580</v>
      </c>
      <c r="Q1117" s="4">
        <f t="shared" ca="1" si="233"/>
        <v>0.14258000000000001</v>
      </c>
    </row>
    <row r="1118" spans="1:17" x14ac:dyDescent="0.25">
      <c r="A1118" t="str">
        <f ca="1">VLOOKUP(RANDBETWEEN(Calc!$A$2,Calc!$A$13),Calc!$A$1:$B$13,2,FALSE)</f>
        <v>Ene</v>
      </c>
      <c r="B1118" t="str" cm="1">
        <f t="array" aca="1" ref="B1118" ca="1">INDEX(Calc!$C$2:$C$9,RANDBETWEEN(1,3))</f>
        <v>Pediatria</v>
      </c>
      <c r="C1118"/>
      <c r="D1118">
        <f t="shared" ca="1" si="221"/>
        <v>508490</v>
      </c>
      <c r="E1118">
        <f t="shared" ca="1" si="222"/>
        <v>976405</v>
      </c>
      <c r="F1118">
        <f t="shared" ca="1" si="223"/>
        <v>97495</v>
      </c>
      <c r="G1118">
        <f t="shared" ca="1" si="224"/>
        <v>215034</v>
      </c>
      <c r="H1118">
        <f ca="1">VLOOKUP(RANDBETWEEN(0,100),Calc!$D$2:$E$7,2,1)</f>
        <v>32000</v>
      </c>
      <c r="I1118">
        <f t="shared" ca="1" si="225"/>
        <v>9220</v>
      </c>
      <c r="J1118">
        <f t="shared" ca="1" si="226"/>
        <v>3602</v>
      </c>
      <c r="K1118">
        <f t="shared" ca="1" si="227"/>
        <v>11510</v>
      </c>
      <c r="L1118">
        <f t="shared" ca="1" si="228"/>
        <v>2800</v>
      </c>
      <c r="M1118">
        <f t="shared" ca="1" si="229"/>
        <v>2896135</v>
      </c>
      <c r="N1118">
        <f t="shared" ca="1" si="230"/>
        <v>117076</v>
      </c>
      <c r="O1118">
        <f t="shared" ca="1" si="231"/>
        <v>88773</v>
      </c>
      <c r="P1118">
        <f t="shared" ca="1" si="232"/>
        <v>58992</v>
      </c>
      <c r="Q1118" s="4">
        <f t="shared" ca="1" si="233"/>
        <v>5.8992000000000003E-2</v>
      </c>
    </row>
    <row r="1119" spans="1:17" x14ac:dyDescent="0.25">
      <c r="A1119" t="str">
        <f ca="1">VLOOKUP(RANDBETWEEN(Calc!$A$2,Calc!$A$13),Calc!$A$1:$B$13,2,FALSE)</f>
        <v>Sep</v>
      </c>
      <c r="B1119" t="str" cm="1">
        <f t="array" aca="1" ref="B1119" ca="1">INDEX(Calc!$C$2:$C$9,RANDBETWEEN(1,3))</f>
        <v>Pediatria</v>
      </c>
      <c r="C1119"/>
      <c r="D1119">
        <f t="shared" ca="1" si="221"/>
        <v>186080</v>
      </c>
      <c r="E1119">
        <f t="shared" ca="1" si="222"/>
        <v>1372599</v>
      </c>
      <c r="F1119">
        <f t="shared" ca="1" si="223"/>
        <v>190841</v>
      </c>
      <c r="G1119">
        <f t="shared" ca="1" si="224"/>
        <v>102480</v>
      </c>
      <c r="H1119">
        <f ca="1">VLOOKUP(RANDBETWEEN(0,100),Calc!$D$2:$E$7,2,1)</f>
        <v>20000</v>
      </c>
      <c r="I1119">
        <f t="shared" ca="1" si="225"/>
        <v>10029</v>
      </c>
      <c r="J1119">
        <f t="shared" ca="1" si="226"/>
        <v>4130</v>
      </c>
      <c r="K1119">
        <f t="shared" ca="1" si="227"/>
        <v>10325</v>
      </c>
      <c r="L1119">
        <f t="shared" ca="1" si="228"/>
        <v>2662</v>
      </c>
      <c r="M1119">
        <f t="shared" ca="1" si="229"/>
        <v>880281</v>
      </c>
      <c r="N1119">
        <f t="shared" ca="1" si="230"/>
        <v>122694</v>
      </c>
      <c r="O1119">
        <f t="shared" ca="1" si="231"/>
        <v>78393</v>
      </c>
      <c r="P1119">
        <f t="shared" ca="1" si="232"/>
        <v>254406</v>
      </c>
      <c r="Q1119" s="4">
        <f t="shared" ca="1" si="233"/>
        <v>0.25440600000000002</v>
      </c>
    </row>
    <row r="1120" spans="1:17" x14ac:dyDescent="0.25">
      <c r="A1120" t="str">
        <f ca="1">VLOOKUP(RANDBETWEEN(Calc!$A$2,Calc!$A$13),Calc!$A$1:$B$13,2,FALSE)</f>
        <v>Feb</v>
      </c>
      <c r="B1120" t="str" cm="1">
        <f t="array" aca="1" ref="B1120" ca="1">INDEX(Calc!$C$2:$C$9,RANDBETWEEN(1,3))</f>
        <v>Pediatria</v>
      </c>
      <c r="C1120"/>
      <c r="D1120">
        <f t="shared" ca="1" si="221"/>
        <v>273142</v>
      </c>
      <c r="E1120">
        <f t="shared" ca="1" si="222"/>
        <v>1840033</v>
      </c>
      <c r="F1120">
        <f t="shared" ca="1" si="223"/>
        <v>166130</v>
      </c>
      <c r="G1120">
        <f t="shared" ca="1" si="224"/>
        <v>122233</v>
      </c>
      <c r="H1120">
        <f ca="1">VLOOKUP(RANDBETWEEN(0,100),Calc!$D$2:$E$7,2,1)</f>
        <v>32000</v>
      </c>
      <c r="I1120">
        <f t="shared" ca="1" si="225"/>
        <v>11599</v>
      </c>
      <c r="J1120">
        <f t="shared" ca="1" si="226"/>
        <v>3147</v>
      </c>
      <c r="K1120">
        <f t="shared" ca="1" si="227"/>
        <v>12405</v>
      </c>
      <c r="L1120">
        <f t="shared" ca="1" si="228"/>
        <v>2183</v>
      </c>
      <c r="M1120">
        <f t="shared" ca="1" si="229"/>
        <v>2349687</v>
      </c>
      <c r="N1120">
        <f t="shared" ca="1" si="230"/>
        <v>87353</v>
      </c>
      <c r="O1120">
        <f t="shared" ca="1" si="231"/>
        <v>72172</v>
      </c>
      <c r="P1120">
        <f t="shared" ca="1" si="232"/>
        <v>321844</v>
      </c>
      <c r="Q1120" s="4">
        <f t="shared" ca="1" si="233"/>
        <v>0.32184400000000002</v>
      </c>
    </row>
    <row r="1121" spans="1:17" x14ac:dyDescent="0.25">
      <c r="A1121" t="str">
        <f ca="1">VLOOKUP(RANDBETWEEN(Calc!$A$2,Calc!$A$13),Calc!$A$1:$B$13,2,FALSE)</f>
        <v>May</v>
      </c>
      <c r="B1121" t="str" cm="1">
        <f t="array" aca="1" ref="B1121" ca="1">INDEX(Calc!$C$2:$C$9,RANDBETWEEN(1,3))</f>
        <v>Traumatología</v>
      </c>
      <c r="C1121"/>
      <c r="D1121">
        <f t="shared" ca="1" si="221"/>
        <v>147914</v>
      </c>
      <c r="E1121">
        <f t="shared" ca="1" si="222"/>
        <v>2181833</v>
      </c>
      <c r="F1121">
        <f t="shared" ca="1" si="223"/>
        <v>96005</v>
      </c>
      <c r="G1121">
        <f t="shared" ca="1" si="224"/>
        <v>208064</v>
      </c>
      <c r="H1121">
        <f ca="1">VLOOKUP(RANDBETWEEN(0,100),Calc!$D$2:$E$7,2,1)</f>
        <v>32000</v>
      </c>
      <c r="I1121">
        <f t="shared" ca="1" si="225"/>
        <v>11894</v>
      </c>
      <c r="J1121">
        <f t="shared" ca="1" si="226"/>
        <v>3185</v>
      </c>
      <c r="K1121">
        <f t="shared" ca="1" si="227"/>
        <v>10409</v>
      </c>
      <c r="L1121">
        <f t="shared" ca="1" si="228"/>
        <v>2916</v>
      </c>
      <c r="M1121">
        <f t="shared" ca="1" si="229"/>
        <v>894984</v>
      </c>
      <c r="N1121">
        <f t="shared" ca="1" si="230"/>
        <v>110606</v>
      </c>
      <c r="O1121">
        <f t="shared" ca="1" si="231"/>
        <v>42814</v>
      </c>
      <c r="P1121">
        <f t="shared" ca="1" si="232"/>
        <v>55367</v>
      </c>
      <c r="Q1121" s="4">
        <f t="shared" ca="1" si="233"/>
        <v>5.5367E-2</v>
      </c>
    </row>
    <row r="1122" spans="1:17" x14ac:dyDescent="0.25">
      <c r="A1122" t="str">
        <f ca="1">VLOOKUP(RANDBETWEEN(Calc!$A$2,Calc!$A$13),Calc!$A$1:$B$13,2,FALSE)</f>
        <v>Oct</v>
      </c>
      <c r="B1122" t="str" cm="1">
        <f t="array" aca="1" ref="B1122" ca="1">INDEX(Calc!$C$2:$C$9,RANDBETWEEN(1,3))</f>
        <v>Pediatria</v>
      </c>
      <c r="C1122"/>
      <c r="D1122">
        <f t="shared" ca="1" si="221"/>
        <v>466646</v>
      </c>
      <c r="E1122">
        <f t="shared" ca="1" si="222"/>
        <v>1617946</v>
      </c>
      <c r="F1122">
        <f t="shared" ca="1" si="223"/>
        <v>92478</v>
      </c>
      <c r="G1122">
        <f t="shared" ca="1" si="224"/>
        <v>220613</v>
      </c>
      <c r="H1122">
        <f ca="1">VLOOKUP(RANDBETWEEN(0,100),Calc!$D$2:$E$7,2,1)</f>
        <v>32000</v>
      </c>
      <c r="I1122">
        <f t="shared" ca="1" si="225"/>
        <v>8901</v>
      </c>
      <c r="J1122">
        <f t="shared" ca="1" si="226"/>
        <v>3045</v>
      </c>
      <c r="K1122">
        <f t="shared" ca="1" si="227"/>
        <v>13857</v>
      </c>
      <c r="L1122">
        <f t="shared" ca="1" si="228"/>
        <v>3335</v>
      </c>
      <c r="M1122">
        <f t="shared" ca="1" si="229"/>
        <v>1888880</v>
      </c>
      <c r="N1122">
        <f t="shared" ca="1" si="230"/>
        <v>105171</v>
      </c>
      <c r="O1122">
        <f t="shared" ca="1" si="231"/>
        <v>72702</v>
      </c>
      <c r="P1122">
        <f t="shared" ca="1" si="232"/>
        <v>135642</v>
      </c>
      <c r="Q1122" s="4">
        <f t="shared" ca="1" si="233"/>
        <v>0.13564200000000001</v>
      </c>
    </row>
    <row r="1123" spans="1:17" x14ac:dyDescent="0.25">
      <c r="A1123" t="str">
        <f ca="1">VLOOKUP(RANDBETWEEN(Calc!$A$2,Calc!$A$13),Calc!$A$1:$B$13,2,FALSE)</f>
        <v>Jun</v>
      </c>
      <c r="B1123" t="str" cm="1">
        <f t="array" aca="1" ref="B1123" ca="1">INDEX(Calc!$C$2:$C$9,RANDBETWEEN(1,3))</f>
        <v>Pediatria</v>
      </c>
      <c r="C1123"/>
      <c r="D1123">
        <f t="shared" ca="1" si="221"/>
        <v>166312</v>
      </c>
      <c r="E1123">
        <f t="shared" ca="1" si="222"/>
        <v>2176607</v>
      </c>
      <c r="F1123">
        <f t="shared" ca="1" si="223"/>
        <v>180116</v>
      </c>
      <c r="G1123">
        <f t="shared" ca="1" si="224"/>
        <v>194488</v>
      </c>
      <c r="H1123">
        <f ca="1">VLOOKUP(RANDBETWEEN(0,100),Calc!$D$2:$E$7,2,1)</f>
        <v>32000</v>
      </c>
      <c r="I1123">
        <f t="shared" ca="1" si="225"/>
        <v>9954</v>
      </c>
      <c r="J1123">
        <f t="shared" ca="1" si="226"/>
        <v>2971</v>
      </c>
      <c r="K1123">
        <f t="shared" ca="1" si="227"/>
        <v>12073</v>
      </c>
      <c r="L1123">
        <f t="shared" ca="1" si="228"/>
        <v>3454</v>
      </c>
      <c r="M1123">
        <f t="shared" ca="1" si="229"/>
        <v>2983554</v>
      </c>
      <c r="N1123">
        <f t="shared" ca="1" si="230"/>
        <v>46020</v>
      </c>
      <c r="O1123">
        <f t="shared" ca="1" si="231"/>
        <v>75141</v>
      </c>
      <c r="P1123">
        <f t="shared" ca="1" si="232"/>
        <v>206246</v>
      </c>
      <c r="Q1123" s="4">
        <f t="shared" ca="1" si="233"/>
        <v>0.20624600000000001</v>
      </c>
    </row>
    <row r="1124" spans="1:17" x14ac:dyDescent="0.25">
      <c r="A1124" t="str">
        <f ca="1">VLOOKUP(RANDBETWEEN(Calc!$A$2,Calc!$A$13),Calc!$A$1:$B$13,2,FALSE)</f>
        <v>Abr</v>
      </c>
      <c r="B1124" t="str" cm="1">
        <f t="array" aca="1" ref="B1124" ca="1">INDEX(Calc!$C$2:$C$9,RANDBETWEEN(1,3))</f>
        <v>Pediatria</v>
      </c>
      <c r="C1124"/>
      <c r="D1124">
        <f t="shared" ca="1" si="221"/>
        <v>650947</v>
      </c>
      <c r="E1124">
        <f t="shared" ca="1" si="222"/>
        <v>1555747</v>
      </c>
      <c r="F1124">
        <f t="shared" ca="1" si="223"/>
        <v>205454</v>
      </c>
      <c r="G1124">
        <f t="shared" ca="1" si="224"/>
        <v>244449</v>
      </c>
      <c r="H1124">
        <f ca="1">VLOOKUP(RANDBETWEEN(0,100),Calc!$D$2:$E$7,2,1)</f>
        <v>32000</v>
      </c>
      <c r="I1124">
        <f t="shared" ca="1" si="225"/>
        <v>11634</v>
      </c>
      <c r="J1124">
        <f t="shared" ca="1" si="226"/>
        <v>3962</v>
      </c>
      <c r="K1124">
        <f t="shared" ca="1" si="227"/>
        <v>12938</v>
      </c>
      <c r="L1124">
        <f t="shared" ca="1" si="228"/>
        <v>4047</v>
      </c>
      <c r="M1124">
        <f t="shared" ca="1" si="229"/>
        <v>2168725</v>
      </c>
      <c r="N1124">
        <f t="shared" ca="1" si="230"/>
        <v>52427</v>
      </c>
      <c r="O1124">
        <f t="shared" ca="1" si="231"/>
        <v>68596</v>
      </c>
      <c r="P1124">
        <f t="shared" ca="1" si="232"/>
        <v>285231</v>
      </c>
      <c r="Q1124" s="4">
        <f t="shared" ca="1" si="233"/>
        <v>0.28523100000000001</v>
      </c>
    </row>
    <row r="1125" spans="1:17" x14ac:dyDescent="0.25">
      <c r="A1125" t="str">
        <f ca="1">VLOOKUP(RANDBETWEEN(Calc!$A$2,Calc!$A$13),Calc!$A$1:$B$13,2,FALSE)</f>
        <v>Dic</v>
      </c>
      <c r="B1125" t="str" cm="1">
        <f t="array" aca="1" ref="B1125" ca="1">INDEX(Calc!$C$2:$C$9,RANDBETWEEN(1,3))</f>
        <v>Pediatria</v>
      </c>
      <c r="C1125"/>
      <c r="D1125">
        <f t="shared" ca="1" si="221"/>
        <v>392744</v>
      </c>
      <c r="E1125">
        <f t="shared" ca="1" si="222"/>
        <v>931853</v>
      </c>
      <c r="F1125">
        <f t="shared" ca="1" si="223"/>
        <v>216815</v>
      </c>
      <c r="G1125">
        <f t="shared" ca="1" si="224"/>
        <v>250141</v>
      </c>
      <c r="H1125">
        <f ca="1">VLOOKUP(RANDBETWEEN(0,100),Calc!$D$2:$E$7,2,1)</f>
        <v>25000</v>
      </c>
      <c r="I1125">
        <f t="shared" ca="1" si="225"/>
        <v>10306</v>
      </c>
      <c r="J1125">
        <f t="shared" ca="1" si="226"/>
        <v>3602</v>
      </c>
      <c r="K1125">
        <f t="shared" ca="1" si="227"/>
        <v>10503</v>
      </c>
      <c r="L1125">
        <f t="shared" ca="1" si="228"/>
        <v>1592</v>
      </c>
      <c r="M1125">
        <f t="shared" ca="1" si="229"/>
        <v>2734057</v>
      </c>
      <c r="N1125">
        <f t="shared" ca="1" si="230"/>
        <v>84470</v>
      </c>
      <c r="O1125">
        <f t="shared" ca="1" si="231"/>
        <v>88592</v>
      </c>
      <c r="P1125">
        <f t="shared" ca="1" si="232"/>
        <v>230115</v>
      </c>
      <c r="Q1125" s="4">
        <f t="shared" ca="1" si="233"/>
        <v>0.23011499999999999</v>
      </c>
    </row>
    <row r="1126" spans="1:17" x14ac:dyDescent="0.25">
      <c r="A1126" t="str">
        <f ca="1">VLOOKUP(RANDBETWEEN(Calc!$A$2,Calc!$A$13),Calc!$A$1:$B$13,2,FALSE)</f>
        <v>Dic</v>
      </c>
      <c r="B1126" t="str" cm="1">
        <f t="array" aca="1" ref="B1126" ca="1">INDEX(Calc!$C$2:$C$9,RANDBETWEEN(1,3))</f>
        <v>Traumatología</v>
      </c>
      <c r="C1126"/>
      <c r="D1126">
        <f t="shared" ca="1" si="221"/>
        <v>324121</v>
      </c>
      <c r="E1126">
        <f t="shared" ca="1" si="222"/>
        <v>1477573</v>
      </c>
      <c r="F1126">
        <f t="shared" ca="1" si="223"/>
        <v>99890</v>
      </c>
      <c r="G1126">
        <f t="shared" ca="1" si="224"/>
        <v>206725</v>
      </c>
      <c r="H1126">
        <f ca="1">VLOOKUP(RANDBETWEEN(0,100),Calc!$D$2:$E$7,2,1)</f>
        <v>25000</v>
      </c>
      <c r="I1126">
        <f t="shared" ca="1" si="225"/>
        <v>9627</v>
      </c>
      <c r="J1126">
        <f t="shared" ca="1" si="226"/>
        <v>4139</v>
      </c>
      <c r="K1126">
        <f t="shared" ca="1" si="227"/>
        <v>11861</v>
      </c>
      <c r="L1126">
        <f t="shared" ca="1" si="228"/>
        <v>2717</v>
      </c>
      <c r="M1126">
        <f t="shared" ca="1" si="229"/>
        <v>1321672</v>
      </c>
      <c r="N1126">
        <f t="shared" ca="1" si="230"/>
        <v>126067</v>
      </c>
      <c r="O1126">
        <f t="shared" ca="1" si="231"/>
        <v>30622</v>
      </c>
      <c r="P1126">
        <f t="shared" ca="1" si="232"/>
        <v>308648</v>
      </c>
      <c r="Q1126" s="4">
        <f t="shared" ca="1" si="233"/>
        <v>0.30864799999999998</v>
      </c>
    </row>
    <row r="1127" spans="1:17" x14ac:dyDescent="0.25">
      <c r="A1127" t="str">
        <f ca="1">VLOOKUP(RANDBETWEEN(Calc!$A$2,Calc!$A$13),Calc!$A$1:$B$13,2,FALSE)</f>
        <v>Nov</v>
      </c>
      <c r="B1127" t="str" cm="1">
        <f t="array" aca="1" ref="B1127" ca="1">INDEX(Calc!$C$2:$C$9,RANDBETWEEN(1,3))</f>
        <v>Cardiologia</v>
      </c>
      <c r="C1127"/>
      <c r="D1127">
        <f t="shared" ca="1" si="221"/>
        <v>290522</v>
      </c>
      <c r="E1127">
        <f t="shared" ca="1" si="222"/>
        <v>1810648</v>
      </c>
      <c r="F1127">
        <f t="shared" ca="1" si="223"/>
        <v>101329</v>
      </c>
      <c r="G1127">
        <f t="shared" ca="1" si="224"/>
        <v>89466</v>
      </c>
      <c r="H1127">
        <f ca="1">VLOOKUP(RANDBETWEEN(0,100),Calc!$D$2:$E$7,2,1)</f>
        <v>32000</v>
      </c>
      <c r="I1127">
        <f t="shared" ca="1" si="225"/>
        <v>11579</v>
      </c>
      <c r="J1127">
        <f t="shared" ca="1" si="226"/>
        <v>3350</v>
      </c>
      <c r="K1127">
        <f t="shared" ca="1" si="227"/>
        <v>12394</v>
      </c>
      <c r="L1127">
        <f t="shared" ca="1" si="228"/>
        <v>1957</v>
      </c>
      <c r="M1127">
        <f t="shared" ca="1" si="229"/>
        <v>835074</v>
      </c>
      <c r="N1127">
        <f t="shared" ca="1" si="230"/>
        <v>73070</v>
      </c>
      <c r="O1127">
        <f t="shared" ca="1" si="231"/>
        <v>39001</v>
      </c>
      <c r="P1127">
        <f t="shared" ca="1" si="232"/>
        <v>92459</v>
      </c>
      <c r="Q1127" s="4">
        <f t="shared" ca="1" si="233"/>
        <v>9.2459E-2</v>
      </c>
    </row>
    <row r="1128" spans="1:17" x14ac:dyDescent="0.25">
      <c r="A1128" t="str">
        <f ca="1">VLOOKUP(RANDBETWEEN(Calc!$A$2,Calc!$A$13),Calc!$A$1:$B$13,2,FALSE)</f>
        <v>Oct</v>
      </c>
      <c r="B1128" t="str" cm="1">
        <f t="array" aca="1" ref="B1128" ca="1">INDEX(Calc!$C$2:$C$9,RANDBETWEEN(1,3))</f>
        <v>Traumatología</v>
      </c>
      <c r="C1128"/>
      <c r="D1128">
        <f t="shared" ca="1" si="221"/>
        <v>429371</v>
      </c>
      <c r="E1128">
        <f t="shared" ca="1" si="222"/>
        <v>1473225</v>
      </c>
      <c r="F1128">
        <f t="shared" ca="1" si="223"/>
        <v>155546</v>
      </c>
      <c r="G1128">
        <f t="shared" ca="1" si="224"/>
        <v>289898</v>
      </c>
      <c r="H1128">
        <f ca="1">VLOOKUP(RANDBETWEEN(0,100),Calc!$D$2:$E$7,2,1)</f>
        <v>32000</v>
      </c>
      <c r="I1128">
        <f t="shared" ca="1" si="225"/>
        <v>11673</v>
      </c>
      <c r="J1128">
        <f t="shared" ca="1" si="226"/>
        <v>4160</v>
      </c>
      <c r="K1128">
        <f t="shared" ca="1" si="227"/>
        <v>13150</v>
      </c>
      <c r="L1128">
        <f t="shared" ca="1" si="228"/>
        <v>2645</v>
      </c>
      <c r="M1128">
        <f t="shared" ca="1" si="229"/>
        <v>2848604</v>
      </c>
      <c r="N1128">
        <f t="shared" ca="1" si="230"/>
        <v>59281</v>
      </c>
      <c r="O1128">
        <f t="shared" ca="1" si="231"/>
        <v>29412</v>
      </c>
      <c r="P1128">
        <f t="shared" ca="1" si="232"/>
        <v>184797</v>
      </c>
      <c r="Q1128" s="4">
        <f t="shared" ca="1" si="233"/>
        <v>0.18479699999999999</v>
      </c>
    </row>
    <row r="1129" spans="1:17" x14ac:dyDescent="0.25">
      <c r="A1129" t="str">
        <f ca="1">VLOOKUP(RANDBETWEEN(Calc!$A$2,Calc!$A$13),Calc!$A$1:$B$13,2,FALSE)</f>
        <v>Abr</v>
      </c>
      <c r="B1129" t="str" cm="1">
        <f t="array" aca="1" ref="B1129" ca="1">INDEX(Calc!$C$2:$C$9,RANDBETWEEN(1,3))</f>
        <v>Cardiologia</v>
      </c>
      <c r="C1129"/>
      <c r="D1129">
        <f t="shared" ca="1" si="221"/>
        <v>252253</v>
      </c>
      <c r="E1129">
        <f t="shared" ca="1" si="222"/>
        <v>2228845</v>
      </c>
      <c r="F1129">
        <f t="shared" ca="1" si="223"/>
        <v>138362</v>
      </c>
      <c r="G1129">
        <f t="shared" ca="1" si="224"/>
        <v>283396</v>
      </c>
      <c r="H1129">
        <f ca="1">VLOOKUP(RANDBETWEEN(0,100),Calc!$D$2:$E$7,2,1)</f>
        <v>32000</v>
      </c>
      <c r="I1129">
        <f t="shared" ca="1" si="225"/>
        <v>9256</v>
      </c>
      <c r="J1129">
        <f t="shared" ca="1" si="226"/>
        <v>3909</v>
      </c>
      <c r="K1129">
        <f t="shared" ca="1" si="227"/>
        <v>10414</v>
      </c>
      <c r="L1129">
        <f t="shared" ca="1" si="228"/>
        <v>2846</v>
      </c>
      <c r="M1129">
        <f t="shared" ca="1" si="229"/>
        <v>1626989</v>
      </c>
      <c r="N1129">
        <f t="shared" ca="1" si="230"/>
        <v>107210</v>
      </c>
      <c r="O1129">
        <f t="shared" ca="1" si="231"/>
        <v>28140</v>
      </c>
      <c r="P1129">
        <f t="shared" ca="1" si="232"/>
        <v>168340</v>
      </c>
      <c r="Q1129" s="4">
        <f t="shared" ca="1" si="233"/>
        <v>0.16833999999999999</v>
      </c>
    </row>
    <row r="1130" spans="1:17" x14ac:dyDescent="0.25">
      <c r="A1130" t="str">
        <f ca="1">VLOOKUP(RANDBETWEEN(Calc!$A$2,Calc!$A$13),Calc!$A$1:$B$13,2,FALSE)</f>
        <v>Ago</v>
      </c>
      <c r="B1130" t="str" cm="1">
        <f t="array" aca="1" ref="B1130" ca="1">INDEX(Calc!$C$2:$C$9,RANDBETWEEN(1,3))</f>
        <v>Cardiologia</v>
      </c>
      <c r="C1130"/>
      <c r="D1130">
        <f t="shared" ca="1" si="221"/>
        <v>403190</v>
      </c>
      <c r="E1130">
        <f t="shared" ca="1" si="222"/>
        <v>938878</v>
      </c>
      <c r="F1130">
        <f t="shared" ca="1" si="223"/>
        <v>209465</v>
      </c>
      <c r="G1130">
        <f t="shared" ca="1" si="224"/>
        <v>139475</v>
      </c>
      <c r="H1130">
        <f ca="1">VLOOKUP(RANDBETWEEN(0,100),Calc!$D$2:$E$7,2,1)</f>
        <v>32000</v>
      </c>
      <c r="I1130">
        <f t="shared" ca="1" si="225"/>
        <v>9955</v>
      </c>
      <c r="J1130">
        <f t="shared" ca="1" si="226"/>
        <v>3182</v>
      </c>
      <c r="K1130">
        <f t="shared" ca="1" si="227"/>
        <v>14476</v>
      </c>
      <c r="L1130">
        <f t="shared" ca="1" si="228"/>
        <v>2446</v>
      </c>
      <c r="M1130">
        <f t="shared" ca="1" si="229"/>
        <v>2679825</v>
      </c>
      <c r="N1130">
        <f t="shared" ca="1" si="230"/>
        <v>51585</v>
      </c>
      <c r="O1130">
        <f t="shared" ca="1" si="231"/>
        <v>31712</v>
      </c>
      <c r="P1130">
        <f t="shared" ca="1" si="232"/>
        <v>158698</v>
      </c>
      <c r="Q1130" s="4">
        <f t="shared" ca="1" si="233"/>
        <v>0.15869800000000001</v>
      </c>
    </row>
    <row r="1131" spans="1:17" x14ac:dyDescent="0.25">
      <c r="A1131" t="str">
        <f ca="1">VLOOKUP(RANDBETWEEN(Calc!$A$2,Calc!$A$13),Calc!$A$1:$B$13,2,FALSE)</f>
        <v>Ene</v>
      </c>
      <c r="B1131" t="str" cm="1">
        <f t="array" aca="1" ref="B1131" ca="1">INDEX(Calc!$C$2:$C$9,RANDBETWEEN(1,3))</f>
        <v>Traumatología</v>
      </c>
      <c r="C1131"/>
      <c r="D1131">
        <f t="shared" ca="1" si="221"/>
        <v>296771</v>
      </c>
      <c r="E1131">
        <f t="shared" ca="1" si="222"/>
        <v>2208618</v>
      </c>
      <c r="F1131">
        <f t="shared" ca="1" si="223"/>
        <v>200284</v>
      </c>
      <c r="G1131">
        <f t="shared" ca="1" si="224"/>
        <v>265600</v>
      </c>
      <c r="H1131">
        <f ca="1">VLOOKUP(RANDBETWEEN(0,100),Calc!$D$2:$E$7,2,1)</f>
        <v>32000</v>
      </c>
      <c r="I1131">
        <f t="shared" ca="1" si="225"/>
        <v>11469</v>
      </c>
      <c r="J1131">
        <f t="shared" ca="1" si="226"/>
        <v>3576</v>
      </c>
      <c r="K1131">
        <f t="shared" ca="1" si="227"/>
        <v>13051</v>
      </c>
      <c r="L1131">
        <f t="shared" ca="1" si="228"/>
        <v>2123</v>
      </c>
      <c r="M1131">
        <f t="shared" ca="1" si="229"/>
        <v>2923661</v>
      </c>
      <c r="N1131">
        <f t="shared" ca="1" si="230"/>
        <v>74480</v>
      </c>
      <c r="O1131">
        <f t="shared" ca="1" si="231"/>
        <v>69616</v>
      </c>
      <c r="P1131">
        <f t="shared" ca="1" si="232"/>
        <v>292366</v>
      </c>
      <c r="Q1131" s="4">
        <f t="shared" ca="1" si="233"/>
        <v>0.29236600000000001</v>
      </c>
    </row>
    <row r="1132" spans="1:17" x14ac:dyDescent="0.25">
      <c r="A1132" t="str">
        <f ca="1">VLOOKUP(RANDBETWEEN(Calc!$A$2,Calc!$A$13),Calc!$A$1:$B$13,2,FALSE)</f>
        <v>Mar</v>
      </c>
      <c r="B1132" t="str" cm="1">
        <f t="array" aca="1" ref="B1132" ca="1">INDEX(Calc!$C$2:$C$9,RANDBETWEEN(1,3))</f>
        <v>Pediatria</v>
      </c>
      <c r="C1132"/>
      <c r="D1132">
        <f t="shared" ca="1" si="221"/>
        <v>235129</v>
      </c>
      <c r="E1132">
        <f t="shared" ca="1" si="222"/>
        <v>1743709</v>
      </c>
      <c r="F1132">
        <f t="shared" ca="1" si="223"/>
        <v>154960</v>
      </c>
      <c r="G1132">
        <f t="shared" ca="1" si="224"/>
        <v>178564</v>
      </c>
      <c r="H1132">
        <f ca="1">VLOOKUP(RANDBETWEEN(0,100),Calc!$D$2:$E$7,2,1)</f>
        <v>32000</v>
      </c>
      <c r="I1132">
        <f t="shared" ca="1" si="225"/>
        <v>10695</v>
      </c>
      <c r="J1132">
        <f t="shared" ca="1" si="226"/>
        <v>3369</v>
      </c>
      <c r="K1132">
        <f t="shared" ca="1" si="227"/>
        <v>10262</v>
      </c>
      <c r="L1132">
        <f t="shared" ca="1" si="228"/>
        <v>1554</v>
      </c>
      <c r="M1132">
        <f t="shared" ca="1" si="229"/>
        <v>1857917</v>
      </c>
      <c r="N1132">
        <f t="shared" ca="1" si="230"/>
        <v>71808</v>
      </c>
      <c r="O1132">
        <f t="shared" ca="1" si="231"/>
        <v>60693</v>
      </c>
      <c r="P1132">
        <f t="shared" ca="1" si="232"/>
        <v>114289</v>
      </c>
      <c r="Q1132" s="4">
        <f t="shared" ca="1" si="233"/>
        <v>0.114289</v>
      </c>
    </row>
    <row r="1133" spans="1:17" x14ac:dyDescent="0.25">
      <c r="A1133" t="str">
        <f ca="1">VLOOKUP(RANDBETWEEN(Calc!$A$2,Calc!$A$13),Calc!$A$1:$B$13,2,FALSE)</f>
        <v>Nov</v>
      </c>
      <c r="B1133" t="str" cm="1">
        <f t="array" aca="1" ref="B1133" ca="1">INDEX(Calc!$C$2:$C$9,RANDBETWEEN(1,3))</f>
        <v>Traumatología</v>
      </c>
      <c r="C1133"/>
      <c r="D1133">
        <f t="shared" ca="1" si="221"/>
        <v>241203</v>
      </c>
      <c r="E1133">
        <f t="shared" ca="1" si="222"/>
        <v>962446</v>
      </c>
      <c r="F1133">
        <f t="shared" ca="1" si="223"/>
        <v>125103</v>
      </c>
      <c r="G1133">
        <f t="shared" ca="1" si="224"/>
        <v>293541</v>
      </c>
      <c r="H1133">
        <f ca="1">VLOOKUP(RANDBETWEEN(0,100),Calc!$D$2:$E$7,2,1)</f>
        <v>32000</v>
      </c>
      <c r="I1133">
        <f t="shared" ca="1" si="225"/>
        <v>9370</v>
      </c>
      <c r="J1133">
        <f t="shared" ca="1" si="226"/>
        <v>2821</v>
      </c>
      <c r="K1133">
        <f t="shared" ca="1" si="227"/>
        <v>14686</v>
      </c>
      <c r="L1133">
        <f t="shared" ca="1" si="228"/>
        <v>3140</v>
      </c>
      <c r="M1133">
        <f t="shared" ca="1" si="229"/>
        <v>2482896</v>
      </c>
      <c r="N1133">
        <f t="shared" ca="1" si="230"/>
        <v>101237</v>
      </c>
      <c r="O1133">
        <f t="shared" ca="1" si="231"/>
        <v>34829</v>
      </c>
      <c r="P1133">
        <f t="shared" ca="1" si="232"/>
        <v>85469</v>
      </c>
      <c r="Q1133" s="4">
        <f t="shared" ca="1" si="233"/>
        <v>8.5469000000000003E-2</v>
      </c>
    </row>
    <row r="1134" spans="1:17" x14ac:dyDescent="0.25">
      <c r="A1134" t="str">
        <f ca="1">VLOOKUP(RANDBETWEEN(Calc!$A$2,Calc!$A$13),Calc!$A$1:$B$13,2,FALSE)</f>
        <v>Sep</v>
      </c>
      <c r="B1134" t="str" cm="1">
        <f t="array" aca="1" ref="B1134" ca="1">INDEX(Calc!$C$2:$C$9,RANDBETWEEN(1,3))</f>
        <v>Traumatología</v>
      </c>
      <c r="C1134"/>
      <c r="D1134">
        <f t="shared" ca="1" si="221"/>
        <v>713639</v>
      </c>
      <c r="E1134">
        <f t="shared" ca="1" si="222"/>
        <v>1606353</v>
      </c>
      <c r="F1134">
        <f t="shared" ca="1" si="223"/>
        <v>150883</v>
      </c>
      <c r="G1134">
        <f t="shared" ca="1" si="224"/>
        <v>110525</v>
      </c>
      <c r="H1134">
        <f ca="1">VLOOKUP(RANDBETWEEN(0,100),Calc!$D$2:$E$7,2,1)</f>
        <v>32000</v>
      </c>
      <c r="I1134">
        <f t="shared" ca="1" si="225"/>
        <v>10190</v>
      </c>
      <c r="J1134">
        <f t="shared" ca="1" si="226"/>
        <v>3388</v>
      </c>
      <c r="K1134">
        <f t="shared" ca="1" si="227"/>
        <v>13581</v>
      </c>
      <c r="L1134">
        <f t="shared" ca="1" si="228"/>
        <v>2485</v>
      </c>
      <c r="M1134">
        <f t="shared" ca="1" si="229"/>
        <v>1133296</v>
      </c>
      <c r="N1134">
        <f t="shared" ca="1" si="230"/>
        <v>72669</v>
      </c>
      <c r="O1134">
        <f t="shared" ca="1" si="231"/>
        <v>57258</v>
      </c>
      <c r="P1134">
        <f t="shared" ca="1" si="232"/>
        <v>309362</v>
      </c>
      <c r="Q1134" s="4">
        <f t="shared" ca="1" si="233"/>
        <v>0.30936200000000003</v>
      </c>
    </row>
    <row r="1135" spans="1:17" x14ac:dyDescent="0.25">
      <c r="A1135" t="str">
        <f ca="1">VLOOKUP(RANDBETWEEN(Calc!$A$2,Calc!$A$13),Calc!$A$1:$B$13,2,FALSE)</f>
        <v>Ene</v>
      </c>
      <c r="B1135" t="str" cm="1">
        <f t="array" aca="1" ref="B1135" ca="1">INDEX(Calc!$C$2:$C$9,RANDBETWEEN(1,3))</f>
        <v>Traumatología</v>
      </c>
      <c r="C1135"/>
      <c r="D1135">
        <f t="shared" ca="1" si="221"/>
        <v>327642</v>
      </c>
      <c r="E1135">
        <f t="shared" ca="1" si="222"/>
        <v>2318173</v>
      </c>
      <c r="F1135">
        <f t="shared" ca="1" si="223"/>
        <v>125053</v>
      </c>
      <c r="G1135">
        <f t="shared" ca="1" si="224"/>
        <v>104307</v>
      </c>
      <c r="H1135">
        <f ca="1">VLOOKUP(RANDBETWEEN(0,100),Calc!$D$2:$E$7,2,1)</f>
        <v>25000</v>
      </c>
      <c r="I1135">
        <f t="shared" ca="1" si="225"/>
        <v>11137</v>
      </c>
      <c r="J1135">
        <f t="shared" ca="1" si="226"/>
        <v>3772</v>
      </c>
      <c r="K1135">
        <f t="shared" ca="1" si="227"/>
        <v>13712</v>
      </c>
      <c r="L1135">
        <f t="shared" ca="1" si="228"/>
        <v>2554</v>
      </c>
      <c r="M1135">
        <f t="shared" ca="1" si="229"/>
        <v>2013117</v>
      </c>
      <c r="N1135">
        <f t="shared" ca="1" si="230"/>
        <v>48587</v>
      </c>
      <c r="O1135">
        <f t="shared" ca="1" si="231"/>
        <v>65334</v>
      </c>
      <c r="P1135">
        <f t="shared" ca="1" si="232"/>
        <v>165468</v>
      </c>
      <c r="Q1135" s="4">
        <f t="shared" ca="1" si="233"/>
        <v>0.165468</v>
      </c>
    </row>
    <row r="1136" spans="1:17" x14ac:dyDescent="0.25">
      <c r="A1136" t="str">
        <f ca="1">VLOOKUP(RANDBETWEEN(Calc!$A$2,Calc!$A$13),Calc!$A$1:$B$13,2,FALSE)</f>
        <v>Abr</v>
      </c>
      <c r="B1136" t="str" cm="1">
        <f t="array" aca="1" ref="B1136" ca="1">INDEX(Calc!$C$2:$C$9,RANDBETWEEN(1,3))</f>
        <v>Pediatria</v>
      </c>
      <c r="C1136"/>
      <c r="D1136">
        <f t="shared" ca="1" si="221"/>
        <v>531875</v>
      </c>
      <c r="E1136">
        <f t="shared" ca="1" si="222"/>
        <v>986899</v>
      </c>
      <c r="F1136">
        <f t="shared" ca="1" si="223"/>
        <v>125499</v>
      </c>
      <c r="G1136">
        <f t="shared" ca="1" si="224"/>
        <v>172890</v>
      </c>
      <c r="H1136">
        <f ca="1">VLOOKUP(RANDBETWEEN(0,100),Calc!$D$2:$E$7,2,1)</f>
        <v>32000</v>
      </c>
      <c r="I1136">
        <f t="shared" ca="1" si="225"/>
        <v>11285</v>
      </c>
      <c r="J1136">
        <f t="shared" ca="1" si="226"/>
        <v>3238</v>
      </c>
      <c r="K1136">
        <f t="shared" ca="1" si="227"/>
        <v>12715</v>
      </c>
      <c r="L1136">
        <f t="shared" ca="1" si="228"/>
        <v>2766</v>
      </c>
      <c r="M1136">
        <f t="shared" ca="1" si="229"/>
        <v>1429770</v>
      </c>
      <c r="N1136">
        <f t="shared" ca="1" si="230"/>
        <v>67651</v>
      </c>
      <c r="O1136">
        <f t="shared" ca="1" si="231"/>
        <v>47486</v>
      </c>
      <c r="P1136">
        <f t="shared" ca="1" si="232"/>
        <v>231716</v>
      </c>
      <c r="Q1136" s="4">
        <f t="shared" ca="1" si="233"/>
        <v>0.23171600000000001</v>
      </c>
    </row>
    <row r="1137" spans="1:17" x14ac:dyDescent="0.25">
      <c r="A1137" t="str">
        <f ca="1">VLOOKUP(RANDBETWEEN(Calc!$A$2,Calc!$A$13),Calc!$A$1:$B$13,2,FALSE)</f>
        <v>Abr</v>
      </c>
      <c r="B1137" t="str" cm="1">
        <f t="array" aca="1" ref="B1137" ca="1">INDEX(Calc!$C$2:$C$9,RANDBETWEEN(1,3))</f>
        <v>Traumatología</v>
      </c>
      <c r="C1137"/>
      <c r="D1137">
        <f t="shared" ca="1" si="221"/>
        <v>732615</v>
      </c>
      <c r="E1137">
        <f t="shared" ca="1" si="222"/>
        <v>2325093</v>
      </c>
      <c r="F1137">
        <f t="shared" ca="1" si="223"/>
        <v>182137</v>
      </c>
      <c r="G1137">
        <f t="shared" ca="1" si="224"/>
        <v>323510</v>
      </c>
      <c r="H1137">
        <f ca="1">VLOOKUP(RANDBETWEEN(0,100),Calc!$D$2:$E$7,2,1)</f>
        <v>25000</v>
      </c>
      <c r="I1137">
        <f t="shared" ca="1" si="225"/>
        <v>10159</v>
      </c>
      <c r="J1137">
        <f t="shared" ca="1" si="226"/>
        <v>3571</v>
      </c>
      <c r="K1137">
        <f t="shared" ca="1" si="227"/>
        <v>11463</v>
      </c>
      <c r="L1137">
        <f t="shared" ca="1" si="228"/>
        <v>3596</v>
      </c>
      <c r="M1137">
        <f t="shared" ca="1" si="229"/>
        <v>1991575</v>
      </c>
      <c r="N1137">
        <f t="shared" ca="1" si="230"/>
        <v>58292</v>
      </c>
      <c r="O1137">
        <f t="shared" ca="1" si="231"/>
        <v>55585</v>
      </c>
      <c r="P1137">
        <f t="shared" ca="1" si="232"/>
        <v>100801</v>
      </c>
      <c r="Q1137" s="4">
        <f t="shared" ca="1" si="233"/>
        <v>0.100801</v>
      </c>
    </row>
    <row r="1138" spans="1:17" x14ac:dyDescent="0.25">
      <c r="A1138" t="str">
        <f ca="1">VLOOKUP(RANDBETWEEN(Calc!$A$2,Calc!$A$13),Calc!$A$1:$B$13,2,FALSE)</f>
        <v>Abr</v>
      </c>
      <c r="B1138" t="str" cm="1">
        <f t="array" aca="1" ref="B1138" ca="1">INDEX(Calc!$C$2:$C$9,RANDBETWEEN(1,3))</f>
        <v>Pediatria</v>
      </c>
      <c r="C1138"/>
      <c r="D1138">
        <f t="shared" ca="1" si="221"/>
        <v>147185</v>
      </c>
      <c r="E1138">
        <f t="shared" ca="1" si="222"/>
        <v>1719960</v>
      </c>
      <c r="F1138">
        <f t="shared" ca="1" si="223"/>
        <v>127867</v>
      </c>
      <c r="G1138">
        <f t="shared" ca="1" si="224"/>
        <v>219259</v>
      </c>
      <c r="H1138">
        <f ca="1">VLOOKUP(RANDBETWEEN(0,100),Calc!$D$2:$E$7,2,1)</f>
        <v>32000</v>
      </c>
      <c r="I1138">
        <f t="shared" ca="1" si="225"/>
        <v>9404</v>
      </c>
      <c r="J1138">
        <f t="shared" ca="1" si="226"/>
        <v>3873</v>
      </c>
      <c r="K1138">
        <f t="shared" ca="1" si="227"/>
        <v>11892</v>
      </c>
      <c r="L1138">
        <f t="shared" ca="1" si="228"/>
        <v>2768</v>
      </c>
      <c r="M1138">
        <f t="shared" ca="1" si="229"/>
        <v>1201255</v>
      </c>
      <c r="N1138">
        <f t="shared" ca="1" si="230"/>
        <v>60610</v>
      </c>
      <c r="O1138">
        <f t="shared" ca="1" si="231"/>
        <v>32463</v>
      </c>
      <c r="P1138">
        <f t="shared" ca="1" si="232"/>
        <v>50074</v>
      </c>
      <c r="Q1138" s="4">
        <f t="shared" ca="1" si="233"/>
        <v>5.0074E-2</v>
      </c>
    </row>
    <row r="1139" spans="1:17" x14ac:dyDescent="0.25">
      <c r="A1139" t="str">
        <f ca="1">VLOOKUP(RANDBETWEEN(Calc!$A$2,Calc!$A$13),Calc!$A$1:$B$13,2,FALSE)</f>
        <v>Feb</v>
      </c>
      <c r="B1139" t="str" cm="1">
        <f t="array" aca="1" ref="B1139" ca="1">INDEX(Calc!$C$2:$C$9,RANDBETWEEN(1,3))</f>
        <v>Cardiologia</v>
      </c>
      <c r="C1139"/>
      <c r="D1139">
        <f t="shared" ca="1" si="221"/>
        <v>408967</v>
      </c>
      <c r="E1139">
        <f t="shared" ca="1" si="222"/>
        <v>1306827</v>
      </c>
      <c r="F1139">
        <f t="shared" ca="1" si="223"/>
        <v>134491</v>
      </c>
      <c r="G1139">
        <f t="shared" ca="1" si="224"/>
        <v>118113</v>
      </c>
      <c r="H1139">
        <f ca="1">VLOOKUP(RANDBETWEEN(0,100),Calc!$D$2:$E$7,2,1)</f>
        <v>32000</v>
      </c>
      <c r="I1139">
        <f t="shared" ca="1" si="225"/>
        <v>8964</v>
      </c>
      <c r="J1139">
        <f t="shared" ca="1" si="226"/>
        <v>3300</v>
      </c>
      <c r="K1139">
        <f t="shared" ca="1" si="227"/>
        <v>14471</v>
      </c>
      <c r="L1139">
        <f t="shared" ca="1" si="228"/>
        <v>3796</v>
      </c>
      <c r="M1139">
        <f t="shared" ca="1" si="229"/>
        <v>1798725</v>
      </c>
      <c r="N1139">
        <f t="shared" ca="1" si="230"/>
        <v>78025</v>
      </c>
      <c r="O1139">
        <f t="shared" ca="1" si="231"/>
        <v>85880</v>
      </c>
      <c r="P1139">
        <f t="shared" ca="1" si="232"/>
        <v>70279</v>
      </c>
      <c r="Q1139" s="4">
        <f t="shared" ca="1" si="233"/>
        <v>7.0278999999999994E-2</v>
      </c>
    </row>
    <row r="1140" spans="1:17" x14ac:dyDescent="0.25">
      <c r="A1140" t="str">
        <f ca="1">VLOOKUP(RANDBETWEEN(Calc!$A$2,Calc!$A$13),Calc!$A$1:$B$13,2,FALSE)</f>
        <v>Feb</v>
      </c>
      <c r="B1140" t="str" cm="1">
        <f t="array" aca="1" ref="B1140" ca="1">INDEX(Calc!$C$2:$C$9,RANDBETWEEN(1,3))</f>
        <v>Cardiologia</v>
      </c>
      <c r="C1140"/>
      <c r="D1140">
        <f t="shared" ca="1" si="221"/>
        <v>163110</v>
      </c>
      <c r="E1140">
        <f t="shared" ca="1" si="222"/>
        <v>1655212</v>
      </c>
      <c r="F1140">
        <f t="shared" ca="1" si="223"/>
        <v>93874</v>
      </c>
      <c r="G1140">
        <f t="shared" ca="1" si="224"/>
        <v>106951</v>
      </c>
      <c r="H1140">
        <f ca="1">VLOOKUP(RANDBETWEEN(0,100),Calc!$D$2:$E$7,2,1)</f>
        <v>32000</v>
      </c>
      <c r="I1140">
        <f t="shared" ca="1" si="225"/>
        <v>11924</v>
      </c>
      <c r="J1140">
        <f t="shared" ca="1" si="226"/>
        <v>4160</v>
      </c>
      <c r="K1140">
        <f t="shared" ca="1" si="227"/>
        <v>11120</v>
      </c>
      <c r="L1140">
        <f t="shared" ca="1" si="228"/>
        <v>1870</v>
      </c>
      <c r="M1140">
        <f t="shared" ca="1" si="229"/>
        <v>1013252</v>
      </c>
      <c r="N1140">
        <f t="shared" ca="1" si="230"/>
        <v>128596</v>
      </c>
      <c r="O1140">
        <f t="shared" ca="1" si="231"/>
        <v>23046</v>
      </c>
      <c r="P1140">
        <f t="shared" ca="1" si="232"/>
        <v>81341</v>
      </c>
      <c r="Q1140" s="4">
        <f t="shared" ca="1" si="233"/>
        <v>8.1340999999999997E-2</v>
      </c>
    </row>
    <row r="1141" spans="1:17" x14ac:dyDescent="0.25">
      <c r="A1141" t="str">
        <f ca="1">VLOOKUP(RANDBETWEEN(Calc!$A$2,Calc!$A$13),Calc!$A$1:$B$13,2,FALSE)</f>
        <v>Oct</v>
      </c>
      <c r="B1141" t="str" cm="1">
        <f t="array" aca="1" ref="B1141" ca="1">INDEX(Calc!$C$2:$C$9,RANDBETWEEN(1,3))</f>
        <v>Traumatología</v>
      </c>
      <c r="C1141"/>
      <c r="D1141">
        <f t="shared" ca="1" si="221"/>
        <v>162711</v>
      </c>
      <c r="E1141">
        <f t="shared" ca="1" si="222"/>
        <v>1402274</v>
      </c>
      <c r="F1141">
        <f t="shared" ca="1" si="223"/>
        <v>162367</v>
      </c>
      <c r="G1141">
        <f t="shared" ca="1" si="224"/>
        <v>313935</v>
      </c>
      <c r="H1141">
        <f ca="1">VLOOKUP(RANDBETWEEN(0,100),Calc!$D$2:$E$7,2,1)</f>
        <v>32000</v>
      </c>
      <c r="I1141">
        <f t="shared" ca="1" si="225"/>
        <v>12095</v>
      </c>
      <c r="J1141">
        <f t="shared" ca="1" si="226"/>
        <v>3581</v>
      </c>
      <c r="K1141">
        <f t="shared" ca="1" si="227"/>
        <v>10057</v>
      </c>
      <c r="L1141">
        <f t="shared" ca="1" si="228"/>
        <v>1212</v>
      </c>
      <c r="M1141">
        <f t="shared" ca="1" si="229"/>
        <v>2892749</v>
      </c>
      <c r="N1141">
        <f t="shared" ca="1" si="230"/>
        <v>56342</v>
      </c>
      <c r="O1141">
        <f t="shared" ca="1" si="231"/>
        <v>75638</v>
      </c>
      <c r="P1141">
        <f t="shared" ca="1" si="232"/>
        <v>229664</v>
      </c>
      <c r="Q1141" s="4">
        <f t="shared" ca="1" si="233"/>
        <v>0.22966400000000001</v>
      </c>
    </row>
    <row r="1142" spans="1:17" x14ac:dyDescent="0.25">
      <c r="A1142" t="str">
        <f ca="1">VLOOKUP(RANDBETWEEN(Calc!$A$2,Calc!$A$13),Calc!$A$1:$B$13,2,FALSE)</f>
        <v>Mar</v>
      </c>
      <c r="B1142" t="str" cm="1">
        <f t="array" aca="1" ref="B1142" ca="1">INDEX(Calc!$C$2:$C$9,RANDBETWEEN(1,3))</f>
        <v>Cardiologia</v>
      </c>
      <c r="C1142"/>
      <c r="D1142">
        <f t="shared" ca="1" si="221"/>
        <v>571394</v>
      </c>
      <c r="E1142">
        <f t="shared" ca="1" si="222"/>
        <v>1271054</v>
      </c>
      <c r="F1142">
        <f t="shared" ca="1" si="223"/>
        <v>199154</v>
      </c>
      <c r="G1142">
        <f t="shared" ca="1" si="224"/>
        <v>276399</v>
      </c>
      <c r="H1142">
        <f ca="1">VLOOKUP(RANDBETWEEN(0,100),Calc!$D$2:$E$7,2,1)</f>
        <v>20000</v>
      </c>
      <c r="I1142">
        <f t="shared" ca="1" si="225"/>
        <v>10221</v>
      </c>
      <c r="J1142">
        <f t="shared" ca="1" si="226"/>
        <v>2807</v>
      </c>
      <c r="K1142">
        <f t="shared" ca="1" si="227"/>
        <v>13572</v>
      </c>
      <c r="L1142">
        <f t="shared" ca="1" si="228"/>
        <v>1394</v>
      </c>
      <c r="M1142">
        <f t="shared" ca="1" si="229"/>
        <v>1386236</v>
      </c>
      <c r="N1142">
        <f t="shared" ca="1" si="230"/>
        <v>97328</v>
      </c>
      <c r="O1142">
        <f t="shared" ca="1" si="231"/>
        <v>63675</v>
      </c>
      <c r="P1142">
        <f t="shared" ca="1" si="232"/>
        <v>245764</v>
      </c>
      <c r="Q1142" s="4">
        <f t="shared" ca="1" si="233"/>
        <v>0.24576400000000001</v>
      </c>
    </row>
    <row r="1143" spans="1:17" x14ac:dyDescent="0.25">
      <c r="A1143" t="str">
        <f ca="1">VLOOKUP(RANDBETWEEN(Calc!$A$2,Calc!$A$13),Calc!$A$1:$B$13,2,FALSE)</f>
        <v>Feb</v>
      </c>
      <c r="B1143" t="str" cm="1">
        <f t="array" aca="1" ref="B1143" ca="1">INDEX(Calc!$C$2:$C$9,RANDBETWEEN(1,3))</f>
        <v>Traumatología</v>
      </c>
      <c r="C1143"/>
      <c r="D1143">
        <f t="shared" ca="1" si="221"/>
        <v>223939</v>
      </c>
      <c r="E1143">
        <f t="shared" ca="1" si="222"/>
        <v>1483884</v>
      </c>
      <c r="F1143">
        <f t="shared" ca="1" si="223"/>
        <v>164776</v>
      </c>
      <c r="G1143">
        <f t="shared" ca="1" si="224"/>
        <v>118988</v>
      </c>
      <c r="H1143">
        <f ca="1">VLOOKUP(RANDBETWEEN(0,100),Calc!$D$2:$E$7,2,1)</f>
        <v>32000</v>
      </c>
      <c r="I1143">
        <f t="shared" ca="1" si="225"/>
        <v>11356</v>
      </c>
      <c r="J1143">
        <f t="shared" ca="1" si="226"/>
        <v>3181</v>
      </c>
      <c r="K1143">
        <f t="shared" ca="1" si="227"/>
        <v>13393</v>
      </c>
      <c r="L1143">
        <f t="shared" ca="1" si="228"/>
        <v>3172</v>
      </c>
      <c r="M1143">
        <f t="shared" ca="1" si="229"/>
        <v>2794240</v>
      </c>
      <c r="N1143">
        <f t="shared" ca="1" si="230"/>
        <v>116041</v>
      </c>
      <c r="O1143">
        <f t="shared" ca="1" si="231"/>
        <v>54330</v>
      </c>
      <c r="P1143">
        <f t="shared" ca="1" si="232"/>
        <v>144929</v>
      </c>
      <c r="Q1143" s="4">
        <f t="shared" ca="1" si="233"/>
        <v>0.144929</v>
      </c>
    </row>
    <row r="1144" spans="1:17" x14ac:dyDescent="0.25">
      <c r="A1144" t="str">
        <f ca="1">VLOOKUP(RANDBETWEEN(Calc!$A$2,Calc!$A$13),Calc!$A$1:$B$13,2,FALSE)</f>
        <v>Feb</v>
      </c>
      <c r="B1144" t="str" cm="1">
        <f t="array" aca="1" ref="B1144" ca="1">INDEX(Calc!$C$2:$C$9,RANDBETWEEN(1,3))</f>
        <v>Traumatología</v>
      </c>
      <c r="C1144"/>
      <c r="D1144">
        <f t="shared" ca="1" si="221"/>
        <v>401568</v>
      </c>
      <c r="E1144">
        <f t="shared" ca="1" si="222"/>
        <v>1428820</v>
      </c>
      <c r="F1144">
        <f t="shared" ca="1" si="223"/>
        <v>180655</v>
      </c>
      <c r="G1144">
        <f t="shared" ca="1" si="224"/>
        <v>288611</v>
      </c>
      <c r="H1144">
        <f ca="1">VLOOKUP(RANDBETWEEN(0,100),Calc!$D$2:$E$7,2,1)</f>
        <v>25000</v>
      </c>
      <c r="I1144">
        <f t="shared" ca="1" si="225"/>
        <v>11700</v>
      </c>
      <c r="J1144">
        <f t="shared" ca="1" si="226"/>
        <v>2906</v>
      </c>
      <c r="K1144">
        <f t="shared" ca="1" si="227"/>
        <v>11357</v>
      </c>
      <c r="L1144">
        <f t="shared" ca="1" si="228"/>
        <v>4002</v>
      </c>
      <c r="M1144">
        <f t="shared" ca="1" si="229"/>
        <v>989103</v>
      </c>
      <c r="N1144">
        <f t="shared" ca="1" si="230"/>
        <v>101575</v>
      </c>
      <c r="O1144">
        <f t="shared" ca="1" si="231"/>
        <v>68717</v>
      </c>
      <c r="P1144">
        <f t="shared" ca="1" si="232"/>
        <v>292260</v>
      </c>
      <c r="Q1144" s="4">
        <f t="shared" ca="1" si="233"/>
        <v>0.29226000000000002</v>
      </c>
    </row>
    <row r="1145" spans="1:17" x14ac:dyDescent="0.25">
      <c r="A1145" t="str">
        <f ca="1">VLOOKUP(RANDBETWEEN(Calc!$A$2,Calc!$A$13),Calc!$A$1:$B$13,2,FALSE)</f>
        <v>May</v>
      </c>
      <c r="B1145" t="str" cm="1">
        <f t="array" aca="1" ref="B1145" ca="1">INDEX(Calc!$C$2:$C$9,RANDBETWEEN(1,3))</f>
        <v>Pediatria</v>
      </c>
      <c r="C1145"/>
      <c r="D1145">
        <f t="shared" ca="1" si="221"/>
        <v>250197</v>
      </c>
      <c r="E1145">
        <f t="shared" ca="1" si="222"/>
        <v>835785</v>
      </c>
      <c r="F1145">
        <f t="shared" ca="1" si="223"/>
        <v>153468</v>
      </c>
      <c r="G1145">
        <f t="shared" ca="1" si="224"/>
        <v>180153</v>
      </c>
      <c r="H1145">
        <f ca="1">VLOOKUP(RANDBETWEEN(0,100),Calc!$D$2:$E$7,2,1)</f>
        <v>32000</v>
      </c>
      <c r="I1145">
        <f t="shared" ca="1" si="225"/>
        <v>9885</v>
      </c>
      <c r="J1145">
        <f t="shared" ca="1" si="226"/>
        <v>3691</v>
      </c>
      <c r="K1145">
        <f t="shared" ca="1" si="227"/>
        <v>14584</v>
      </c>
      <c r="L1145">
        <f t="shared" ca="1" si="228"/>
        <v>2953</v>
      </c>
      <c r="M1145">
        <f t="shared" ca="1" si="229"/>
        <v>2526201</v>
      </c>
      <c r="N1145">
        <f t="shared" ca="1" si="230"/>
        <v>79348</v>
      </c>
      <c r="O1145">
        <f t="shared" ca="1" si="231"/>
        <v>88388</v>
      </c>
      <c r="P1145">
        <f t="shared" ca="1" si="232"/>
        <v>110522</v>
      </c>
      <c r="Q1145" s="4">
        <f t="shared" ca="1" si="233"/>
        <v>0.110522</v>
      </c>
    </row>
    <row r="1146" spans="1:17" x14ac:dyDescent="0.25">
      <c r="A1146" t="str">
        <f ca="1">VLOOKUP(RANDBETWEEN(Calc!$A$2,Calc!$A$13),Calc!$A$1:$B$13,2,FALSE)</f>
        <v>May</v>
      </c>
      <c r="B1146" t="str" cm="1">
        <f t="array" aca="1" ref="B1146" ca="1">INDEX(Calc!$C$2:$C$9,RANDBETWEEN(1,3))</f>
        <v>Traumatología</v>
      </c>
      <c r="C1146"/>
      <c r="D1146">
        <f t="shared" ca="1" si="221"/>
        <v>343431</v>
      </c>
      <c r="E1146">
        <f t="shared" ca="1" si="222"/>
        <v>1310167</v>
      </c>
      <c r="F1146">
        <f t="shared" ca="1" si="223"/>
        <v>98992</v>
      </c>
      <c r="G1146">
        <f t="shared" ca="1" si="224"/>
        <v>113868</v>
      </c>
      <c r="H1146">
        <f ca="1">VLOOKUP(RANDBETWEEN(0,100),Calc!$D$2:$E$7,2,1)</f>
        <v>32000</v>
      </c>
      <c r="I1146">
        <f t="shared" ca="1" si="225"/>
        <v>11199</v>
      </c>
      <c r="J1146">
        <f t="shared" ca="1" si="226"/>
        <v>3819</v>
      </c>
      <c r="K1146">
        <f t="shared" ca="1" si="227"/>
        <v>12049</v>
      </c>
      <c r="L1146">
        <f t="shared" ca="1" si="228"/>
        <v>3942</v>
      </c>
      <c r="M1146">
        <f t="shared" ca="1" si="229"/>
        <v>2756085</v>
      </c>
      <c r="N1146">
        <f t="shared" ca="1" si="230"/>
        <v>62594</v>
      </c>
      <c r="O1146">
        <f t="shared" ca="1" si="231"/>
        <v>41742</v>
      </c>
      <c r="P1146">
        <f t="shared" ca="1" si="232"/>
        <v>269719</v>
      </c>
      <c r="Q1146" s="4">
        <f t="shared" ca="1" si="233"/>
        <v>0.26971899999999999</v>
      </c>
    </row>
    <row r="1147" spans="1:17" x14ac:dyDescent="0.25">
      <c r="A1147" t="str">
        <f ca="1">VLOOKUP(RANDBETWEEN(Calc!$A$2,Calc!$A$13),Calc!$A$1:$B$13,2,FALSE)</f>
        <v>Ene</v>
      </c>
      <c r="B1147" t="str" cm="1">
        <f t="array" aca="1" ref="B1147" ca="1">INDEX(Calc!$C$2:$C$9,RANDBETWEEN(1,3))</f>
        <v>Cardiologia</v>
      </c>
      <c r="C1147"/>
      <c r="D1147">
        <f t="shared" ca="1" si="221"/>
        <v>255209</v>
      </c>
      <c r="E1147">
        <f t="shared" ca="1" si="222"/>
        <v>2076002</v>
      </c>
      <c r="F1147">
        <f t="shared" ca="1" si="223"/>
        <v>183800</v>
      </c>
      <c r="G1147">
        <f t="shared" ca="1" si="224"/>
        <v>160893</v>
      </c>
      <c r="H1147">
        <f ca="1">VLOOKUP(RANDBETWEEN(0,100),Calc!$D$2:$E$7,2,1)</f>
        <v>32000</v>
      </c>
      <c r="I1147">
        <f t="shared" ca="1" si="225"/>
        <v>11716</v>
      </c>
      <c r="J1147">
        <f t="shared" ca="1" si="226"/>
        <v>3350</v>
      </c>
      <c r="K1147">
        <f t="shared" ca="1" si="227"/>
        <v>14491</v>
      </c>
      <c r="L1147">
        <f t="shared" ca="1" si="228"/>
        <v>1263</v>
      </c>
      <c r="M1147">
        <f t="shared" ca="1" si="229"/>
        <v>2980922</v>
      </c>
      <c r="N1147">
        <f t="shared" ca="1" si="230"/>
        <v>110424</v>
      </c>
      <c r="O1147">
        <f t="shared" ca="1" si="231"/>
        <v>66805</v>
      </c>
      <c r="P1147">
        <f t="shared" ca="1" si="232"/>
        <v>136611</v>
      </c>
      <c r="Q1147" s="4">
        <f t="shared" ca="1" si="233"/>
        <v>0.13661100000000001</v>
      </c>
    </row>
    <row r="1148" spans="1:17" x14ac:dyDescent="0.25">
      <c r="A1148" t="str">
        <f ca="1">VLOOKUP(RANDBETWEEN(Calc!$A$2,Calc!$A$13),Calc!$A$1:$B$13,2,FALSE)</f>
        <v>Jul</v>
      </c>
      <c r="B1148" t="str" cm="1">
        <f t="array" aca="1" ref="B1148" ca="1">INDEX(Calc!$C$2:$C$9,RANDBETWEEN(1,3))</f>
        <v>Pediatria</v>
      </c>
      <c r="C1148"/>
      <c r="D1148">
        <f t="shared" ca="1" si="221"/>
        <v>199624</v>
      </c>
      <c r="E1148">
        <f t="shared" ca="1" si="222"/>
        <v>1605980</v>
      </c>
      <c r="F1148">
        <f t="shared" ca="1" si="223"/>
        <v>104043</v>
      </c>
      <c r="G1148">
        <f t="shared" ca="1" si="224"/>
        <v>139305</v>
      </c>
      <c r="H1148">
        <f ca="1">VLOOKUP(RANDBETWEEN(0,100),Calc!$D$2:$E$7,2,1)</f>
        <v>32000</v>
      </c>
      <c r="I1148">
        <f t="shared" ca="1" si="225"/>
        <v>9654</v>
      </c>
      <c r="J1148">
        <f t="shared" ca="1" si="226"/>
        <v>2986</v>
      </c>
      <c r="K1148">
        <f t="shared" ca="1" si="227"/>
        <v>14869</v>
      </c>
      <c r="L1148">
        <f t="shared" ca="1" si="228"/>
        <v>1700</v>
      </c>
      <c r="M1148">
        <f t="shared" ca="1" si="229"/>
        <v>2577213</v>
      </c>
      <c r="N1148">
        <f t="shared" ca="1" si="230"/>
        <v>66577</v>
      </c>
      <c r="O1148">
        <f t="shared" ca="1" si="231"/>
        <v>81401</v>
      </c>
      <c r="P1148">
        <f t="shared" ca="1" si="232"/>
        <v>153724</v>
      </c>
      <c r="Q1148" s="4">
        <f t="shared" ca="1" si="233"/>
        <v>0.153724</v>
      </c>
    </row>
    <row r="1149" spans="1:17" x14ac:dyDescent="0.25">
      <c r="A1149" t="str">
        <f ca="1">VLOOKUP(RANDBETWEEN(Calc!$A$2,Calc!$A$13),Calc!$A$1:$B$13,2,FALSE)</f>
        <v>Abr</v>
      </c>
      <c r="B1149" t="str" cm="1">
        <f t="array" aca="1" ref="B1149" ca="1">INDEX(Calc!$C$2:$C$9,RANDBETWEEN(1,3))</f>
        <v>Pediatria</v>
      </c>
      <c r="C1149"/>
      <c r="D1149">
        <f t="shared" ca="1" si="221"/>
        <v>363683</v>
      </c>
      <c r="E1149">
        <f t="shared" ca="1" si="222"/>
        <v>1572119</v>
      </c>
      <c r="F1149">
        <f t="shared" ca="1" si="223"/>
        <v>194488</v>
      </c>
      <c r="G1149">
        <f t="shared" ca="1" si="224"/>
        <v>225734</v>
      </c>
      <c r="H1149">
        <f ca="1">VLOOKUP(RANDBETWEEN(0,100),Calc!$D$2:$E$7,2,1)</f>
        <v>32000</v>
      </c>
      <c r="I1149">
        <f t="shared" ca="1" si="225"/>
        <v>12434</v>
      </c>
      <c r="J1149">
        <f t="shared" ca="1" si="226"/>
        <v>3859</v>
      </c>
      <c r="K1149">
        <f t="shared" ca="1" si="227"/>
        <v>13774</v>
      </c>
      <c r="L1149">
        <f t="shared" ca="1" si="228"/>
        <v>2064</v>
      </c>
      <c r="M1149">
        <f t="shared" ca="1" si="229"/>
        <v>1452025</v>
      </c>
      <c r="N1149">
        <f t="shared" ca="1" si="230"/>
        <v>62260</v>
      </c>
      <c r="O1149">
        <f t="shared" ca="1" si="231"/>
        <v>84935</v>
      </c>
      <c r="P1149">
        <f t="shared" ca="1" si="232"/>
        <v>257866</v>
      </c>
      <c r="Q1149" s="4">
        <f t="shared" ca="1" si="233"/>
        <v>0.25786599999999998</v>
      </c>
    </row>
    <row r="1150" spans="1:17" x14ac:dyDescent="0.25">
      <c r="A1150" t="str">
        <f ca="1">VLOOKUP(RANDBETWEEN(Calc!$A$2,Calc!$A$13),Calc!$A$1:$B$13,2,FALSE)</f>
        <v>Sep</v>
      </c>
      <c r="B1150" t="str" cm="1">
        <f t="array" aca="1" ref="B1150" ca="1">INDEX(Calc!$C$2:$C$9,RANDBETWEEN(1,3))</f>
        <v>Pediatria</v>
      </c>
      <c r="C1150"/>
      <c r="D1150">
        <f t="shared" ca="1" si="221"/>
        <v>358116</v>
      </c>
      <c r="E1150">
        <f t="shared" ca="1" si="222"/>
        <v>2230926</v>
      </c>
      <c r="F1150">
        <f t="shared" ca="1" si="223"/>
        <v>170671</v>
      </c>
      <c r="G1150">
        <f t="shared" ca="1" si="224"/>
        <v>267247</v>
      </c>
      <c r="H1150">
        <f ca="1">VLOOKUP(RANDBETWEEN(0,100),Calc!$D$2:$E$7,2,1)</f>
        <v>32000</v>
      </c>
      <c r="I1150">
        <f t="shared" ca="1" si="225"/>
        <v>11927</v>
      </c>
      <c r="J1150">
        <f t="shared" ca="1" si="226"/>
        <v>3356</v>
      </c>
      <c r="K1150">
        <f t="shared" ca="1" si="227"/>
        <v>14901</v>
      </c>
      <c r="L1150">
        <f t="shared" ca="1" si="228"/>
        <v>1347</v>
      </c>
      <c r="M1150">
        <f t="shared" ca="1" si="229"/>
        <v>984662</v>
      </c>
      <c r="N1150">
        <f t="shared" ca="1" si="230"/>
        <v>93505</v>
      </c>
      <c r="O1150">
        <f t="shared" ca="1" si="231"/>
        <v>29794</v>
      </c>
      <c r="P1150">
        <f t="shared" ca="1" si="232"/>
        <v>50955</v>
      </c>
      <c r="Q1150" s="4">
        <f t="shared" ca="1" si="233"/>
        <v>5.0955E-2</v>
      </c>
    </row>
    <row r="1151" spans="1:17" x14ac:dyDescent="0.25">
      <c r="A1151" t="str">
        <f ca="1">VLOOKUP(RANDBETWEEN(Calc!$A$2,Calc!$A$13),Calc!$A$1:$B$13,2,FALSE)</f>
        <v>Dic</v>
      </c>
      <c r="B1151" t="str" cm="1">
        <f t="array" aca="1" ref="B1151" ca="1">INDEX(Calc!$C$2:$C$9,RANDBETWEEN(1,3))</f>
        <v>Pediatria</v>
      </c>
      <c r="C1151"/>
      <c r="D1151">
        <f t="shared" ca="1" si="221"/>
        <v>542274</v>
      </c>
      <c r="E1151">
        <f t="shared" ca="1" si="222"/>
        <v>1938002</v>
      </c>
      <c r="F1151">
        <f t="shared" ca="1" si="223"/>
        <v>159798</v>
      </c>
      <c r="G1151">
        <f t="shared" ca="1" si="224"/>
        <v>250100</v>
      </c>
      <c r="H1151">
        <f ca="1">VLOOKUP(RANDBETWEEN(0,100),Calc!$D$2:$E$7,2,1)</f>
        <v>32000</v>
      </c>
      <c r="I1151">
        <f t="shared" ca="1" si="225"/>
        <v>10523</v>
      </c>
      <c r="J1151">
        <f t="shared" ca="1" si="226"/>
        <v>3073</v>
      </c>
      <c r="K1151">
        <f t="shared" ca="1" si="227"/>
        <v>10506</v>
      </c>
      <c r="L1151">
        <f t="shared" ca="1" si="228"/>
        <v>4465</v>
      </c>
      <c r="M1151">
        <f t="shared" ca="1" si="229"/>
        <v>2310512</v>
      </c>
      <c r="N1151">
        <f t="shared" ca="1" si="230"/>
        <v>94046</v>
      </c>
      <c r="O1151">
        <f t="shared" ca="1" si="231"/>
        <v>71745</v>
      </c>
      <c r="P1151">
        <f t="shared" ca="1" si="232"/>
        <v>339540</v>
      </c>
      <c r="Q1151" s="4">
        <f t="shared" ca="1" si="233"/>
        <v>0.33954000000000001</v>
      </c>
    </row>
    <row r="1152" spans="1:17" x14ac:dyDescent="0.25">
      <c r="A1152" t="str">
        <f ca="1">VLOOKUP(RANDBETWEEN(Calc!$A$2,Calc!$A$13),Calc!$A$1:$B$13,2,FALSE)</f>
        <v>Jul</v>
      </c>
      <c r="B1152" t="str" cm="1">
        <f t="array" aca="1" ref="B1152" ca="1">INDEX(Calc!$C$2:$C$9,RANDBETWEEN(1,3))</f>
        <v>Cardiologia</v>
      </c>
      <c r="C1152"/>
      <c r="D1152">
        <f t="shared" ca="1" si="221"/>
        <v>236193</v>
      </c>
      <c r="E1152">
        <f t="shared" ca="1" si="222"/>
        <v>1173039</v>
      </c>
      <c r="F1152">
        <f t="shared" ca="1" si="223"/>
        <v>177655</v>
      </c>
      <c r="G1152">
        <f t="shared" ca="1" si="224"/>
        <v>223552</v>
      </c>
      <c r="H1152">
        <f ca="1">VLOOKUP(RANDBETWEEN(0,100),Calc!$D$2:$E$7,2,1)</f>
        <v>32000</v>
      </c>
      <c r="I1152">
        <f t="shared" ca="1" si="225"/>
        <v>9832</v>
      </c>
      <c r="J1152">
        <f t="shared" ca="1" si="226"/>
        <v>4113</v>
      </c>
      <c r="K1152">
        <f t="shared" ca="1" si="227"/>
        <v>12028</v>
      </c>
      <c r="L1152">
        <f t="shared" ca="1" si="228"/>
        <v>1601</v>
      </c>
      <c r="M1152">
        <f t="shared" ca="1" si="229"/>
        <v>1376257</v>
      </c>
      <c r="N1152">
        <f t="shared" ca="1" si="230"/>
        <v>91995</v>
      </c>
      <c r="O1152">
        <f t="shared" ca="1" si="231"/>
        <v>42337</v>
      </c>
      <c r="P1152">
        <f t="shared" ca="1" si="232"/>
        <v>184833</v>
      </c>
      <c r="Q1152" s="4">
        <f t="shared" ca="1" si="233"/>
        <v>0.184833</v>
      </c>
    </row>
    <row r="1153" spans="1:17" x14ac:dyDescent="0.25">
      <c r="A1153" t="str">
        <f ca="1">VLOOKUP(RANDBETWEEN(Calc!$A$2,Calc!$A$13),Calc!$A$1:$B$13,2,FALSE)</f>
        <v>Oct</v>
      </c>
      <c r="B1153" t="str" cm="1">
        <f t="array" aca="1" ref="B1153" ca="1">INDEX(Calc!$C$2:$C$9,RANDBETWEEN(1,3))</f>
        <v>Cardiologia</v>
      </c>
      <c r="C1153"/>
      <c r="D1153">
        <f t="shared" ca="1" si="221"/>
        <v>280314</v>
      </c>
      <c r="E1153">
        <f t="shared" ca="1" si="222"/>
        <v>942415</v>
      </c>
      <c r="F1153">
        <f t="shared" ca="1" si="223"/>
        <v>100229</v>
      </c>
      <c r="G1153">
        <f t="shared" ca="1" si="224"/>
        <v>280515</v>
      </c>
      <c r="H1153">
        <f ca="1">VLOOKUP(RANDBETWEEN(0,100),Calc!$D$2:$E$7,2,1)</f>
        <v>32000</v>
      </c>
      <c r="I1153">
        <f t="shared" ca="1" si="225"/>
        <v>12140</v>
      </c>
      <c r="J1153">
        <f t="shared" ca="1" si="226"/>
        <v>3629</v>
      </c>
      <c r="K1153">
        <f t="shared" ca="1" si="227"/>
        <v>12049</v>
      </c>
      <c r="L1153">
        <f t="shared" ca="1" si="228"/>
        <v>3200</v>
      </c>
      <c r="M1153">
        <f t="shared" ca="1" si="229"/>
        <v>2040802</v>
      </c>
      <c r="N1153">
        <f t="shared" ca="1" si="230"/>
        <v>81768</v>
      </c>
      <c r="O1153">
        <f t="shared" ca="1" si="231"/>
        <v>71503</v>
      </c>
      <c r="P1153">
        <f t="shared" ca="1" si="232"/>
        <v>281095</v>
      </c>
      <c r="Q1153" s="4">
        <f t="shared" ca="1" si="233"/>
        <v>0.28109499999999998</v>
      </c>
    </row>
    <row r="1154" spans="1:17" x14ac:dyDescent="0.25">
      <c r="A1154" t="str">
        <f ca="1">VLOOKUP(RANDBETWEEN(Calc!$A$2,Calc!$A$13),Calc!$A$1:$B$13,2,FALSE)</f>
        <v>Feb</v>
      </c>
      <c r="B1154" t="str" cm="1">
        <f t="array" aca="1" ref="B1154" ca="1">INDEX(Calc!$C$2:$C$9,RANDBETWEEN(1,3))</f>
        <v>Cardiologia</v>
      </c>
      <c r="C1154"/>
      <c r="D1154">
        <f t="shared" ca="1" si="221"/>
        <v>434238</v>
      </c>
      <c r="E1154">
        <f t="shared" ca="1" si="222"/>
        <v>1961763</v>
      </c>
      <c r="F1154">
        <f t="shared" ca="1" si="223"/>
        <v>202188</v>
      </c>
      <c r="G1154">
        <f t="shared" ca="1" si="224"/>
        <v>275202</v>
      </c>
      <c r="H1154">
        <f ca="1">VLOOKUP(RANDBETWEEN(0,100),Calc!$D$2:$E$7,2,1)</f>
        <v>32000</v>
      </c>
      <c r="I1154">
        <f t="shared" ca="1" si="225"/>
        <v>12010</v>
      </c>
      <c r="J1154">
        <f t="shared" ca="1" si="226"/>
        <v>3597</v>
      </c>
      <c r="K1154">
        <f t="shared" ca="1" si="227"/>
        <v>13269</v>
      </c>
      <c r="L1154">
        <f t="shared" ca="1" si="228"/>
        <v>2059</v>
      </c>
      <c r="M1154">
        <f t="shared" ca="1" si="229"/>
        <v>2032801</v>
      </c>
      <c r="N1154">
        <f t="shared" ca="1" si="230"/>
        <v>76372</v>
      </c>
      <c r="O1154">
        <f t="shared" ca="1" si="231"/>
        <v>65844</v>
      </c>
      <c r="P1154">
        <f t="shared" ca="1" si="232"/>
        <v>212473</v>
      </c>
      <c r="Q1154" s="4">
        <f t="shared" ca="1" si="233"/>
        <v>0.212473</v>
      </c>
    </row>
    <row r="1155" spans="1:17" x14ac:dyDescent="0.25">
      <c r="A1155" t="str">
        <f ca="1">VLOOKUP(RANDBETWEEN(Calc!$A$2,Calc!$A$13),Calc!$A$1:$B$13,2,FALSE)</f>
        <v>Sep</v>
      </c>
      <c r="B1155" t="str" cm="1">
        <f t="array" aca="1" ref="B1155" ca="1">INDEX(Calc!$C$2:$C$9,RANDBETWEEN(1,3))</f>
        <v>Cardiologia</v>
      </c>
      <c r="C1155"/>
      <c r="D1155">
        <f t="shared" ref="D1155:D1218" ca="1" si="234">RANDBETWEEN(118000,746439)</f>
        <v>470912</v>
      </c>
      <c r="E1155">
        <f t="shared" ref="E1155:E1218" ca="1" si="235">RANDBETWEEN(654318,2372921)</f>
        <v>1189449</v>
      </c>
      <c r="F1155">
        <f t="shared" ref="F1155:F1218" ca="1" si="236">RANDBETWEEN(92146,218476)</f>
        <v>160985</v>
      </c>
      <c r="G1155">
        <f t="shared" ref="G1155:G1218" ca="1" si="237">RANDBETWEEN(72432,327955)</f>
        <v>120158</v>
      </c>
      <c r="H1155">
        <f ca="1">VLOOKUP(RANDBETWEEN(0,100),Calc!$D$2:$E$7,2,1)</f>
        <v>32000</v>
      </c>
      <c r="I1155">
        <f t="shared" ref="I1155:I1218" ca="1" si="238">RANDBETWEEN(8900,12700)</f>
        <v>11060</v>
      </c>
      <c r="J1155">
        <f t="shared" ref="J1155:J1218" ca="1" si="239">RANDBETWEEN(2800,4200)</f>
        <v>3926</v>
      </c>
      <c r="K1155">
        <f t="shared" ref="K1155:K1218" ca="1" si="240">RANDBETWEEN(10000,15000)</f>
        <v>10212</v>
      </c>
      <c r="L1155">
        <f t="shared" ref="L1155:L1218" ca="1" si="241">RANDBETWEEN(1200,4500)</f>
        <v>2675</v>
      </c>
      <c r="M1155">
        <f t="shared" ref="M1155:M1218" ca="1" si="242">RANDBETWEEN(820000,3117045)</f>
        <v>880481</v>
      </c>
      <c r="N1155">
        <f t="shared" ref="N1155:N1218" ca="1" si="243">RANDBETWEEN(43000,129000)</f>
        <v>81238</v>
      </c>
      <c r="O1155">
        <f t="shared" ref="O1155:O1218" ca="1" si="244">RANDBETWEEN(21000,90000)</f>
        <v>34433</v>
      </c>
      <c r="P1155">
        <f t="shared" ref="P1155:P1218" ca="1" si="245">RANDBETWEEN(38000,345000)</f>
        <v>132402</v>
      </c>
      <c r="Q1155" s="4">
        <f t="shared" ref="Q1155:Q1218" ca="1" si="246">P1155/1000000</f>
        <v>0.13240199999999999</v>
      </c>
    </row>
    <row r="1156" spans="1:17" x14ac:dyDescent="0.25">
      <c r="A1156" t="str">
        <f ca="1">VLOOKUP(RANDBETWEEN(Calc!$A$2,Calc!$A$13),Calc!$A$1:$B$13,2,FALSE)</f>
        <v>Jun</v>
      </c>
      <c r="B1156" t="str" cm="1">
        <f t="array" aca="1" ref="B1156" ca="1">INDEX(Calc!$C$2:$C$9,RANDBETWEEN(1,3))</f>
        <v>Cardiologia</v>
      </c>
      <c r="C1156"/>
      <c r="D1156">
        <f t="shared" ca="1" si="234"/>
        <v>678354</v>
      </c>
      <c r="E1156">
        <f t="shared" ca="1" si="235"/>
        <v>914126</v>
      </c>
      <c r="F1156">
        <f t="shared" ca="1" si="236"/>
        <v>104241</v>
      </c>
      <c r="G1156">
        <f t="shared" ca="1" si="237"/>
        <v>194224</v>
      </c>
      <c r="H1156">
        <f ca="1">VLOOKUP(RANDBETWEEN(0,100),Calc!$D$2:$E$7,2,1)</f>
        <v>32000</v>
      </c>
      <c r="I1156">
        <f t="shared" ca="1" si="238"/>
        <v>10921</v>
      </c>
      <c r="J1156">
        <f t="shared" ca="1" si="239"/>
        <v>3756</v>
      </c>
      <c r="K1156">
        <f t="shared" ca="1" si="240"/>
        <v>11758</v>
      </c>
      <c r="L1156">
        <f t="shared" ca="1" si="241"/>
        <v>1686</v>
      </c>
      <c r="M1156">
        <f t="shared" ca="1" si="242"/>
        <v>2328378</v>
      </c>
      <c r="N1156">
        <f t="shared" ca="1" si="243"/>
        <v>94122</v>
      </c>
      <c r="O1156">
        <f t="shared" ca="1" si="244"/>
        <v>68022</v>
      </c>
      <c r="P1156">
        <f t="shared" ca="1" si="245"/>
        <v>145353</v>
      </c>
      <c r="Q1156" s="4">
        <f t="shared" ca="1" si="246"/>
        <v>0.14535300000000001</v>
      </c>
    </row>
    <row r="1157" spans="1:17" x14ac:dyDescent="0.25">
      <c r="A1157" t="str">
        <f ca="1">VLOOKUP(RANDBETWEEN(Calc!$A$2,Calc!$A$13),Calc!$A$1:$B$13,2,FALSE)</f>
        <v>Sep</v>
      </c>
      <c r="B1157" t="str" cm="1">
        <f t="array" aca="1" ref="B1157" ca="1">INDEX(Calc!$C$2:$C$9,RANDBETWEEN(1,3))</f>
        <v>Traumatología</v>
      </c>
      <c r="C1157"/>
      <c r="D1157">
        <f t="shared" ca="1" si="234"/>
        <v>555306</v>
      </c>
      <c r="E1157">
        <f t="shared" ca="1" si="235"/>
        <v>1088016</v>
      </c>
      <c r="F1157">
        <f t="shared" ca="1" si="236"/>
        <v>206406</v>
      </c>
      <c r="G1157">
        <f t="shared" ca="1" si="237"/>
        <v>326321</v>
      </c>
      <c r="H1157">
        <f ca="1">VLOOKUP(RANDBETWEEN(0,100),Calc!$D$2:$E$7,2,1)</f>
        <v>20000</v>
      </c>
      <c r="I1157">
        <f t="shared" ca="1" si="238"/>
        <v>12554</v>
      </c>
      <c r="J1157">
        <f t="shared" ca="1" si="239"/>
        <v>4065</v>
      </c>
      <c r="K1157">
        <f t="shared" ca="1" si="240"/>
        <v>11235</v>
      </c>
      <c r="L1157">
        <f t="shared" ca="1" si="241"/>
        <v>1486</v>
      </c>
      <c r="M1157">
        <f t="shared" ca="1" si="242"/>
        <v>1665770</v>
      </c>
      <c r="N1157">
        <f t="shared" ca="1" si="243"/>
        <v>66740</v>
      </c>
      <c r="O1157">
        <f t="shared" ca="1" si="244"/>
        <v>29247</v>
      </c>
      <c r="P1157">
        <f t="shared" ca="1" si="245"/>
        <v>217087</v>
      </c>
      <c r="Q1157" s="4">
        <f t="shared" ca="1" si="246"/>
        <v>0.217087</v>
      </c>
    </row>
    <row r="1158" spans="1:17" x14ac:dyDescent="0.25">
      <c r="A1158" t="str">
        <f ca="1">VLOOKUP(RANDBETWEEN(Calc!$A$2,Calc!$A$13),Calc!$A$1:$B$13,2,FALSE)</f>
        <v>Jul</v>
      </c>
      <c r="B1158" t="str" cm="1">
        <f t="array" aca="1" ref="B1158" ca="1">INDEX(Calc!$C$2:$C$9,RANDBETWEEN(1,3))</f>
        <v>Traumatología</v>
      </c>
      <c r="C1158"/>
      <c r="D1158">
        <f t="shared" ca="1" si="234"/>
        <v>524268</v>
      </c>
      <c r="E1158">
        <f t="shared" ca="1" si="235"/>
        <v>1978877</v>
      </c>
      <c r="F1158">
        <f t="shared" ca="1" si="236"/>
        <v>218058</v>
      </c>
      <c r="G1158">
        <f t="shared" ca="1" si="237"/>
        <v>142168</v>
      </c>
      <c r="H1158">
        <f ca="1">VLOOKUP(RANDBETWEEN(0,100),Calc!$D$2:$E$7,2,1)</f>
        <v>32000</v>
      </c>
      <c r="I1158">
        <f t="shared" ca="1" si="238"/>
        <v>12146</v>
      </c>
      <c r="J1158">
        <f t="shared" ca="1" si="239"/>
        <v>3296</v>
      </c>
      <c r="K1158">
        <f t="shared" ca="1" si="240"/>
        <v>14910</v>
      </c>
      <c r="L1158">
        <f t="shared" ca="1" si="241"/>
        <v>2606</v>
      </c>
      <c r="M1158">
        <f t="shared" ca="1" si="242"/>
        <v>1473838</v>
      </c>
      <c r="N1158">
        <f t="shared" ca="1" si="243"/>
        <v>120074</v>
      </c>
      <c r="O1158">
        <f t="shared" ca="1" si="244"/>
        <v>73439</v>
      </c>
      <c r="P1158">
        <f t="shared" ca="1" si="245"/>
        <v>328209</v>
      </c>
      <c r="Q1158" s="4">
        <f t="shared" ca="1" si="246"/>
        <v>0.32820899999999997</v>
      </c>
    </row>
    <row r="1159" spans="1:17" x14ac:dyDescent="0.25">
      <c r="A1159" t="str">
        <f ca="1">VLOOKUP(RANDBETWEEN(Calc!$A$2,Calc!$A$13),Calc!$A$1:$B$13,2,FALSE)</f>
        <v>Jun</v>
      </c>
      <c r="B1159" t="str" cm="1">
        <f t="array" aca="1" ref="B1159" ca="1">INDEX(Calc!$C$2:$C$9,RANDBETWEEN(1,3))</f>
        <v>Traumatología</v>
      </c>
      <c r="C1159"/>
      <c r="D1159">
        <f t="shared" ca="1" si="234"/>
        <v>249484</v>
      </c>
      <c r="E1159">
        <f t="shared" ca="1" si="235"/>
        <v>772571</v>
      </c>
      <c r="F1159">
        <f t="shared" ca="1" si="236"/>
        <v>217829</v>
      </c>
      <c r="G1159">
        <f t="shared" ca="1" si="237"/>
        <v>104455</v>
      </c>
      <c r="H1159">
        <f ca="1">VLOOKUP(RANDBETWEEN(0,100),Calc!$D$2:$E$7,2,1)</f>
        <v>32000</v>
      </c>
      <c r="I1159">
        <f t="shared" ca="1" si="238"/>
        <v>11258</v>
      </c>
      <c r="J1159">
        <f t="shared" ca="1" si="239"/>
        <v>4017</v>
      </c>
      <c r="K1159">
        <f t="shared" ca="1" si="240"/>
        <v>13054</v>
      </c>
      <c r="L1159">
        <f t="shared" ca="1" si="241"/>
        <v>1852</v>
      </c>
      <c r="M1159">
        <f t="shared" ca="1" si="242"/>
        <v>1065275</v>
      </c>
      <c r="N1159">
        <f t="shared" ca="1" si="243"/>
        <v>92815</v>
      </c>
      <c r="O1159">
        <f t="shared" ca="1" si="244"/>
        <v>79165</v>
      </c>
      <c r="P1159">
        <f t="shared" ca="1" si="245"/>
        <v>136240</v>
      </c>
      <c r="Q1159" s="4">
        <f t="shared" ca="1" si="246"/>
        <v>0.13624</v>
      </c>
    </row>
    <row r="1160" spans="1:17" x14ac:dyDescent="0.25">
      <c r="A1160" t="str">
        <f ca="1">VLOOKUP(RANDBETWEEN(Calc!$A$2,Calc!$A$13),Calc!$A$1:$B$13,2,FALSE)</f>
        <v>Ene</v>
      </c>
      <c r="B1160" t="str" cm="1">
        <f t="array" aca="1" ref="B1160" ca="1">INDEX(Calc!$C$2:$C$9,RANDBETWEEN(1,3))</f>
        <v>Traumatología</v>
      </c>
      <c r="C1160"/>
      <c r="D1160">
        <f t="shared" ca="1" si="234"/>
        <v>704922</v>
      </c>
      <c r="E1160">
        <f t="shared" ca="1" si="235"/>
        <v>1156717</v>
      </c>
      <c r="F1160">
        <f t="shared" ca="1" si="236"/>
        <v>165732</v>
      </c>
      <c r="G1160">
        <f t="shared" ca="1" si="237"/>
        <v>296268</v>
      </c>
      <c r="H1160">
        <f ca="1">VLOOKUP(RANDBETWEEN(0,100),Calc!$D$2:$E$7,2,1)</f>
        <v>25000</v>
      </c>
      <c r="I1160">
        <f t="shared" ca="1" si="238"/>
        <v>9213</v>
      </c>
      <c r="J1160">
        <f t="shared" ca="1" si="239"/>
        <v>3768</v>
      </c>
      <c r="K1160">
        <f t="shared" ca="1" si="240"/>
        <v>10425</v>
      </c>
      <c r="L1160">
        <f t="shared" ca="1" si="241"/>
        <v>4374</v>
      </c>
      <c r="M1160">
        <f t="shared" ca="1" si="242"/>
        <v>1980978</v>
      </c>
      <c r="N1160">
        <f t="shared" ca="1" si="243"/>
        <v>54366</v>
      </c>
      <c r="O1160">
        <f t="shared" ca="1" si="244"/>
        <v>83521</v>
      </c>
      <c r="P1160">
        <f t="shared" ca="1" si="245"/>
        <v>199680</v>
      </c>
      <c r="Q1160" s="4">
        <f t="shared" ca="1" si="246"/>
        <v>0.19968</v>
      </c>
    </row>
    <row r="1161" spans="1:17" x14ac:dyDescent="0.25">
      <c r="A1161" t="str">
        <f ca="1">VLOOKUP(RANDBETWEEN(Calc!$A$2,Calc!$A$13),Calc!$A$1:$B$13,2,FALSE)</f>
        <v>Jul</v>
      </c>
      <c r="B1161" t="str" cm="1">
        <f t="array" aca="1" ref="B1161" ca="1">INDEX(Calc!$C$2:$C$9,RANDBETWEEN(1,3))</f>
        <v>Pediatria</v>
      </c>
      <c r="C1161"/>
      <c r="D1161">
        <f t="shared" ca="1" si="234"/>
        <v>390238</v>
      </c>
      <c r="E1161">
        <f t="shared" ca="1" si="235"/>
        <v>2216379</v>
      </c>
      <c r="F1161">
        <f t="shared" ca="1" si="236"/>
        <v>105700</v>
      </c>
      <c r="G1161">
        <f t="shared" ca="1" si="237"/>
        <v>292354</v>
      </c>
      <c r="H1161">
        <f ca="1">VLOOKUP(RANDBETWEEN(0,100),Calc!$D$2:$E$7,2,1)</f>
        <v>32000</v>
      </c>
      <c r="I1161">
        <f t="shared" ca="1" si="238"/>
        <v>10394</v>
      </c>
      <c r="J1161">
        <f t="shared" ca="1" si="239"/>
        <v>3449</v>
      </c>
      <c r="K1161">
        <f t="shared" ca="1" si="240"/>
        <v>14615</v>
      </c>
      <c r="L1161">
        <f t="shared" ca="1" si="241"/>
        <v>3050</v>
      </c>
      <c r="M1161">
        <f t="shared" ca="1" si="242"/>
        <v>1265652</v>
      </c>
      <c r="N1161">
        <f t="shared" ca="1" si="243"/>
        <v>44783</v>
      </c>
      <c r="O1161">
        <f t="shared" ca="1" si="244"/>
        <v>67000</v>
      </c>
      <c r="P1161">
        <f t="shared" ca="1" si="245"/>
        <v>169678</v>
      </c>
      <c r="Q1161" s="4">
        <f t="shared" ca="1" si="246"/>
        <v>0.169678</v>
      </c>
    </row>
    <row r="1162" spans="1:17" x14ac:dyDescent="0.25">
      <c r="A1162" t="str">
        <f ca="1">VLOOKUP(RANDBETWEEN(Calc!$A$2,Calc!$A$13),Calc!$A$1:$B$13,2,FALSE)</f>
        <v>Ene</v>
      </c>
      <c r="B1162" t="str" cm="1">
        <f t="array" aca="1" ref="B1162" ca="1">INDEX(Calc!$C$2:$C$9,RANDBETWEEN(1,3))</f>
        <v>Cardiologia</v>
      </c>
      <c r="C1162"/>
      <c r="D1162">
        <f t="shared" ca="1" si="234"/>
        <v>560793</v>
      </c>
      <c r="E1162">
        <f t="shared" ca="1" si="235"/>
        <v>2089568</v>
      </c>
      <c r="F1162">
        <f t="shared" ca="1" si="236"/>
        <v>182825</v>
      </c>
      <c r="G1162">
        <f t="shared" ca="1" si="237"/>
        <v>124331</v>
      </c>
      <c r="H1162">
        <f ca="1">VLOOKUP(RANDBETWEEN(0,100),Calc!$D$2:$E$7,2,1)</f>
        <v>32000</v>
      </c>
      <c r="I1162">
        <f t="shared" ca="1" si="238"/>
        <v>9684</v>
      </c>
      <c r="J1162">
        <f t="shared" ca="1" si="239"/>
        <v>3403</v>
      </c>
      <c r="K1162">
        <f t="shared" ca="1" si="240"/>
        <v>13658</v>
      </c>
      <c r="L1162">
        <f t="shared" ca="1" si="241"/>
        <v>1437</v>
      </c>
      <c r="M1162">
        <f t="shared" ca="1" si="242"/>
        <v>962206</v>
      </c>
      <c r="N1162">
        <f t="shared" ca="1" si="243"/>
        <v>83971</v>
      </c>
      <c r="O1162">
        <f t="shared" ca="1" si="244"/>
        <v>73713</v>
      </c>
      <c r="P1162">
        <f t="shared" ca="1" si="245"/>
        <v>219309</v>
      </c>
      <c r="Q1162" s="4">
        <f t="shared" ca="1" si="246"/>
        <v>0.219309</v>
      </c>
    </row>
    <row r="1163" spans="1:17" x14ac:dyDescent="0.25">
      <c r="A1163" t="str">
        <f ca="1">VLOOKUP(RANDBETWEEN(Calc!$A$2,Calc!$A$13),Calc!$A$1:$B$13,2,FALSE)</f>
        <v>Jun</v>
      </c>
      <c r="B1163" t="str" cm="1">
        <f t="array" aca="1" ref="B1163" ca="1">INDEX(Calc!$C$2:$C$9,RANDBETWEEN(1,3))</f>
        <v>Pediatria</v>
      </c>
      <c r="C1163"/>
      <c r="D1163">
        <f t="shared" ca="1" si="234"/>
        <v>255103</v>
      </c>
      <c r="E1163">
        <f t="shared" ca="1" si="235"/>
        <v>1972882</v>
      </c>
      <c r="F1163">
        <f t="shared" ca="1" si="236"/>
        <v>163892</v>
      </c>
      <c r="G1163">
        <f t="shared" ca="1" si="237"/>
        <v>202918</v>
      </c>
      <c r="H1163">
        <f ca="1">VLOOKUP(RANDBETWEEN(0,100),Calc!$D$2:$E$7,2,1)</f>
        <v>20000</v>
      </c>
      <c r="I1163">
        <f t="shared" ca="1" si="238"/>
        <v>9513</v>
      </c>
      <c r="J1163">
        <f t="shared" ca="1" si="239"/>
        <v>3980</v>
      </c>
      <c r="K1163">
        <f t="shared" ca="1" si="240"/>
        <v>13265</v>
      </c>
      <c r="L1163">
        <f t="shared" ca="1" si="241"/>
        <v>2959</v>
      </c>
      <c r="M1163">
        <f t="shared" ca="1" si="242"/>
        <v>1329196</v>
      </c>
      <c r="N1163">
        <f t="shared" ca="1" si="243"/>
        <v>59932</v>
      </c>
      <c r="O1163">
        <f t="shared" ca="1" si="244"/>
        <v>83148</v>
      </c>
      <c r="P1163">
        <f t="shared" ca="1" si="245"/>
        <v>216227</v>
      </c>
      <c r="Q1163" s="4">
        <f t="shared" ca="1" si="246"/>
        <v>0.216227</v>
      </c>
    </row>
    <row r="1164" spans="1:17" x14ac:dyDescent="0.25">
      <c r="A1164" t="str">
        <f ca="1">VLOOKUP(RANDBETWEEN(Calc!$A$2,Calc!$A$13),Calc!$A$1:$B$13,2,FALSE)</f>
        <v>Nov</v>
      </c>
      <c r="B1164" t="str" cm="1">
        <f t="array" aca="1" ref="B1164" ca="1">INDEX(Calc!$C$2:$C$9,RANDBETWEEN(1,3))</f>
        <v>Cardiologia</v>
      </c>
      <c r="C1164"/>
      <c r="D1164">
        <f t="shared" ca="1" si="234"/>
        <v>597458</v>
      </c>
      <c r="E1164">
        <f t="shared" ca="1" si="235"/>
        <v>2123784</v>
      </c>
      <c r="F1164">
        <f t="shared" ca="1" si="236"/>
        <v>106201</v>
      </c>
      <c r="G1164">
        <f t="shared" ca="1" si="237"/>
        <v>169894</v>
      </c>
      <c r="H1164">
        <f ca="1">VLOOKUP(RANDBETWEEN(0,100),Calc!$D$2:$E$7,2,1)</f>
        <v>32000</v>
      </c>
      <c r="I1164">
        <f t="shared" ca="1" si="238"/>
        <v>11650</v>
      </c>
      <c r="J1164">
        <f t="shared" ca="1" si="239"/>
        <v>3006</v>
      </c>
      <c r="K1164">
        <f t="shared" ca="1" si="240"/>
        <v>11192</v>
      </c>
      <c r="L1164">
        <f t="shared" ca="1" si="241"/>
        <v>1668</v>
      </c>
      <c r="M1164">
        <f t="shared" ca="1" si="242"/>
        <v>2710758</v>
      </c>
      <c r="N1164">
        <f t="shared" ca="1" si="243"/>
        <v>49103</v>
      </c>
      <c r="O1164">
        <f t="shared" ca="1" si="244"/>
        <v>70569</v>
      </c>
      <c r="P1164">
        <f t="shared" ca="1" si="245"/>
        <v>224324</v>
      </c>
      <c r="Q1164" s="4">
        <f t="shared" ca="1" si="246"/>
        <v>0.224324</v>
      </c>
    </row>
    <row r="1165" spans="1:17" x14ac:dyDescent="0.25">
      <c r="A1165" t="str">
        <f ca="1">VLOOKUP(RANDBETWEEN(Calc!$A$2,Calc!$A$13),Calc!$A$1:$B$13,2,FALSE)</f>
        <v>Mar</v>
      </c>
      <c r="B1165" t="str" cm="1">
        <f t="array" aca="1" ref="B1165" ca="1">INDEX(Calc!$C$2:$C$9,RANDBETWEEN(1,3))</f>
        <v>Pediatria</v>
      </c>
      <c r="C1165"/>
      <c r="D1165">
        <f t="shared" ca="1" si="234"/>
        <v>701168</v>
      </c>
      <c r="E1165">
        <f t="shared" ca="1" si="235"/>
        <v>1652512</v>
      </c>
      <c r="F1165">
        <f t="shared" ca="1" si="236"/>
        <v>201867</v>
      </c>
      <c r="G1165">
        <f t="shared" ca="1" si="237"/>
        <v>228460</v>
      </c>
      <c r="H1165">
        <f ca="1">VLOOKUP(RANDBETWEEN(0,100),Calc!$D$2:$E$7,2,1)</f>
        <v>28000</v>
      </c>
      <c r="I1165">
        <f t="shared" ca="1" si="238"/>
        <v>9595</v>
      </c>
      <c r="J1165">
        <f t="shared" ca="1" si="239"/>
        <v>3375</v>
      </c>
      <c r="K1165">
        <f t="shared" ca="1" si="240"/>
        <v>12798</v>
      </c>
      <c r="L1165">
        <f t="shared" ca="1" si="241"/>
        <v>2216</v>
      </c>
      <c r="M1165">
        <f t="shared" ca="1" si="242"/>
        <v>832064</v>
      </c>
      <c r="N1165">
        <f t="shared" ca="1" si="243"/>
        <v>69643</v>
      </c>
      <c r="O1165">
        <f t="shared" ca="1" si="244"/>
        <v>34693</v>
      </c>
      <c r="P1165">
        <f t="shared" ca="1" si="245"/>
        <v>310029</v>
      </c>
      <c r="Q1165" s="4">
        <f t="shared" ca="1" si="246"/>
        <v>0.310029</v>
      </c>
    </row>
    <row r="1166" spans="1:17" x14ac:dyDescent="0.25">
      <c r="A1166" t="str">
        <f ca="1">VLOOKUP(RANDBETWEEN(Calc!$A$2,Calc!$A$13),Calc!$A$1:$B$13,2,FALSE)</f>
        <v>Jun</v>
      </c>
      <c r="B1166" t="str" cm="1">
        <f t="array" aca="1" ref="B1166" ca="1">INDEX(Calc!$C$2:$C$9,RANDBETWEEN(1,3))</f>
        <v>Pediatria</v>
      </c>
      <c r="C1166"/>
      <c r="D1166">
        <f t="shared" ca="1" si="234"/>
        <v>358839</v>
      </c>
      <c r="E1166">
        <f t="shared" ca="1" si="235"/>
        <v>855415</v>
      </c>
      <c r="F1166">
        <f t="shared" ca="1" si="236"/>
        <v>96818</v>
      </c>
      <c r="G1166">
        <f t="shared" ca="1" si="237"/>
        <v>309678</v>
      </c>
      <c r="H1166">
        <f ca="1">VLOOKUP(RANDBETWEEN(0,100),Calc!$D$2:$E$7,2,1)</f>
        <v>32000</v>
      </c>
      <c r="I1166">
        <f t="shared" ca="1" si="238"/>
        <v>11132</v>
      </c>
      <c r="J1166">
        <f t="shared" ca="1" si="239"/>
        <v>3823</v>
      </c>
      <c r="K1166">
        <f t="shared" ca="1" si="240"/>
        <v>11909</v>
      </c>
      <c r="L1166">
        <f t="shared" ca="1" si="241"/>
        <v>3030</v>
      </c>
      <c r="M1166">
        <f t="shared" ca="1" si="242"/>
        <v>1634731</v>
      </c>
      <c r="N1166">
        <f t="shared" ca="1" si="243"/>
        <v>98373</v>
      </c>
      <c r="O1166">
        <f t="shared" ca="1" si="244"/>
        <v>53911</v>
      </c>
      <c r="P1166">
        <f t="shared" ca="1" si="245"/>
        <v>270892</v>
      </c>
      <c r="Q1166" s="4">
        <f t="shared" ca="1" si="246"/>
        <v>0.27089200000000002</v>
      </c>
    </row>
    <row r="1167" spans="1:17" x14ac:dyDescent="0.25">
      <c r="A1167" t="str">
        <f ca="1">VLOOKUP(RANDBETWEEN(Calc!$A$2,Calc!$A$13),Calc!$A$1:$B$13,2,FALSE)</f>
        <v>Feb</v>
      </c>
      <c r="B1167" t="str" cm="1">
        <f t="array" aca="1" ref="B1167" ca="1">INDEX(Calc!$C$2:$C$9,RANDBETWEEN(1,3))</f>
        <v>Pediatria</v>
      </c>
      <c r="C1167"/>
      <c r="D1167">
        <f t="shared" ca="1" si="234"/>
        <v>148831</v>
      </c>
      <c r="E1167">
        <f t="shared" ca="1" si="235"/>
        <v>1787916</v>
      </c>
      <c r="F1167">
        <f t="shared" ca="1" si="236"/>
        <v>122551</v>
      </c>
      <c r="G1167">
        <f t="shared" ca="1" si="237"/>
        <v>286888</v>
      </c>
      <c r="H1167">
        <f ca="1">VLOOKUP(RANDBETWEEN(0,100),Calc!$D$2:$E$7,2,1)</f>
        <v>25000</v>
      </c>
      <c r="I1167">
        <f t="shared" ca="1" si="238"/>
        <v>11438</v>
      </c>
      <c r="J1167">
        <f t="shared" ca="1" si="239"/>
        <v>4092</v>
      </c>
      <c r="K1167">
        <f t="shared" ca="1" si="240"/>
        <v>12579</v>
      </c>
      <c r="L1167">
        <f t="shared" ca="1" si="241"/>
        <v>3833</v>
      </c>
      <c r="M1167">
        <f t="shared" ca="1" si="242"/>
        <v>1938330</v>
      </c>
      <c r="N1167">
        <f t="shared" ca="1" si="243"/>
        <v>125395</v>
      </c>
      <c r="O1167">
        <f t="shared" ca="1" si="244"/>
        <v>65655</v>
      </c>
      <c r="P1167">
        <f t="shared" ca="1" si="245"/>
        <v>194306</v>
      </c>
      <c r="Q1167" s="4">
        <f t="shared" ca="1" si="246"/>
        <v>0.19430600000000001</v>
      </c>
    </row>
    <row r="1168" spans="1:17" x14ac:dyDescent="0.25">
      <c r="A1168" t="str">
        <f ca="1">VLOOKUP(RANDBETWEEN(Calc!$A$2,Calc!$A$13),Calc!$A$1:$B$13,2,FALSE)</f>
        <v>Jul</v>
      </c>
      <c r="B1168" t="str" cm="1">
        <f t="array" aca="1" ref="B1168" ca="1">INDEX(Calc!$C$2:$C$9,RANDBETWEEN(1,3))</f>
        <v>Traumatología</v>
      </c>
      <c r="C1168"/>
      <c r="D1168">
        <f t="shared" ca="1" si="234"/>
        <v>629040</v>
      </c>
      <c r="E1168">
        <f t="shared" ca="1" si="235"/>
        <v>867083</v>
      </c>
      <c r="F1168">
        <f t="shared" ca="1" si="236"/>
        <v>178926</v>
      </c>
      <c r="G1168">
        <f t="shared" ca="1" si="237"/>
        <v>94056</v>
      </c>
      <c r="H1168">
        <f ca="1">VLOOKUP(RANDBETWEEN(0,100),Calc!$D$2:$E$7,2,1)</f>
        <v>20000</v>
      </c>
      <c r="I1168">
        <f t="shared" ca="1" si="238"/>
        <v>9528</v>
      </c>
      <c r="J1168">
        <f t="shared" ca="1" si="239"/>
        <v>3784</v>
      </c>
      <c r="K1168">
        <f t="shared" ca="1" si="240"/>
        <v>11283</v>
      </c>
      <c r="L1168">
        <f t="shared" ca="1" si="241"/>
        <v>2050</v>
      </c>
      <c r="M1168">
        <f t="shared" ca="1" si="242"/>
        <v>2007268</v>
      </c>
      <c r="N1168">
        <f t="shared" ca="1" si="243"/>
        <v>81327</v>
      </c>
      <c r="O1168">
        <f t="shared" ca="1" si="244"/>
        <v>48232</v>
      </c>
      <c r="P1168">
        <f t="shared" ca="1" si="245"/>
        <v>200047</v>
      </c>
      <c r="Q1168" s="4">
        <f t="shared" ca="1" si="246"/>
        <v>0.200047</v>
      </c>
    </row>
    <row r="1169" spans="1:17" x14ac:dyDescent="0.25">
      <c r="A1169" t="str">
        <f ca="1">VLOOKUP(RANDBETWEEN(Calc!$A$2,Calc!$A$13),Calc!$A$1:$B$13,2,FALSE)</f>
        <v>Sep</v>
      </c>
      <c r="B1169" t="str" cm="1">
        <f t="array" aca="1" ref="B1169" ca="1">INDEX(Calc!$C$2:$C$9,RANDBETWEEN(1,3))</f>
        <v>Traumatología</v>
      </c>
      <c r="C1169"/>
      <c r="D1169">
        <f t="shared" ca="1" si="234"/>
        <v>707490</v>
      </c>
      <c r="E1169">
        <f t="shared" ca="1" si="235"/>
        <v>1784125</v>
      </c>
      <c r="F1169">
        <f t="shared" ca="1" si="236"/>
        <v>162930</v>
      </c>
      <c r="G1169">
        <f t="shared" ca="1" si="237"/>
        <v>315157</v>
      </c>
      <c r="H1169">
        <f ca="1">VLOOKUP(RANDBETWEEN(0,100),Calc!$D$2:$E$7,2,1)</f>
        <v>32000</v>
      </c>
      <c r="I1169">
        <f t="shared" ca="1" si="238"/>
        <v>10380</v>
      </c>
      <c r="J1169">
        <f t="shared" ca="1" si="239"/>
        <v>3975</v>
      </c>
      <c r="K1169">
        <f t="shared" ca="1" si="240"/>
        <v>14591</v>
      </c>
      <c r="L1169">
        <f t="shared" ca="1" si="241"/>
        <v>1712</v>
      </c>
      <c r="M1169">
        <f t="shared" ca="1" si="242"/>
        <v>3063492</v>
      </c>
      <c r="N1169">
        <f t="shared" ca="1" si="243"/>
        <v>64849</v>
      </c>
      <c r="O1169">
        <f t="shared" ca="1" si="244"/>
        <v>77282</v>
      </c>
      <c r="P1169">
        <f t="shared" ca="1" si="245"/>
        <v>104602</v>
      </c>
      <c r="Q1169" s="4">
        <f t="shared" ca="1" si="246"/>
        <v>0.104602</v>
      </c>
    </row>
    <row r="1170" spans="1:17" x14ac:dyDescent="0.25">
      <c r="A1170" t="str">
        <f ca="1">VLOOKUP(RANDBETWEEN(Calc!$A$2,Calc!$A$13),Calc!$A$1:$B$13,2,FALSE)</f>
        <v>Dic</v>
      </c>
      <c r="B1170" t="str" cm="1">
        <f t="array" aca="1" ref="B1170" ca="1">INDEX(Calc!$C$2:$C$9,RANDBETWEEN(1,3))</f>
        <v>Cardiologia</v>
      </c>
      <c r="C1170"/>
      <c r="D1170">
        <f t="shared" ca="1" si="234"/>
        <v>644329</v>
      </c>
      <c r="E1170">
        <f t="shared" ca="1" si="235"/>
        <v>667977</v>
      </c>
      <c r="F1170">
        <f t="shared" ca="1" si="236"/>
        <v>187028</v>
      </c>
      <c r="G1170">
        <f t="shared" ca="1" si="237"/>
        <v>322419</v>
      </c>
      <c r="H1170">
        <f ca="1">VLOOKUP(RANDBETWEEN(0,100),Calc!$D$2:$E$7,2,1)</f>
        <v>32000</v>
      </c>
      <c r="I1170">
        <f t="shared" ca="1" si="238"/>
        <v>9012</v>
      </c>
      <c r="J1170">
        <f t="shared" ca="1" si="239"/>
        <v>3131</v>
      </c>
      <c r="K1170">
        <f t="shared" ca="1" si="240"/>
        <v>14697</v>
      </c>
      <c r="L1170">
        <f t="shared" ca="1" si="241"/>
        <v>2544</v>
      </c>
      <c r="M1170">
        <f t="shared" ca="1" si="242"/>
        <v>913891</v>
      </c>
      <c r="N1170">
        <f t="shared" ca="1" si="243"/>
        <v>105081</v>
      </c>
      <c r="O1170">
        <f t="shared" ca="1" si="244"/>
        <v>28642</v>
      </c>
      <c r="P1170">
        <f t="shared" ca="1" si="245"/>
        <v>155125</v>
      </c>
      <c r="Q1170" s="4">
        <f t="shared" ca="1" si="246"/>
        <v>0.15512500000000001</v>
      </c>
    </row>
    <row r="1171" spans="1:17" x14ac:dyDescent="0.25">
      <c r="A1171" t="str">
        <f ca="1">VLOOKUP(RANDBETWEEN(Calc!$A$2,Calc!$A$13),Calc!$A$1:$B$13,2,FALSE)</f>
        <v>Abr</v>
      </c>
      <c r="B1171" t="str" cm="1">
        <f t="array" aca="1" ref="B1171" ca="1">INDEX(Calc!$C$2:$C$9,RANDBETWEEN(1,3))</f>
        <v>Traumatología</v>
      </c>
      <c r="C1171"/>
      <c r="D1171">
        <f t="shared" ca="1" si="234"/>
        <v>232166</v>
      </c>
      <c r="E1171">
        <f t="shared" ca="1" si="235"/>
        <v>2159104</v>
      </c>
      <c r="F1171">
        <f t="shared" ca="1" si="236"/>
        <v>132252</v>
      </c>
      <c r="G1171">
        <f t="shared" ca="1" si="237"/>
        <v>143512</v>
      </c>
      <c r="H1171">
        <f ca="1">VLOOKUP(RANDBETWEEN(0,100),Calc!$D$2:$E$7,2,1)</f>
        <v>32000</v>
      </c>
      <c r="I1171">
        <f t="shared" ca="1" si="238"/>
        <v>12134</v>
      </c>
      <c r="J1171">
        <f t="shared" ca="1" si="239"/>
        <v>3488</v>
      </c>
      <c r="K1171">
        <f t="shared" ca="1" si="240"/>
        <v>12738</v>
      </c>
      <c r="L1171">
        <f t="shared" ca="1" si="241"/>
        <v>2649</v>
      </c>
      <c r="M1171">
        <f t="shared" ca="1" si="242"/>
        <v>1250947</v>
      </c>
      <c r="N1171">
        <f t="shared" ca="1" si="243"/>
        <v>55356</v>
      </c>
      <c r="O1171">
        <f t="shared" ca="1" si="244"/>
        <v>33823</v>
      </c>
      <c r="P1171">
        <f t="shared" ca="1" si="245"/>
        <v>120587</v>
      </c>
      <c r="Q1171" s="4">
        <f t="shared" ca="1" si="246"/>
        <v>0.120587</v>
      </c>
    </row>
    <row r="1172" spans="1:17" x14ac:dyDescent="0.25">
      <c r="A1172" t="str">
        <f ca="1">VLOOKUP(RANDBETWEEN(Calc!$A$2,Calc!$A$13),Calc!$A$1:$B$13,2,FALSE)</f>
        <v>Feb</v>
      </c>
      <c r="B1172" t="str" cm="1">
        <f t="array" aca="1" ref="B1172" ca="1">INDEX(Calc!$C$2:$C$9,RANDBETWEEN(1,3))</f>
        <v>Traumatología</v>
      </c>
      <c r="C1172"/>
      <c r="D1172">
        <f t="shared" ca="1" si="234"/>
        <v>474932</v>
      </c>
      <c r="E1172">
        <f t="shared" ca="1" si="235"/>
        <v>1363674</v>
      </c>
      <c r="F1172">
        <f t="shared" ca="1" si="236"/>
        <v>156951</v>
      </c>
      <c r="G1172">
        <f t="shared" ca="1" si="237"/>
        <v>80705</v>
      </c>
      <c r="H1172">
        <f ca="1">VLOOKUP(RANDBETWEEN(0,100),Calc!$D$2:$E$7,2,1)</f>
        <v>32000</v>
      </c>
      <c r="I1172">
        <f t="shared" ca="1" si="238"/>
        <v>9104</v>
      </c>
      <c r="J1172">
        <f t="shared" ca="1" si="239"/>
        <v>3912</v>
      </c>
      <c r="K1172">
        <f t="shared" ca="1" si="240"/>
        <v>12032</v>
      </c>
      <c r="L1172">
        <f t="shared" ca="1" si="241"/>
        <v>3581</v>
      </c>
      <c r="M1172">
        <f t="shared" ca="1" si="242"/>
        <v>1221249</v>
      </c>
      <c r="N1172">
        <f t="shared" ca="1" si="243"/>
        <v>122541</v>
      </c>
      <c r="O1172">
        <f t="shared" ca="1" si="244"/>
        <v>66568</v>
      </c>
      <c r="P1172">
        <f t="shared" ca="1" si="245"/>
        <v>151228</v>
      </c>
      <c r="Q1172" s="4">
        <f t="shared" ca="1" si="246"/>
        <v>0.151228</v>
      </c>
    </row>
    <row r="1173" spans="1:17" x14ac:dyDescent="0.25">
      <c r="A1173" t="str">
        <f ca="1">VLOOKUP(RANDBETWEEN(Calc!$A$2,Calc!$A$13),Calc!$A$1:$B$13,2,FALSE)</f>
        <v>Jun</v>
      </c>
      <c r="B1173" t="str" cm="1">
        <f t="array" aca="1" ref="B1173" ca="1">INDEX(Calc!$C$2:$C$9,RANDBETWEEN(1,3))</f>
        <v>Pediatria</v>
      </c>
      <c r="C1173"/>
      <c r="D1173">
        <f t="shared" ca="1" si="234"/>
        <v>603433</v>
      </c>
      <c r="E1173">
        <f t="shared" ca="1" si="235"/>
        <v>2315252</v>
      </c>
      <c r="F1173">
        <f t="shared" ca="1" si="236"/>
        <v>112580</v>
      </c>
      <c r="G1173">
        <f t="shared" ca="1" si="237"/>
        <v>149218</v>
      </c>
      <c r="H1173">
        <f ca="1">VLOOKUP(RANDBETWEEN(0,100),Calc!$D$2:$E$7,2,1)</f>
        <v>32000</v>
      </c>
      <c r="I1173">
        <f t="shared" ca="1" si="238"/>
        <v>9996</v>
      </c>
      <c r="J1173">
        <f t="shared" ca="1" si="239"/>
        <v>2989</v>
      </c>
      <c r="K1173">
        <f t="shared" ca="1" si="240"/>
        <v>14145</v>
      </c>
      <c r="L1173">
        <f t="shared" ca="1" si="241"/>
        <v>3273</v>
      </c>
      <c r="M1173">
        <f t="shared" ca="1" si="242"/>
        <v>1150742</v>
      </c>
      <c r="N1173">
        <f t="shared" ca="1" si="243"/>
        <v>112101</v>
      </c>
      <c r="O1173">
        <f t="shared" ca="1" si="244"/>
        <v>85231</v>
      </c>
      <c r="P1173">
        <f t="shared" ca="1" si="245"/>
        <v>69753</v>
      </c>
      <c r="Q1173" s="4">
        <f t="shared" ca="1" si="246"/>
        <v>6.9752999999999996E-2</v>
      </c>
    </row>
    <row r="1174" spans="1:17" x14ac:dyDescent="0.25">
      <c r="A1174" t="str">
        <f ca="1">VLOOKUP(RANDBETWEEN(Calc!$A$2,Calc!$A$13),Calc!$A$1:$B$13,2,FALSE)</f>
        <v>Ago</v>
      </c>
      <c r="B1174" t="str" cm="1">
        <f t="array" aca="1" ref="B1174" ca="1">INDEX(Calc!$C$2:$C$9,RANDBETWEEN(1,3))</f>
        <v>Traumatología</v>
      </c>
      <c r="C1174"/>
      <c r="D1174">
        <f t="shared" ca="1" si="234"/>
        <v>183116</v>
      </c>
      <c r="E1174">
        <f t="shared" ca="1" si="235"/>
        <v>1182881</v>
      </c>
      <c r="F1174">
        <f t="shared" ca="1" si="236"/>
        <v>205735</v>
      </c>
      <c r="G1174">
        <f t="shared" ca="1" si="237"/>
        <v>144440</v>
      </c>
      <c r="H1174">
        <f ca="1">VLOOKUP(RANDBETWEEN(0,100),Calc!$D$2:$E$7,2,1)</f>
        <v>32000</v>
      </c>
      <c r="I1174">
        <f t="shared" ca="1" si="238"/>
        <v>10997</v>
      </c>
      <c r="J1174">
        <f t="shared" ca="1" si="239"/>
        <v>3931</v>
      </c>
      <c r="K1174">
        <f t="shared" ca="1" si="240"/>
        <v>14114</v>
      </c>
      <c r="L1174">
        <f t="shared" ca="1" si="241"/>
        <v>2433</v>
      </c>
      <c r="M1174">
        <f t="shared" ca="1" si="242"/>
        <v>2353228</v>
      </c>
      <c r="N1174">
        <f t="shared" ca="1" si="243"/>
        <v>127644</v>
      </c>
      <c r="O1174">
        <f t="shared" ca="1" si="244"/>
        <v>52906</v>
      </c>
      <c r="P1174">
        <f t="shared" ca="1" si="245"/>
        <v>169673</v>
      </c>
      <c r="Q1174" s="4">
        <f t="shared" ca="1" si="246"/>
        <v>0.16967299999999999</v>
      </c>
    </row>
    <row r="1175" spans="1:17" x14ac:dyDescent="0.25">
      <c r="A1175" t="str">
        <f ca="1">VLOOKUP(RANDBETWEEN(Calc!$A$2,Calc!$A$13),Calc!$A$1:$B$13,2,FALSE)</f>
        <v>Sep</v>
      </c>
      <c r="B1175" t="str" cm="1">
        <f t="array" aca="1" ref="B1175" ca="1">INDEX(Calc!$C$2:$C$9,RANDBETWEEN(1,3))</f>
        <v>Pediatria</v>
      </c>
      <c r="C1175"/>
      <c r="D1175">
        <f t="shared" ca="1" si="234"/>
        <v>679455</v>
      </c>
      <c r="E1175">
        <f t="shared" ca="1" si="235"/>
        <v>880976</v>
      </c>
      <c r="F1175">
        <f t="shared" ca="1" si="236"/>
        <v>191299</v>
      </c>
      <c r="G1175">
        <f t="shared" ca="1" si="237"/>
        <v>179250</v>
      </c>
      <c r="H1175">
        <f ca="1">VLOOKUP(RANDBETWEEN(0,100),Calc!$D$2:$E$7,2,1)</f>
        <v>25000</v>
      </c>
      <c r="I1175">
        <f t="shared" ca="1" si="238"/>
        <v>10017</v>
      </c>
      <c r="J1175">
        <f t="shared" ca="1" si="239"/>
        <v>3195</v>
      </c>
      <c r="K1175">
        <f t="shared" ca="1" si="240"/>
        <v>11840</v>
      </c>
      <c r="L1175">
        <f t="shared" ca="1" si="241"/>
        <v>3037</v>
      </c>
      <c r="M1175">
        <f t="shared" ca="1" si="242"/>
        <v>1437081</v>
      </c>
      <c r="N1175">
        <f t="shared" ca="1" si="243"/>
        <v>60019</v>
      </c>
      <c r="O1175">
        <f t="shared" ca="1" si="244"/>
        <v>36197</v>
      </c>
      <c r="P1175">
        <f t="shared" ca="1" si="245"/>
        <v>300709</v>
      </c>
      <c r="Q1175" s="4">
        <f t="shared" ca="1" si="246"/>
        <v>0.300709</v>
      </c>
    </row>
    <row r="1176" spans="1:17" x14ac:dyDescent="0.25">
      <c r="A1176" t="str">
        <f ca="1">VLOOKUP(RANDBETWEEN(Calc!$A$2,Calc!$A$13),Calc!$A$1:$B$13,2,FALSE)</f>
        <v>Jun</v>
      </c>
      <c r="B1176" t="str" cm="1">
        <f t="array" aca="1" ref="B1176" ca="1">INDEX(Calc!$C$2:$C$9,RANDBETWEEN(1,3))</f>
        <v>Traumatología</v>
      </c>
      <c r="C1176"/>
      <c r="D1176">
        <f t="shared" ca="1" si="234"/>
        <v>478205</v>
      </c>
      <c r="E1176">
        <f t="shared" ca="1" si="235"/>
        <v>1796084</v>
      </c>
      <c r="F1176">
        <f t="shared" ca="1" si="236"/>
        <v>179118</v>
      </c>
      <c r="G1176">
        <f t="shared" ca="1" si="237"/>
        <v>262871</v>
      </c>
      <c r="H1176">
        <f ca="1">VLOOKUP(RANDBETWEEN(0,100),Calc!$D$2:$E$7,2,1)</f>
        <v>32000</v>
      </c>
      <c r="I1176">
        <f t="shared" ca="1" si="238"/>
        <v>10059</v>
      </c>
      <c r="J1176">
        <f t="shared" ca="1" si="239"/>
        <v>3549</v>
      </c>
      <c r="K1176">
        <f t="shared" ca="1" si="240"/>
        <v>11029</v>
      </c>
      <c r="L1176">
        <f t="shared" ca="1" si="241"/>
        <v>4489</v>
      </c>
      <c r="M1176">
        <f t="shared" ca="1" si="242"/>
        <v>2562828</v>
      </c>
      <c r="N1176">
        <f t="shared" ca="1" si="243"/>
        <v>77362</v>
      </c>
      <c r="O1176">
        <f t="shared" ca="1" si="244"/>
        <v>57424</v>
      </c>
      <c r="P1176">
        <f t="shared" ca="1" si="245"/>
        <v>225601</v>
      </c>
      <c r="Q1176" s="4">
        <f t="shared" ca="1" si="246"/>
        <v>0.225601</v>
      </c>
    </row>
    <row r="1177" spans="1:17" x14ac:dyDescent="0.25">
      <c r="A1177" t="str">
        <f ca="1">VLOOKUP(RANDBETWEEN(Calc!$A$2,Calc!$A$13),Calc!$A$1:$B$13,2,FALSE)</f>
        <v>Abr</v>
      </c>
      <c r="B1177" t="str" cm="1">
        <f t="array" aca="1" ref="B1177" ca="1">INDEX(Calc!$C$2:$C$9,RANDBETWEEN(1,3))</f>
        <v>Cardiologia</v>
      </c>
      <c r="C1177"/>
      <c r="D1177">
        <f t="shared" ca="1" si="234"/>
        <v>634033</v>
      </c>
      <c r="E1177">
        <f t="shared" ca="1" si="235"/>
        <v>1163262</v>
      </c>
      <c r="F1177">
        <f t="shared" ca="1" si="236"/>
        <v>178736</v>
      </c>
      <c r="G1177">
        <f t="shared" ca="1" si="237"/>
        <v>88459</v>
      </c>
      <c r="H1177">
        <f ca="1">VLOOKUP(RANDBETWEEN(0,100),Calc!$D$2:$E$7,2,1)</f>
        <v>32000</v>
      </c>
      <c r="I1177">
        <f t="shared" ca="1" si="238"/>
        <v>11279</v>
      </c>
      <c r="J1177">
        <f t="shared" ca="1" si="239"/>
        <v>2902</v>
      </c>
      <c r="K1177">
        <f t="shared" ca="1" si="240"/>
        <v>11275</v>
      </c>
      <c r="L1177">
        <f t="shared" ca="1" si="241"/>
        <v>1937</v>
      </c>
      <c r="M1177">
        <f t="shared" ca="1" si="242"/>
        <v>986222</v>
      </c>
      <c r="N1177">
        <f t="shared" ca="1" si="243"/>
        <v>106446</v>
      </c>
      <c r="O1177">
        <f t="shared" ca="1" si="244"/>
        <v>43246</v>
      </c>
      <c r="P1177">
        <f t="shared" ca="1" si="245"/>
        <v>279301</v>
      </c>
      <c r="Q1177" s="4">
        <f t="shared" ca="1" si="246"/>
        <v>0.27930100000000002</v>
      </c>
    </row>
    <row r="1178" spans="1:17" x14ac:dyDescent="0.25">
      <c r="A1178" t="str">
        <f ca="1">VLOOKUP(RANDBETWEEN(Calc!$A$2,Calc!$A$13),Calc!$A$1:$B$13,2,FALSE)</f>
        <v>May</v>
      </c>
      <c r="B1178" t="str" cm="1">
        <f t="array" aca="1" ref="B1178" ca="1">INDEX(Calc!$C$2:$C$9,RANDBETWEEN(1,3))</f>
        <v>Pediatria</v>
      </c>
      <c r="C1178"/>
      <c r="D1178">
        <f t="shared" ca="1" si="234"/>
        <v>569823</v>
      </c>
      <c r="E1178">
        <f t="shared" ca="1" si="235"/>
        <v>2072123</v>
      </c>
      <c r="F1178">
        <f t="shared" ca="1" si="236"/>
        <v>197906</v>
      </c>
      <c r="G1178">
        <f t="shared" ca="1" si="237"/>
        <v>114577</v>
      </c>
      <c r="H1178">
        <f ca="1">VLOOKUP(RANDBETWEEN(0,100),Calc!$D$2:$E$7,2,1)</f>
        <v>32000</v>
      </c>
      <c r="I1178">
        <f t="shared" ca="1" si="238"/>
        <v>11338</v>
      </c>
      <c r="J1178">
        <f t="shared" ca="1" si="239"/>
        <v>3578</v>
      </c>
      <c r="K1178">
        <f t="shared" ca="1" si="240"/>
        <v>11519</v>
      </c>
      <c r="L1178">
        <f t="shared" ca="1" si="241"/>
        <v>2102</v>
      </c>
      <c r="M1178">
        <f t="shared" ca="1" si="242"/>
        <v>3041375</v>
      </c>
      <c r="N1178">
        <f t="shared" ca="1" si="243"/>
        <v>110853</v>
      </c>
      <c r="O1178">
        <f t="shared" ca="1" si="244"/>
        <v>55157</v>
      </c>
      <c r="P1178">
        <f t="shared" ca="1" si="245"/>
        <v>66322</v>
      </c>
      <c r="Q1178" s="4">
        <f t="shared" ca="1" si="246"/>
        <v>6.6322000000000006E-2</v>
      </c>
    </row>
    <row r="1179" spans="1:17" x14ac:dyDescent="0.25">
      <c r="A1179" t="str">
        <f ca="1">VLOOKUP(RANDBETWEEN(Calc!$A$2,Calc!$A$13),Calc!$A$1:$B$13,2,FALSE)</f>
        <v>Dic</v>
      </c>
      <c r="B1179" t="str" cm="1">
        <f t="array" aca="1" ref="B1179" ca="1">INDEX(Calc!$C$2:$C$9,RANDBETWEEN(1,3))</f>
        <v>Pediatria</v>
      </c>
      <c r="C1179"/>
      <c r="D1179">
        <f t="shared" ca="1" si="234"/>
        <v>292652</v>
      </c>
      <c r="E1179">
        <f t="shared" ca="1" si="235"/>
        <v>1481110</v>
      </c>
      <c r="F1179">
        <f t="shared" ca="1" si="236"/>
        <v>152437</v>
      </c>
      <c r="G1179">
        <f t="shared" ca="1" si="237"/>
        <v>187969</v>
      </c>
      <c r="H1179">
        <f ca="1">VLOOKUP(RANDBETWEEN(0,100),Calc!$D$2:$E$7,2,1)</f>
        <v>32000</v>
      </c>
      <c r="I1179">
        <f t="shared" ca="1" si="238"/>
        <v>10346</v>
      </c>
      <c r="J1179">
        <f t="shared" ca="1" si="239"/>
        <v>3403</v>
      </c>
      <c r="K1179">
        <f t="shared" ca="1" si="240"/>
        <v>10760</v>
      </c>
      <c r="L1179">
        <f t="shared" ca="1" si="241"/>
        <v>1956</v>
      </c>
      <c r="M1179">
        <f t="shared" ca="1" si="242"/>
        <v>1172035</v>
      </c>
      <c r="N1179">
        <f t="shared" ca="1" si="243"/>
        <v>124267</v>
      </c>
      <c r="O1179">
        <f t="shared" ca="1" si="244"/>
        <v>43728</v>
      </c>
      <c r="P1179">
        <f t="shared" ca="1" si="245"/>
        <v>65910</v>
      </c>
      <c r="Q1179" s="4">
        <f t="shared" ca="1" si="246"/>
        <v>6.5909999999999996E-2</v>
      </c>
    </row>
    <row r="1180" spans="1:17" x14ac:dyDescent="0.25">
      <c r="A1180" t="str">
        <f ca="1">VLOOKUP(RANDBETWEEN(Calc!$A$2,Calc!$A$13),Calc!$A$1:$B$13,2,FALSE)</f>
        <v>Jul</v>
      </c>
      <c r="B1180" t="str" cm="1">
        <f t="array" aca="1" ref="B1180" ca="1">INDEX(Calc!$C$2:$C$9,RANDBETWEEN(1,3))</f>
        <v>Traumatología</v>
      </c>
      <c r="C1180"/>
      <c r="D1180">
        <f t="shared" ca="1" si="234"/>
        <v>227048</v>
      </c>
      <c r="E1180">
        <f t="shared" ca="1" si="235"/>
        <v>939552</v>
      </c>
      <c r="F1180">
        <f t="shared" ca="1" si="236"/>
        <v>121436</v>
      </c>
      <c r="G1180">
        <f t="shared" ca="1" si="237"/>
        <v>287220</v>
      </c>
      <c r="H1180">
        <f ca="1">VLOOKUP(RANDBETWEEN(0,100),Calc!$D$2:$E$7,2,1)</f>
        <v>20000</v>
      </c>
      <c r="I1180">
        <f t="shared" ca="1" si="238"/>
        <v>12335</v>
      </c>
      <c r="J1180">
        <f t="shared" ca="1" si="239"/>
        <v>3454</v>
      </c>
      <c r="K1180">
        <f t="shared" ca="1" si="240"/>
        <v>10405</v>
      </c>
      <c r="L1180">
        <f t="shared" ca="1" si="241"/>
        <v>3767</v>
      </c>
      <c r="M1180">
        <f t="shared" ca="1" si="242"/>
        <v>942642</v>
      </c>
      <c r="N1180">
        <f t="shared" ca="1" si="243"/>
        <v>98021</v>
      </c>
      <c r="O1180">
        <f t="shared" ca="1" si="244"/>
        <v>55876</v>
      </c>
      <c r="P1180">
        <f t="shared" ca="1" si="245"/>
        <v>195081</v>
      </c>
      <c r="Q1180" s="4">
        <f t="shared" ca="1" si="246"/>
        <v>0.195081</v>
      </c>
    </row>
    <row r="1181" spans="1:17" x14ac:dyDescent="0.25">
      <c r="A1181" t="str">
        <f ca="1">VLOOKUP(RANDBETWEEN(Calc!$A$2,Calc!$A$13),Calc!$A$1:$B$13,2,FALSE)</f>
        <v>Sep</v>
      </c>
      <c r="B1181" t="str" cm="1">
        <f t="array" aca="1" ref="B1181" ca="1">INDEX(Calc!$C$2:$C$9,RANDBETWEEN(1,3))</f>
        <v>Pediatria</v>
      </c>
      <c r="C1181"/>
      <c r="D1181">
        <f t="shared" ca="1" si="234"/>
        <v>722348</v>
      </c>
      <c r="E1181">
        <f t="shared" ca="1" si="235"/>
        <v>1237276</v>
      </c>
      <c r="F1181">
        <f t="shared" ca="1" si="236"/>
        <v>161465</v>
      </c>
      <c r="G1181">
        <f t="shared" ca="1" si="237"/>
        <v>172836</v>
      </c>
      <c r="H1181">
        <f ca="1">VLOOKUP(RANDBETWEEN(0,100),Calc!$D$2:$E$7,2,1)</f>
        <v>32000</v>
      </c>
      <c r="I1181">
        <f t="shared" ca="1" si="238"/>
        <v>12652</v>
      </c>
      <c r="J1181">
        <f t="shared" ca="1" si="239"/>
        <v>3591</v>
      </c>
      <c r="K1181">
        <f t="shared" ca="1" si="240"/>
        <v>10560</v>
      </c>
      <c r="L1181">
        <f t="shared" ca="1" si="241"/>
        <v>4070</v>
      </c>
      <c r="M1181">
        <f t="shared" ca="1" si="242"/>
        <v>1164466</v>
      </c>
      <c r="N1181">
        <f t="shared" ca="1" si="243"/>
        <v>94331</v>
      </c>
      <c r="O1181">
        <f t="shared" ca="1" si="244"/>
        <v>67848</v>
      </c>
      <c r="P1181">
        <f t="shared" ca="1" si="245"/>
        <v>137931</v>
      </c>
      <c r="Q1181" s="4">
        <f t="shared" ca="1" si="246"/>
        <v>0.137931</v>
      </c>
    </row>
    <row r="1182" spans="1:17" x14ac:dyDescent="0.25">
      <c r="A1182" t="str">
        <f ca="1">VLOOKUP(RANDBETWEEN(Calc!$A$2,Calc!$A$13),Calc!$A$1:$B$13,2,FALSE)</f>
        <v>Dic</v>
      </c>
      <c r="B1182" t="str" cm="1">
        <f t="array" aca="1" ref="B1182" ca="1">INDEX(Calc!$C$2:$C$9,RANDBETWEEN(1,3))</f>
        <v>Traumatología</v>
      </c>
      <c r="C1182"/>
      <c r="D1182">
        <f t="shared" ca="1" si="234"/>
        <v>277285</v>
      </c>
      <c r="E1182">
        <f t="shared" ca="1" si="235"/>
        <v>1610835</v>
      </c>
      <c r="F1182">
        <f t="shared" ca="1" si="236"/>
        <v>136042</v>
      </c>
      <c r="G1182">
        <f t="shared" ca="1" si="237"/>
        <v>77290</v>
      </c>
      <c r="H1182">
        <f ca="1">VLOOKUP(RANDBETWEEN(0,100),Calc!$D$2:$E$7,2,1)</f>
        <v>25000</v>
      </c>
      <c r="I1182">
        <f t="shared" ca="1" si="238"/>
        <v>11119</v>
      </c>
      <c r="J1182">
        <f t="shared" ca="1" si="239"/>
        <v>3008</v>
      </c>
      <c r="K1182">
        <f t="shared" ca="1" si="240"/>
        <v>13624</v>
      </c>
      <c r="L1182">
        <f t="shared" ca="1" si="241"/>
        <v>3894</v>
      </c>
      <c r="M1182">
        <f t="shared" ca="1" si="242"/>
        <v>1517773</v>
      </c>
      <c r="N1182">
        <f t="shared" ca="1" si="243"/>
        <v>117377</v>
      </c>
      <c r="O1182">
        <f t="shared" ca="1" si="244"/>
        <v>59931</v>
      </c>
      <c r="P1182">
        <f t="shared" ca="1" si="245"/>
        <v>47827</v>
      </c>
      <c r="Q1182" s="4">
        <f t="shared" ca="1" si="246"/>
        <v>4.7827000000000001E-2</v>
      </c>
    </row>
    <row r="1183" spans="1:17" x14ac:dyDescent="0.25">
      <c r="A1183" t="str">
        <f ca="1">VLOOKUP(RANDBETWEEN(Calc!$A$2,Calc!$A$13),Calc!$A$1:$B$13,2,FALSE)</f>
        <v>Sep</v>
      </c>
      <c r="B1183" t="str" cm="1">
        <f t="array" aca="1" ref="B1183" ca="1">INDEX(Calc!$C$2:$C$9,RANDBETWEEN(1,3))</f>
        <v>Pediatria</v>
      </c>
      <c r="C1183"/>
      <c r="D1183">
        <f t="shared" ca="1" si="234"/>
        <v>612170</v>
      </c>
      <c r="E1183">
        <f t="shared" ca="1" si="235"/>
        <v>1374092</v>
      </c>
      <c r="F1183">
        <f t="shared" ca="1" si="236"/>
        <v>105682</v>
      </c>
      <c r="G1183">
        <f t="shared" ca="1" si="237"/>
        <v>240396</v>
      </c>
      <c r="H1183">
        <f ca="1">VLOOKUP(RANDBETWEEN(0,100),Calc!$D$2:$E$7,2,1)</f>
        <v>32000</v>
      </c>
      <c r="I1183">
        <f t="shared" ca="1" si="238"/>
        <v>11016</v>
      </c>
      <c r="J1183">
        <f t="shared" ca="1" si="239"/>
        <v>3966</v>
      </c>
      <c r="K1183">
        <f t="shared" ca="1" si="240"/>
        <v>13573</v>
      </c>
      <c r="L1183">
        <f t="shared" ca="1" si="241"/>
        <v>4263</v>
      </c>
      <c r="M1183">
        <f t="shared" ca="1" si="242"/>
        <v>2892190</v>
      </c>
      <c r="N1183">
        <f t="shared" ca="1" si="243"/>
        <v>84524</v>
      </c>
      <c r="O1183">
        <f t="shared" ca="1" si="244"/>
        <v>78106</v>
      </c>
      <c r="P1183">
        <f t="shared" ca="1" si="245"/>
        <v>190783</v>
      </c>
      <c r="Q1183" s="4">
        <f t="shared" ca="1" si="246"/>
        <v>0.19078300000000001</v>
      </c>
    </row>
    <row r="1184" spans="1:17" x14ac:dyDescent="0.25">
      <c r="A1184" t="str">
        <f ca="1">VLOOKUP(RANDBETWEEN(Calc!$A$2,Calc!$A$13),Calc!$A$1:$B$13,2,FALSE)</f>
        <v>Oct</v>
      </c>
      <c r="B1184" t="str" cm="1">
        <f t="array" aca="1" ref="B1184" ca="1">INDEX(Calc!$C$2:$C$9,RANDBETWEEN(1,3))</f>
        <v>Cardiologia</v>
      </c>
      <c r="C1184"/>
      <c r="D1184">
        <f t="shared" ca="1" si="234"/>
        <v>482092</v>
      </c>
      <c r="E1184">
        <f t="shared" ca="1" si="235"/>
        <v>713070</v>
      </c>
      <c r="F1184">
        <f t="shared" ca="1" si="236"/>
        <v>144423</v>
      </c>
      <c r="G1184">
        <f t="shared" ca="1" si="237"/>
        <v>285482</v>
      </c>
      <c r="H1184">
        <f ca="1">VLOOKUP(RANDBETWEEN(0,100),Calc!$D$2:$E$7,2,1)</f>
        <v>32000</v>
      </c>
      <c r="I1184">
        <f t="shared" ca="1" si="238"/>
        <v>9340</v>
      </c>
      <c r="J1184">
        <f t="shared" ca="1" si="239"/>
        <v>3845</v>
      </c>
      <c r="K1184">
        <f t="shared" ca="1" si="240"/>
        <v>10651</v>
      </c>
      <c r="L1184">
        <f t="shared" ca="1" si="241"/>
        <v>1816</v>
      </c>
      <c r="M1184">
        <f t="shared" ca="1" si="242"/>
        <v>1653327</v>
      </c>
      <c r="N1184">
        <f t="shared" ca="1" si="243"/>
        <v>66606</v>
      </c>
      <c r="O1184">
        <f t="shared" ca="1" si="244"/>
        <v>57304</v>
      </c>
      <c r="P1184">
        <f t="shared" ca="1" si="245"/>
        <v>324166</v>
      </c>
      <c r="Q1184" s="4">
        <f t="shared" ca="1" si="246"/>
        <v>0.32416600000000001</v>
      </c>
    </row>
    <row r="1185" spans="1:17" x14ac:dyDescent="0.25">
      <c r="A1185" t="str">
        <f ca="1">VLOOKUP(RANDBETWEEN(Calc!$A$2,Calc!$A$13),Calc!$A$1:$B$13,2,FALSE)</f>
        <v>Mar</v>
      </c>
      <c r="B1185" t="str" cm="1">
        <f t="array" aca="1" ref="B1185" ca="1">INDEX(Calc!$C$2:$C$9,RANDBETWEEN(1,3))</f>
        <v>Cardiologia</v>
      </c>
      <c r="C1185"/>
      <c r="D1185">
        <f t="shared" ca="1" si="234"/>
        <v>604729</v>
      </c>
      <c r="E1185">
        <f t="shared" ca="1" si="235"/>
        <v>1936537</v>
      </c>
      <c r="F1185">
        <f t="shared" ca="1" si="236"/>
        <v>167323</v>
      </c>
      <c r="G1185">
        <f t="shared" ca="1" si="237"/>
        <v>194832</v>
      </c>
      <c r="H1185">
        <f ca="1">VLOOKUP(RANDBETWEEN(0,100),Calc!$D$2:$E$7,2,1)</f>
        <v>32000</v>
      </c>
      <c r="I1185">
        <f t="shared" ca="1" si="238"/>
        <v>9915</v>
      </c>
      <c r="J1185">
        <f t="shared" ca="1" si="239"/>
        <v>3789</v>
      </c>
      <c r="K1185">
        <f t="shared" ca="1" si="240"/>
        <v>12846</v>
      </c>
      <c r="L1185">
        <f t="shared" ca="1" si="241"/>
        <v>1302</v>
      </c>
      <c r="M1185">
        <f t="shared" ca="1" si="242"/>
        <v>952011</v>
      </c>
      <c r="N1185">
        <f t="shared" ca="1" si="243"/>
        <v>111379</v>
      </c>
      <c r="O1185">
        <f t="shared" ca="1" si="244"/>
        <v>82810</v>
      </c>
      <c r="P1185">
        <f t="shared" ca="1" si="245"/>
        <v>153912</v>
      </c>
      <c r="Q1185" s="4">
        <f t="shared" ca="1" si="246"/>
        <v>0.15391199999999999</v>
      </c>
    </row>
    <row r="1186" spans="1:17" x14ac:dyDescent="0.25">
      <c r="A1186" t="str">
        <f ca="1">VLOOKUP(RANDBETWEEN(Calc!$A$2,Calc!$A$13),Calc!$A$1:$B$13,2,FALSE)</f>
        <v>Feb</v>
      </c>
      <c r="B1186" t="str" cm="1">
        <f t="array" aca="1" ref="B1186" ca="1">INDEX(Calc!$C$2:$C$9,RANDBETWEEN(1,3))</f>
        <v>Pediatria</v>
      </c>
      <c r="C1186"/>
      <c r="D1186">
        <f t="shared" ca="1" si="234"/>
        <v>517486</v>
      </c>
      <c r="E1186">
        <f t="shared" ca="1" si="235"/>
        <v>991519</v>
      </c>
      <c r="F1186">
        <f t="shared" ca="1" si="236"/>
        <v>208399</v>
      </c>
      <c r="G1186">
        <f t="shared" ca="1" si="237"/>
        <v>105301</v>
      </c>
      <c r="H1186">
        <f ca="1">VLOOKUP(RANDBETWEEN(0,100),Calc!$D$2:$E$7,2,1)</f>
        <v>32000</v>
      </c>
      <c r="I1186">
        <f t="shared" ca="1" si="238"/>
        <v>11377</v>
      </c>
      <c r="J1186">
        <f t="shared" ca="1" si="239"/>
        <v>4167</v>
      </c>
      <c r="K1186">
        <f t="shared" ca="1" si="240"/>
        <v>11020</v>
      </c>
      <c r="L1186">
        <f t="shared" ca="1" si="241"/>
        <v>1377</v>
      </c>
      <c r="M1186">
        <f t="shared" ca="1" si="242"/>
        <v>1964456</v>
      </c>
      <c r="N1186">
        <f t="shared" ca="1" si="243"/>
        <v>44913</v>
      </c>
      <c r="O1186">
        <f t="shared" ca="1" si="244"/>
        <v>71367</v>
      </c>
      <c r="P1186">
        <f t="shared" ca="1" si="245"/>
        <v>206482</v>
      </c>
      <c r="Q1186" s="4">
        <f t="shared" ca="1" si="246"/>
        <v>0.206482</v>
      </c>
    </row>
    <row r="1187" spans="1:17" x14ac:dyDescent="0.25">
      <c r="A1187" t="str">
        <f ca="1">VLOOKUP(RANDBETWEEN(Calc!$A$2,Calc!$A$13),Calc!$A$1:$B$13,2,FALSE)</f>
        <v>Ene</v>
      </c>
      <c r="B1187" t="str" cm="1">
        <f t="array" aca="1" ref="B1187" ca="1">INDEX(Calc!$C$2:$C$9,RANDBETWEEN(1,3))</f>
        <v>Cardiologia</v>
      </c>
      <c r="C1187"/>
      <c r="D1187">
        <f t="shared" ca="1" si="234"/>
        <v>338474</v>
      </c>
      <c r="E1187">
        <f t="shared" ca="1" si="235"/>
        <v>1337068</v>
      </c>
      <c r="F1187">
        <f t="shared" ca="1" si="236"/>
        <v>137124</v>
      </c>
      <c r="G1187">
        <f t="shared" ca="1" si="237"/>
        <v>240811</v>
      </c>
      <c r="H1187">
        <f ca="1">VLOOKUP(RANDBETWEEN(0,100),Calc!$D$2:$E$7,2,1)</f>
        <v>28000</v>
      </c>
      <c r="I1187">
        <f t="shared" ca="1" si="238"/>
        <v>12414</v>
      </c>
      <c r="J1187">
        <f t="shared" ca="1" si="239"/>
        <v>4128</v>
      </c>
      <c r="K1187">
        <f t="shared" ca="1" si="240"/>
        <v>12423</v>
      </c>
      <c r="L1187">
        <f t="shared" ca="1" si="241"/>
        <v>2712</v>
      </c>
      <c r="M1187">
        <f t="shared" ca="1" si="242"/>
        <v>2249179</v>
      </c>
      <c r="N1187">
        <f t="shared" ca="1" si="243"/>
        <v>106253</v>
      </c>
      <c r="O1187">
        <f t="shared" ca="1" si="244"/>
        <v>59423</v>
      </c>
      <c r="P1187">
        <f t="shared" ca="1" si="245"/>
        <v>291381</v>
      </c>
      <c r="Q1187" s="4">
        <f t="shared" ca="1" si="246"/>
        <v>0.291381</v>
      </c>
    </row>
    <row r="1188" spans="1:17" x14ac:dyDescent="0.25">
      <c r="A1188" t="str">
        <f ca="1">VLOOKUP(RANDBETWEEN(Calc!$A$2,Calc!$A$13),Calc!$A$1:$B$13,2,FALSE)</f>
        <v>Jun</v>
      </c>
      <c r="B1188" t="str" cm="1">
        <f t="array" aca="1" ref="B1188" ca="1">INDEX(Calc!$C$2:$C$9,RANDBETWEEN(1,3))</f>
        <v>Traumatología</v>
      </c>
      <c r="C1188"/>
      <c r="D1188">
        <f t="shared" ca="1" si="234"/>
        <v>665170</v>
      </c>
      <c r="E1188">
        <f t="shared" ca="1" si="235"/>
        <v>2254448</v>
      </c>
      <c r="F1188">
        <f t="shared" ca="1" si="236"/>
        <v>171530</v>
      </c>
      <c r="G1188">
        <f t="shared" ca="1" si="237"/>
        <v>210393</v>
      </c>
      <c r="H1188">
        <f ca="1">VLOOKUP(RANDBETWEEN(0,100),Calc!$D$2:$E$7,2,1)</f>
        <v>20000</v>
      </c>
      <c r="I1188">
        <f t="shared" ca="1" si="238"/>
        <v>10850</v>
      </c>
      <c r="J1188">
        <f t="shared" ca="1" si="239"/>
        <v>3683</v>
      </c>
      <c r="K1188">
        <f t="shared" ca="1" si="240"/>
        <v>14432</v>
      </c>
      <c r="L1188">
        <f t="shared" ca="1" si="241"/>
        <v>3234</v>
      </c>
      <c r="M1188">
        <f t="shared" ca="1" si="242"/>
        <v>2899228</v>
      </c>
      <c r="N1188">
        <f t="shared" ca="1" si="243"/>
        <v>89335</v>
      </c>
      <c r="O1188">
        <f t="shared" ca="1" si="244"/>
        <v>24188</v>
      </c>
      <c r="P1188">
        <f t="shared" ca="1" si="245"/>
        <v>161691</v>
      </c>
      <c r="Q1188" s="4">
        <f t="shared" ca="1" si="246"/>
        <v>0.161691</v>
      </c>
    </row>
    <row r="1189" spans="1:17" x14ac:dyDescent="0.25">
      <c r="A1189" t="str">
        <f ca="1">VLOOKUP(RANDBETWEEN(Calc!$A$2,Calc!$A$13),Calc!$A$1:$B$13,2,FALSE)</f>
        <v>Nov</v>
      </c>
      <c r="B1189" t="str" cm="1">
        <f t="array" aca="1" ref="B1189" ca="1">INDEX(Calc!$C$2:$C$9,RANDBETWEEN(1,3))</f>
        <v>Pediatria</v>
      </c>
      <c r="C1189"/>
      <c r="D1189">
        <f t="shared" ca="1" si="234"/>
        <v>202044</v>
      </c>
      <c r="E1189">
        <f t="shared" ca="1" si="235"/>
        <v>1387104</v>
      </c>
      <c r="F1189">
        <f t="shared" ca="1" si="236"/>
        <v>94289</v>
      </c>
      <c r="G1189">
        <f t="shared" ca="1" si="237"/>
        <v>101014</v>
      </c>
      <c r="H1189">
        <f ca="1">VLOOKUP(RANDBETWEEN(0,100),Calc!$D$2:$E$7,2,1)</f>
        <v>32000</v>
      </c>
      <c r="I1189">
        <f t="shared" ca="1" si="238"/>
        <v>9251</v>
      </c>
      <c r="J1189">
        <f t="shared" ca="1" si="239"/>
        <v>3151</v>
      </c>
      <c r="K1189">
        <f t="shared" ca="1" si="240"/>
        <v>11653</v>
      </c>
      <c r="L1189">
        <f t="shared" ca="1" si="241"/>
        <v>2546</v>
      </c>
      <c r="M1189">
        <f t="shared" ca="1" si="242"/>
        <v>1787609</v>
      </c>
      <c r="N1189">
        <f t="shared" ca="1" si="243"/>
        <v>116044</v>
      </c>
      <c r="O1189">
        <f t="shared" ca="1" si="244"/>
        <v>43988</v>
      </c>
      <c r="P1189">
        <f t="shared" ca="1" si="245"/>
        <v>177058</v>
      </c>
      <c r="Q1189" s="4">
        <f t="shared" ca="1" si="246"/>
        <v>0.17705799999999999</v>
      </c>
    </row>
    <row r="1190" spans="1:17" x14ac:dyDescent="0.25">
      <c r="A1190" t="str">
        <f ca="1">VLOOKUP(RANDBETWEEN(Calc!$A$2,Calc!$A$13),Calc!$A$1:$B$13,2,FALSE)</f>
        <v>May</v>
      </c>
      <c r="B1190" t="str" cm="1">
        <f t="array" aca="1" ref="B1190" ca="1">INDEX(Calc!$C$2:$C$9,RANDBETWEEN(1,3))</f>
        <v>Pediatria</v>
      </c>
      <c r="C1190"/>
      <c r="D1190">
        <f t="shared" ca="1" si="234"/>
        <v>303202</v>
      </c>
      <c r="E1190">
        <f t="shared" ca="1" si="235"/>
        <v>1528646</v>
      </c>
      <c r="F1190">
        <f t="shared" ca="1" si="236"/>
        <v>210982</v>
      </c>
      <c r="G1190">
        <f t="shared" ca="1" si="237"/>
        <v>94131</v>
      </c>
      <c r="H1190">
        <f ca="1">VLOOKUP(RANDBETWEEN(0,100),Calc!$D$2:$E$7,2,1)</f>
        <v>20000</v>
      </c>
      <c r="I1190">
        <f t="shared" ca="1" si="238"/>
        <v>10186</v>
      </c>
      <c r="J1190">
        <f t="shared" ca="1" si="239"/>
        <v>3826</v>
      </c>
      <c r="K1190">
        <f t="shared" ca="1" si="240"/>
        <v>10635</v>
      </c>
      <c r="L1190">
        <f t="shared" ca="1" si="241"/>
        <v>3761</v>
      </c>
      <c r="M1190">
        <f t="shared" ca="1" si="242"/>
        <v>1764029</v>
      </c>
      <c r="N1190">
        <f t="shared" ca="1" si="243"/>
        <v>121883</v>
      </c>
      <c r="O1190">
        <f t="shared" ca="1" si="244"/>
        <v>30321</v>
      </c>
      <c r="P1190">
        <f t="shared" ca="1" si="245"/>
        <v>342183</v>
      </c>
      <c r="Q1190" s="4">
        <f t="shared" ca="1" si="246"/>
        <v>0.34218300000000001</v>
      </c>
    </row>
    <row r="1191" spans="1:17" x14ac:dyDescent="0.25">
      <c r="A1191" t="str">
        <f ca="1">VLOOKUP(RANDBETWEEN(Calc!$A$2,Calc!$A$13),Calc!$A$1:$B$13,2,FALSE)</f>
        <v>Oct</v>
      </c>
      <c r="B1191" t="str" cm="1">
        <f t="array" aca="1" ref="B1191" ca="1">INDEX(Calc!$C$2:$C$9,RANDBETWEEN(1,3))</f>
        <v>Traumatología</v>
      </c>
      <c r="C1191"/>
      <c r="D1191">
        <f t="shared" ca="1" si="234"/>
        <v>674390</v>
      </c>
      <c r="E1191">
        <f t="shared" ca="1" si="235"/>
        <v>1211585</v>
      </c>
      <c r="F1191">
        <f t="shared" ca="1" si="236"/>
        <v>187990</v>
      </c>
      <c r="G1191">
        <f t="shared" ca="1" si="237"/>
        <v>162483</v>
      </c>
      <c r="H1191">
        <f ca="1">VLOOKUP(RANDBETWEEN(0,100),Calc!$D$2:$E$7,2,1)</f>
        <v>32000</v>
      </c>
      <c r="I1191">
        <f t="shared" ca="1" si="238"/>
        <v>11160</v>
      </c>
      <c r="J1191">
        <f t="shared" ca="1" si="239"/>
        <v>3578</v>
      </c>
      <c r="K1191">
        <f t="shared" ca="1" si="240"/>
        <v>13350</v>
      </c>
      <c r="L1191">
        <f t="shared" ca="1" si="241"/>
        <v>4117</v>
      </c>
      <c r="M1191">
        <f t="shared" ca="1" si="242"/>
        <v>1295940</v>
      </c>
      <c r="N1191">
        <f t="shared" ca="1" si="243"/>
        <v>66443</v>
      </c>
      <c r="O1191">
        <f t="shared" ca="1" si="244"/>
        <v>21636</v>
      </c>
      <c r="P1191">
        <f t="shared" ca="1" si="245"/>
        <v>162944</v>
      </c>
      <c r="Q1191" s="4">
        <f t="shared" ca="1" si="246"/>
        <v>0.16294400000000001</v>
      </c>
    </row>
    <row r="1192" spans="1:17" x14ac:dyDescent="0.25">
      <c r="A1192" t="str">
        <f ca="1">VLOOKUP(RANDBETWEEN(Calc!$A$2,Calc!$A$13),Calc!$A$1:$B$13,2,FALSE)</f>
        <v>Nov</v>
      </c>
      <c r="B1192" t="str" cm="1">
        <f t="array" aca="1" ref="B1192" ca="1">INDEX(Calc!$C$2:$C$9,RANDBETWEEN(1,3))</f>
        <v>Pediatria</v>
      </c>
      <c r="C1192"/>
      <c r="D1192">
        <f t="shared" ca="1" si="234"/>
        <v>664677</v>
      </c>
      <c r="E1192">
        <f t="shared" ca="1" si="235"/>
        <v>1634918</v>
      </c>
      <c r="F1192">
        <f t="shared" ca="1" si="236"/>
        <v>112654</v>
      </c>
      <c r="G1192">
        <f t="shared" ca="1" si="237"/>
        <v>161044</v>
      </c>
      <c r="H1192">
        <f ca="1">VLOOKUP(RANDBETWEEN(0,100),Calc!$D$2:$E$7,2,1)</f>
        <v>32000</v>
      </c>
      <c r="I1192">
        <f t="shared" ca="1" si="238"/>
        <v>9329</v>
      </c>
      <c r="J1192">
        <f t="shared" ca="1" si="239"/>
        <v>3405</v>
      </c>
      <c r="K1192">
        <f t="shared" ca="1" si="240"/>
        <v>10758</v>
      </c>
      <c r="L1192">
        <f t="shared" ca="1" si="241"/>
        <v>1574</v>
      </c>
      <c r="M1192">
        <f t="shared" ca="1" si="242"/>
        <v>2514921</v>
      </c>
      <c r="N1192">
        <f t="shared" ca="1" si="243"/>
        <v>122799</v>
      </c>
      <c r="O1192">
        <f t="shared" ca="1" si="244"/>
        <v>43355</v>
      </c>
      <c r="P1192">
        <f t="shared" ca="1" si="245"/>
        <v>253517</v>
      </c>
      <c r="Q1192" s="4">
        <f t="shared" ca="1" si="246"/>
        <v>0.25351699999999999</v>
      </c>
    </row>
    <row r="1193" spans="1:17" x14ac:dyDescent="0.25">
      <c r="A1193" t="str">
        <f ca="1">VLOOKUP(RANDBETWEEN(Calc!$A$2,Calc!$A$13),Calc!$A$1:$B$13,2,FALSE)</f>
        <v>Ene</v>
      </c>
      <c r="B1193" t="str" cm="1">
        <f t="array" aca="1" ref="B1193" ca="1">INDEX(Calc!$C$2:$C$9,RANDBETWEEN(1,3))</f>
        <v>Traumatología</v>
      </c>
      <c r="C1193"/>
      <c r="D1193">
        <f t="shared" ca="1" si="234"/>
        <v>504256</v>
      </c>
      <c r="E1193">
        <f t="shared" ca="1" si="235"/>
        <v>1262982</v>
      </c>
      <c r="F1193">
        <f t="shared" ca="1" si="236"/>
        <v>183596</v>
      </c>
      <c r="G1193">
        <f t="shared" ca="1" si="237"/>
        <v>125362</v>
      </c>
      <c r="H1193">
        <f ca="1">VLOOKUP(RANDBETWEEN(0,100),Calc!$D$2:$E$7,2,1)</f>
        <v>32000</v>
      </c>
      <c r="I1193">
        <f t="shared" ca="1" si="238"/>
        <v>12321</v>
      </c>
      <c r="J1193">
        <f t="shared" ca="1" si="239"/>
        <v>3465</v>
      </c>
      <c r="K1193">
        <f t="shared" ca="1" si="240"/>
        <v>14137</v>
      </c>
      <c r="L1193">
        <f t="shared" ca="1" si="241"/>
        <v>1346</v>
      </c>
      <c r="M1193">
        <f t="shared" ca="1" si="242"/>
        <v>2424946</v>
      </c>
      <c r="N1193">
        <f t="shared" ca="1" si="243"/>
        <v>56512</v>
      </c>
      <c r="O1193">
        <f t="shared" ca="1" si="244"/>
        <v>29454</v>
      </c>
      <c r="P1193">
        <f t="shared" ca="1" si="245"/>
        <v>145492</v>
      </c>
      <c r="Q1193" s="4">
        <f t="shared" ca="1" si="246"/>
        <v>0.14549200000000001</v>
      </c>
    </row>
    <row r="1194" spans="1:17" x14ac:dyDescent="0.25">
      <c r="A1194" t="str">
        <f ca="1">VLOOKUP(RANDBETWEEN(Calc!$A$2,Calc!$A$13),Calc!$A$1:$B$13,2,FALSE)</f>
        <v>May</v>
      </c>
      <c r="B1194" t="str" cm="1">
        <f t="array" aca="1" ref="B1194" ca="1">INDEX(Calc!$C$2:$C$9,RANDBETWEEN(1,3))</f>
        <v>Pediatria</v>
      </c>
      <c r="C1194"/>
      <c r="D1194">
        <f t="shared" ca="1" si="234"/>
        <v>526359</v>
      </c>
      <c r="E1194">
        <f t="shared" ca="1" si="235"/>
        <v>895889</v>
      </c>
      <c r="F1194">
        <f t="shared" ca="1" si="236"/>
        <v>162473</v>
      </c>
      <c r="G1194">
        <f t="shared" ca="1" si="237"/>
        <v>211306</v>
      </c>
      <c r="H1194">
        <f ca="1">VLOOKUP(RANDBETWEEN(0,100),Calc!$D$2:$E$7,2,1)</f>
        <v>32000</v>
      </c>
      <c r="I1194">
        <f t="shared" ca="1" si="238"/>
        <v>12557</v>
      </c>
      <c r="J1194">
        <f t="shared" ca="1" si="239"/>
        <v>4050</v>
      </c>
      <c r="K1194">
        <f t="shared" ca="1" si="240"/>
        <v>14153</v>
      </c>
      <c r="L1194">
        <f t="shared" ca="1" si="241"/>
        <v>4252</v>
      </c>
      <c r="M1194">
        <f t="shared" ca="1" si="242"/>
        <v>2478661</v>
      </c>
      <c r="N1194">
        <f t="shared" ca="1" si="243"/>
        <v>93519</v>
      </c>
      <c r="O1194">
        <f t="shared" ca="1" si="244"/>
        <v>69231</v>
      </c>
      <c r="P1194">
        <f t="shared" ca="1" si="245"/>
        <v>207141</v>
      </c>
      <c r="Q1194" s="4">
        <f t="shared" ca="1" si="246"/>
        <v>0.20714099999999999</v>
      </c>
    </row>
    <row r="1195" spans="1:17" x14ac:dyDescent="0.25">
      <c r="A1195" t="str">
        <f ca="1">VLOOKUP(RANDBETWEEN(Calc!$A$2,Calc!$A$13),Calc!$A$1:$B$13,2,FALSE)</f>
        <v>May</v>
      </c>
      <c r="B1195" t="str" cm="1">
        <f t="array" aca="1" ref="B1195" ca="1">INDEX(Calc!$C$2:$C$9,RANDBETWEEN(1,3))</f>
        <v>Traumatología</v>
      </c>
      <c r="C1195"/>
      <c r="D1195">
        <f t="shared" ca="1" si="234"/>
        <v>594851</v>
      </c>
      <c r="E1195">
        <f t="shared" ca="1" si="235"/>
        <v>920675</v>
      </c>
      <c r="F1195">
        <f t="shared" ca="1" si="236"/>
        <v>139232</v>
      </c>
      <c r="G1195">
        <f t="shared" ca="1" si="237"/>
        <v>307827</v>
      </c>
      <c r="H1195">
        <f ca="1">VLOOKUP(RANDBETWEEN(0,100),Calc!$D$2:$E$7,2,1)</f>
        <v>25000</v>
      </c>
      <c r="I1195">
        <f t="shared" ca="1" si="238"/>
        <v>9180</v>
      </c>
      <c r="J1195">
        <f t="shared" ca="1" si="239"/>
        <v>3576</v>
      </c>
      <c r="K1195">
        <f t="shared" ca="1" si="240"/>
        <v>13505</v>
      </c>
      <c r="L1195">
        <f t="shared" ca="1" si="241"/>
        <v>4165</v>
      </c>
      <c r="M1195">
        <f t="shared" ca="1" si="242"/>
        <v>1666647</v>
      </c>
      <c r="N1195">
        <f t="shared" ca="1" si="243"/>
        <v>64914</v>
      </c>
      <c r="O1195">
        <f t="shared" ca="1" si="244"/>
        <v>43227</v>
      </c>
      <c r="P1195">
        <f t="shared" ca="1" si="245"/>
        <v>84993</v>
      </c>
      <c r="Q1195" s="4">
        <f t="shared" ca="1" si="246"/>
        <v>8.4992999999999999E-2</v>
      </c>
    </row>
    <row r="1196" spans="1:17" x14ac:dyDescent="0.25">
      <c r="A1196" t="str">
        <f ca="1">VLOOKUP(RANDBETWEEN(Calc!$A$2,Calc!$A$13),Calc!$A$1:$B$13,2,FALSE)</f>
        <v>Sep</v>
      </c>
      <c r="B1196" t="str" cm="1">
        <f t="array" aca="1" ref="B1196" ca="1">INDEX(Calc!$C$2:$C$9,RANDBETWEEN(1,3))</f>
        <v>Pediatria</v>
      </c>
      <c r="C1196"/>
      <c r="D1196">
        <f t="shared" ca="1" si="234"/>
        <v>466724</v>
      </c>
      <c r="E1196">
        <f t="shared" ca="1" si="235"/>
        <v>701871</v>
      </c>
      <c r="F1196">
        <f t="shared" ca="1" si="236"/>
        <v>199902</v>
      </c>
      <c r="G1196">
        <f t="shared" ca="1" si="237"/>
        <v>105278</v>
      </c>
      <c r="H1196">
        <f ca="1">VLOOKUP(RANDBETWEEN(0,100),Calc!$D$2:$E$7,2,1)</f>
        <v>32000</v>
      </c>
      <c r="I1196">
        <f t="shared" ca="1" si="238"/>
        <v>10625</v>
      </c>
      <c r="J1196">
        <f t="shared" ca="1" si="239"/>
        <v>3778</v>
      </c>
      <c r="K1196">
        <f t="shared" ca="1" si="240"/>
        <v>12570</v>
      </c>
      <c r="L1196">
        <f t="shared" ca="1" si="241"/>
        <v>2646</v>
      </c>
      <c r="M1196">
        <f t="shared" ca="1" si="242"/>
        <v>1538091</v>
      </c>
      <c r="N1196">
        <f t="shared" ca="1" si="243"/>
        <v>114278</v>
      </c>
      <c r="O1196">
        <f t="shared" ca="1" si="244"/>
        <v>34231</v>
      </c>
      <c r="P1196">
        <f t="shared" ca="1" si="245"/>
        <v>217531</v>
      </c>
      <c r="Q1196" s="4">
        <f t="shared" ca="1" si="246"/>
        <v>0.217531</v>
      </c>
    </row>
    <row r="1197" spans="1:17" x14ac:dyDescent="0.25">
      <c r="A1197" t="str">
        <f ca="1">VLOOKUP(RANDBETWEEN(Calc!$A$2,Calc!$A$13),Calc!$A$1:$B$13,2,FALSE)</f>
        <v>Dic</v>
      </c>
      <c r="B1197" t="str" cm="1">
        <f t="array" aca="1" ref="B1197" ca="1">INDEX(Calc!$C$2:$C$9,RANDBETWEEN(1,3))</f>
        <v>Pediatria</v>
      </c>
      <c r="C1197"/>
      <c r="D1197">
        <f t="shared" ca="1" si="234"/>
        <v>297754</v>
      </c>
      <c r="E1197">
        <f t="shared" ca="1" si="235"/>
        <v>1098217</v>
      </c>
      <c r="F1197">
        <f t="shared" ca="1" si="236"/>
        <v>118779</v>
      </c>
      <c r="G1197">
        <f t="shared" ca="1" si="237"/>
        <v>215708</v>
      </c>
      <c r="H1197">
        <f ca="1">VLOOKUP(RANDBETWEEN(0,100),Calc!$D$2:$E$7,2,1)</f>
        <v>32000</v>
      </c>
      <c r="I1197">
        <f t="shared" ca="1" si="238"/>
        <v>8971</v>
      </c>
      <c r="J1197">
        <f t="shared" ca="1" si="239"/>
        <v>2949</v>
      </c>
      <c r="K1197">
        <f t="shared" ca="1" si="240"/>
        <v>14475</v>
      </c>
      <c r="L1197">
        <f t="shared" ca="1" si="241"/>
        <v>4373</v>
      </c>
      <c r="M1197">
        <f t="shared" ca="1" si="242"/>
        <v>2475915</v>
      </c>
      <c r="N1197">
        <f t="shared" ca="1" si="243"/>
        <v>116440</v>
      </c>
      <c r="O1197">
        <f t="shared" ca="1" si="244"/>
        <v>74043</v>
      </c>
      <c r="P1197">
        <f t="shared" ca="1" si="245"/>
        <v>318122</v>
      </c>
      <c r="Q1197" s="4">
        <f t="shared" ca="1" si="246"/>
        <v>0.31812200000000002</v>
      </c>
    </row>
    <row r="1198" spans="1:17" x14ac:dyDescent="0.25">
      <c r="A1198" t="str">
        <f ca="1">VLOOKUP(RANDBETWEEN(Calc!$A$2,Calc!$A$13),Calc!$A$1:$B$13,2,FALSE)</f>
        <v>Ene</v>
      </c>
      <c r="B1198" t="str" cm="1">
        <f t="array" aca="1" ref="B1198" ca="1">INDEX(Calc!$C$2:$C$9,RANDBETWEEN(1,3))</f>
        <v>Traumatología</v>
      </c>
      <c r="C1198"/>
      <c r="D1198">
        <f t="shared" ca="1" si="234"/>
        <v>482891</v>
      </c>
      <c r="E1198">
        <f t="shared" ca="1" si="235"/>
        <v>1313426</v>
      </c>
      <c r="F1198">
        <f t="shared" ca="1" si="236"/>
        <v>211852</v>
      </c>
      <c r="G1198">
        <f t="shared" ca="1" si="237"/>
        <v>262084</v>
      </c>
      <c r="H1198">
        <f ca="1">VLOOKUP(RANDBETWEEN(0,100),Calc!$D$2:$E$7,2,1)</f>
        <v>22000</v>
      </c>
      <c r="I1198">
        <f t="shared" ca="1" si="238"/>
        <v>12580</v>
      </c>
      <c r="J1198">
        <f t="shared" ca="1" si="239"/>
        <v>3664</v>
      </c>
      <c r="K1198">
        <f t="shared" ca="1" si="240"/>
        <v>10730</v>
      </c>
      <c r="L1198">
        <f t="shared" ca="1" si="241"/>
        <v>1291</v>
      </c>
      <c r="M1198">
        <f t="shared" ca="1" si="242"/>
        <v>994280</v>
      </c>
      <c r="N1198">
        <f t="shared" ca="1" si="243"/>
        <v>86358</v>
      </c>
      <c r="O1198">
        <f t="shared" ca="1" si="244"/>
        <v>49608</v>
      </c>
      <c r="P1198">
        <f t="shared" ca="1" si="245"/>
        <v>51543</v>
      </c>
      <c r="Q1198" s="4">
        <f t="shared" ca="1" si="246"/>
        <v>5.1542999999999999E-2</v>
      </c>
    </row>
    <row r="1199" spans="1:17" x14ac:dyDescent="0.25">
      <c r="A1199" t="str">
        <f ca="1">VLOOKUP(RANDBETWEEN(Calc!$A$2,Calc!$A$13),Calc!$A$1:$B$13,2,FALSE)</f>
        <v>Ago</v>
      </c>
      <c r="B1199" t="str" cm="1">
        <f t="array" aca="1" ref="B1199" ca="1">INDEX(Calc!$C$2:$C$9,RANDBETWEEN(1,3))</f>
        <v>Cardiologia</v>
      </c>
      <c r="C1199"/>
      <c r="D1199">
        <f t="shared" ca="1" si="234"/>
        <v>344487</v>
      </c>
      <c r="E1199">
        <f t="shared" ca="1" si="235"/>
        <v>1189875</v>
      </c>
      <c r="F1199">
        <f t="shared" ca="1" si="236"/>
        <v>201408</v>
      </c>
      <c r="G1199">
        <f t="shared" ca="1" si="237"/>
        <v>195347</v>
      </c>
      <c r="H1199">
        <f ca="1">VLOOKUP(RANDBETWEEN(0,100),Calc!$D$2:$E$7,2,1)</f>
        <v>20000</v>
      </c>
      <c r="I1199">
        <f t="shared" ca="1" si="238"/>
        <v>11302</v>
      </c>
      <c r="J1199">
        <f t="shared" ca="1" si="239"/>
        <v>2947</v>
      </c>
      <c r="K1199">
        <f t="shared" ca="1" si="240"/>
        <v>13690</v>
      </c>
      <c r="L1199">
        <f t="shared" ca="1" si="241"/>
        <v>2165</v>
      </c>
      <c r="M1199">
        <f t="shared" ca="1" si="242"/>
        <v>2373868</v>
      </c>
      <c r="N1199">
        <f t="shared" ca="1" si="243"/>
        <v>63045</v>
      </c>
      <c r="O1199">
        <f t="shared" ca="1" si="244"/>
        <v>68639</v>
      </c>
      <c r="P1199">
        <f t="shared" ca="1" si="245"/>
        <v>147776</v>
      </c>
      <c r="Q1199" s="4">
        <f t="shared" ca="1" si="246"/>
        <v>0.14777599999999999</v>
      </c>
    </row>
    <row r="1200" spans="1:17" x14ac:dyDescent="0.25">
      <c r="A1200" t="str">
        <f ca="1">VLOOKUP(RANDBETWEEN(Calc!$A$2,Calc!$A$13),Calc!$A$1:$B$13,2,FALSE)</f>
        <v>Ago</v>
      </c>
      <c r="B1200" t="str" cm="1">
        <f t="array" aca="1" ref="B1200" ca="1">INDEX(Calc!$C$2:$C$9,RANDBETWEEN(1,3))</f>
        <v>Traumatología</v>
      </c>
      <c r="C1200"/>
      <c r="D1200">
        <f t="shared" ca="1" si="234"/>
        <v>159638</v>
      </c>
      <c r="E1200">
        <f t="shared" ca="1" si="235"/>
        <v>2168276</v>
      </c>
      <c r="F1200">
        <f t="shared" ca="1" si="236"/>
        <v>92556</v>
      </c>
      <c r="G1200">
        <f t="shared" ca="1" si="237"/>
        <v>203515</v>
      </c>
      <c r="H1200">
        <f ca="1">VLOOKUP(RANDBETWEEN(0,100),Calc!$D$2:$E$7,2,1)</f>
        <v>32000</v>
      </c>
      <c r="I1200">
        <f t="shared" ca="1" si="238"/>
        <v>9575</v>
      </c>
      <c r="J1200">
        <f t="shared" ca="1" si="239"/>
        <v>4181</v>
      </c>
      <c r="K1200">
        <f t="shared" ca="1" si="240"/>
        <v>11842</v>
      </c>
      <c r="L1200">
        <f t="shared" ca="1" si="241"/>
        <v>4099</v>
      </c>
      <c r="M1200">
        <f t="shared" ca="1" si="242"/>
        <v>2706629</v>
      </c>
      <c r="N1200">
        <f t="shared" ca="1" si="243"/>
        <v>45785</v>
      </c>
      <c r="O1200">
        <f t="shared" ca="1" si="244"/>
        <v>37391</v>
      </c>
      <c r="P1200">
        <f t="shared" ca="1" si="245"/>
        <v>270310</v>
      </c>
      <c r="Q1200" s="4">
        <f t="shared" ca="1" si="246"/>
        <v>0.27030999999999999</v>
      </c>
    </row>
    <row r="1201" spans="1:17" x14ac:dyDescent="0.25">
      <c r="A1201" t="str">
        <f ca="1">VLOOKUP(RANDBETWEEN(Calc!$A$2,Calc!$A$13),Calc!$A$1:$B$13,2,FALSE)</f>
        <v>Feb</v>
      </c>
      <c r="B1201" t="str" cm="1">
        <f t="array" aca="1" ref="B1201" ca="1">INDEX(Calc!$C$2:$C$9,RANDBETWEEN(1,3))</f>
        <v>Pediatria</v>
      </c>
      <c r="C1201"/>
      <c r="D1201">
        <f t="shared" ca="1" si="234"/>
        <v>209694</v>
      </c>
      <c r="E1201">
        <f t="shared" ca="1" si="235"/>
        <v>2331041</v>
      </c>
      <c r="F1201">
        <f t="shared" ca="1" si="236"/>
        <v>198219</v>
      </c>
      <c r="G1201">
        <f t="shared" ca="1" si="237"/>
        <v>90307</v>
      </c>
      <c r="H1201">
        <f ca="1">VLOOKUP(RANDBETWEEN(0,100),Calc!$D$2:$E$7,2,1)</f>
        <v>28000</v>
      </c>
      <c r="I1201">
        <f t="shared" ca="1" si="238"/>
        <v>10074</v>
      </c>
      <c r="J1201">
        <f t="shared" ca="1" si="239"/>
        <v>2980</v>
      </c>
      <c r="K1201">
        <f t="shared" ca="1" si="240"/>
        <v>13907</v>
      </c>
      <c r="L1201">
        <f t="shared" ca="1" si="241"/>
        <v>3132</v>
      </c>
      <c r="M1201">
        <f t="shared" ca="1" si="242"/>
        <v>3018214</v>
      </c>
      <c r="N1201">
        <f t="shared" ca="1" si="243"/>
        <v>63567</v>
      </c>
      <c r="O1201">
        <f t="shared" ca="1" si="244"/>
        <v>32213</v>
      </c>
      <c r="P1201">
        <f t="shared" ca="1" si="245"/>
        <v>287737</v>
      </c>
      <c r="Q1201" s="4">
        <f t="shared" ca="1" si="246"/>
        <v>0.28773700000000002</v>
      </c>
    </row>
    <row r="1202" spans="1:17" x14ac:dyDescent="0.25">
      <c r="A1202" t="str">
        <f ca="1">VLOOKUP(RANDBETWEEN(Calc!$A$2,Calc!$A$13),Calc!$A$1:$B$13,2,FALSE)</f>
        <v>Dic</v>
      </c>
      <c r="B1202" t="str" cm="1">
        <f t="array" aca="1" ref="B1202" ca="1">INDEX(Calc!$C$2:$C$9,RANDBETWEEN(1,3))</f>
        <v>Pediatria</v>
      </c>
      <c r="C1202"/>
      <c r="D1202">
        <f t="shared" ca="1" si="234"/>
        <v>341094</v>
      </c>
      <c r="E1202">
        <f t="shared" ca="1" si="235"/>
        <v>1643841</v>
      </c>
      <c r="F1202">
        <f t="shared" ca="1" si="236"/>
        <v>113339</v>
      </c>
      <c r="G1202">
        <f t="shared" ca="1" si="237"/>
        <v>149059</v>
      </c>
      <c r="H1202">
        <f ca="1">VLOOKUP(RANDBETWEEN(0,100),Calc!$D$2:$E$7,2,1)</f>
        <v>32000</v>
      </c>
      <c r="I1202">
        <f t="shared" ca="1" si="238"/>
        <v>11217</v>
      </c>
      <c r="J1202">
        <f t="shared" ca="1" si="239"/>
        <v>4045</v>
      </c>
      <c r="K1202">
        <f t="shared" ca="1" si="240"/>
        <v>13586</v>
      </c>
      <c r="L1202">
        <f t="shared" ca="1" si="241"/>
        <v>4388</v>
      </c>
      <c r="M1202">
        <f t="shared" ca="1" si="242"/>
        <v>1196455</v>
      </c>
      <c r="N1202">
        <f t="shared" ca="1" si="243"/>
        <v>97184</v>
      </c>
      <c r="O1202">
        <f t="shared" ca="1" si="244"/>
        <v>25226</v>
      </c>
      <c r="P1202">
        <f t="shared" ca="1" si="245"/>
        <v>339959</v>
      </c>
      <c r="Q1202" s="4">
        <f t="shared" ca="1" si="246"/>
        <v>0.33995900000000001</v>
      </c>
    </row>
    <row r="1203" spans="1:17" x14ac:dyDescent="0.25">
      <c r="A1203" t="str">
        <f ca="1">VLOOKUP(RANDBETWEEN(Calc!$A$2,Calc!$A$13),Calc!$A$1:$B$13,2,FALSE)</f>
        <v>Feb</v>
      </c>
      <c r="B1203" t="str" cm="1">
        <f t="array" aca="1" ref="B1203" ca="1">INDEX(Calc!$C$2:$C$9,RANDBETWEEN(1,3))</f>
        <v>Cardiologia</v>
      </c>
      <c r="C1203"/>
      <c r="D1203">
        <f t="shared" ca="1" si="234"/>
        <v>425223</v>
      </c>
      <c r="E1203">
        <f t="shared" ca="1" si="235"/>
        <v>1547335</v>
      </c>
      <c r="F1203">
        <f t="shared" ca="1" si="236"/>
        <v>125693</v>
      </c>
      <c r="G1203">
        <f t="shared" ca="1" si="237"/>
        <v>281225</v>
      </c>
      <c r="H1203">
        <f ca="1">VLOOKUP(RANDBETWEEN(0,100),Calc!$D$2:$E$7,2,1)</f>
        <v>32000</v>
      </c>
      <c r="I1203">
        <f t="shared" ca="1" si="238"/>
        <v>11778</v>
      </c>
      <c r="J1203">
        <f t="shared" ca="1" si="239"/>
        <v>3162</v>
      </c>
      <c r="K1203">
        <f t="shared" ca="1" si="240"/>
        <v>13790</v>
      </c>
      <c r="L1203">
        <f t="shared" ca="1" si="241"/>
        <v>3123</v>
      </c>
      <c r="M1203">
        <f t="shared" ca="1" si="242"/>
        <v>1173439</v>
      </c>
      <c r="N1203">
        <f t="shared" ca="1" si="243"/>
        <v>112640</v>
      </c>
      <c r="O1203">
        <f t="shared" ca="1" si="244"/>
        <v>68412</v>
      </c>
      <c r="P1203">
        <f t="shared" ca="1" si="245"/>
        <v>277030</v>
      </c>
      <c r="Q1203" s="4">
        <f t="shared" ca="1" si="246"/>
        <v>0.27703</v>
      </c>
    </row>
    <row r="1204" spans="1:17" x14ac:dyDescent="0.25">
      <c r="A1204" t="str">
        <f ca="1">VLOOKUP(RANDBETWEEN(Calc!$A$2,Calc!$A$13),Calc!$A$1:$B$13,2,FALSE)</f>
        <v>Oct</v>
      </c>
      <c r="B1204" t="str" cm="1">
        <f t="array" aca="1" ref="B1204" ca="1">INDEX(Calc!$C$2:$C$9,RANDBETWEEN(1,3))</f>
        <v>Cardiologia</v>
      </c>
      <c r="C1204"/>
      <c r="D1204">
        <f t="shared" ca="1" si="234"/>
        <v>704907</v>
      </c>
      <c r="E1204">
        <f t="shared" ca="1" si="235"/>
        <v>1670664</v>
      </c>
      <c r="F1204">
        <f t="shared" ca="1" si="236"/>
        <v>136964</v>
      </c>
      <c r="G1204">
        <f t="shared" ca="1" si="237"/>
        <v>267581</v>
      </c>
      <c r="H1204">
        <f ca="1">VLOOKUP(RANDBETWEEN(0,100),Calc!$D$2:$E$7,2,1)</f>
        <v>32000</v>
      </c>
      <c r="I1204">
        <f t="shared" ca="1" si="238"/>
        <v>9422</v>
      </c>
      <c r="J1204">
        <f t="shared" ca="1" si="239"/>
        <v>3016</v>
      </c>
      <c r="K1204">
        <f t="shared" ca="1" si="240"/>
        <v>13704</v>
      </c>
      <c r="L1204">
        <f t="shared" ca="1" si="241"/>
        <v>4409</v>
      </c>
      <c r="M1204">
        <f t="shared" ca="1" si="242"/>
        <v>2174865</v>
      </c>
      <c r="N1204">
        <f t="shared" ca="1" si="243"/>
        <v>57193</v>
      </c>
      <c r="O1204">
        <f t="shared" ca="1" si="244"/>
        <v>56903</v>
      </c>
      <c r="P1204">
        <f t="shared" ca="1" si="245"/>
        <v>273982</v>
      </c>
      <c r="Q1204" s="4">
        <f t="shared" ca="1" si="246"/>
        <v>0.273982</v>
      </c>
    </row>
    <row r="1205" spans="1:17" x14ac:dyDescent="0.25">
      <c r="A1205" t="str">
        <f ca="1">VLOOKUP(RANDBETWEEN(Calc!$A$2,Calc!$A$13),Calc!$A$1:$B$13,2,FALSE)</f>
        <v>Ago</v>
      </c>
      <c r="B1205" t="str" cm="1">
        <f t="array" aca="1" ref="B1205" ca="1">INDEX(Calc!$C$2:$C$9,RANDBETWEEN(1,3))</f>
        <v>Cardiologia</v>
      </c>
      <c r="C1205"/>
      <c r="D1205">
        <f t="shared" ca="1" si="234"/>
        <v>199696</v>
      </c>
      <c r="E1205">
        <f t="shared" ca="1" si="235"/>
        <v>911538</v>
      </c>
      <c r="F1205">
        <f t="shared" ca="1" si="236"/>
        <v>112912</v>
      </c>
      <c r="G1205">
        <f t="shared" ca="1" si="237"/>
        <v>246199</v>
      </c>
      <c r="H1205">
        <f ca="1">VLOOKUP(RANDBETWEEN(0,100),Calc!$D$2:$E$7,2,1)</f>
        <v>32000</v>
      </c>
      <c r="I1205">
        <f t="shared" ca="1" si="238"/>
        <v>11442</v>
      </c>
      <c r="J1205">
        <f t="shared" ca="1" si="239"/>
        <v>3675</v>
      </c>
      <c r="K1205">
        <f t="shared" ca="1" si="240"/>
        <v>12187</v>
      </c>
      <c r="L1205">
        <f t="shared" ca="1" si="241"/>
        <v>2996</v>
      </c>
      <c r="M1205">
        <f t="shared" ca="1" si="242"/>
        <v>1966069</v>
      </c>
      <c r="N1205">
        <f t="shared" ca="1" si="243"/>
        <v>123457</v>
      </c>
      <c r="O1205">
        <f t="shared" ca="1" si="244"/>
        <v>68356</v>
      </c>
      <c r="P1205">
        <f t="shared" ca="1" si="245"/>
        <v>204177</v>
      </c>
      <c r="Q1205" s="4">
        <f t="shared" ca="1" si="246"/>
        <v>0.204177</v>
      </c>
    </row>
    <row r="1206" spans="1:17" x14ac:dyDescent="0.25">
      <c r="A1206" t="str">
        <f ca="1">VLOOKUP(RANDBETWEEN(Calc!$A$2,Calc!$A$13),Calc!$A$1:$B$13,2,FALSE)</f>
        <v>Nov</v>
      </c>
      <c r="B1206" t="str" cm="1">
        <f t="array" aca="1" ref="B1206" ca="1">INDEX(Calc!$C$2:$C$9,RANDBETWEEN(1,3))</f>
        <v>Cardiologia</v>
      </c>
      <c r="C1206"/>
      <c r="D1206">
        <f t="shared" ca="1" si="234"/>
        <v>715951</v>
      </c>
      <c r="E1206">
        <f t="shared" ca="1" si="235"/>
        <v>1376383</v>
      </c>
      <c r="F1206">
        <f t="shared" ca="1" si="236"/>
        <v>105772</v>
      </c>
      <c r="G1206">
        <f t="shared" ca="1" si="237"/>
        <v>150868</v>
      </c>
      <c r="H1206">
        <f ca="1">VLOOKUP(RANDBETWEEN(0,100),Calc!$D$2:$E$7,2,1)</f>
        <v>20000</v>
      </c>
      <c r="I1206">
        <f t="shared" ca="1" si="238"/>
        <v>11291</v>
      </c>
      <c r="J1206">
        <f t="shared" ca="1" si="239"/>
        <v>3885</v>
      </c>
      <c r="K1206">
        <f t="shared" ca="1" si="240"/>
        <v>13663</v>
      </c>
      <c r="L1206">
        <f t="shared" ca="1" si="241"/>
        <v>3886</v>
      </c>
      <c r="M1206">
        <f t="shared" ca="1" si="242"/>
        <v>982510</v>
      </c>
      <c r="N1206">
        <f t="shared" ca="1" si="243"/>
        <v>104355</v>
      </c>
      <c r="O1206">
        <f t="shared" ca="1" si="244"/>
        <v>63951</v>
      </c>
      <c r="P1206">
        <f t="shared" ca="1" si="245"/>
        <v>239358</v>
      </c>
      <c r="Q1206" s="4">
        <f t="shared" ca="1" si="246"/>
        <v>0.23935799999999999</v>
      </c>
    </row>
    <row r="1207" spans="1:17" x14ac:dyDescent="0.25">
      <c r="A1207" t="str">
        <f ca="1">VLOOKUP(RANDBETWEEN(Calc!$A$2,Calc!$A$13),Calc!$A$1:$B$13,2,FALSE)</f>
        <v>Oct</v>
      </c>
      <c r="B1207" t="str" cm="1">
        <f t="array" aca="1" ref="B1207" ca="1">INDEX(Calc!$C$2:$C$9,RANDBETWEEN(1,3))</f>
        <v>Pediatria</v>
      </c>
      <c r="C1207"/>
      <c r="D1207">
        <f t="shared" ca="1" si="234"/>
        <v>263478</v>
      </c>
      <c r="E1207">
        <f t="shared" ca="1" si="235"/>
        <v>1663343</v>
      </c>
      <c r="F1207">
        <f t="shared" ca="1" si="236"/>
        <v>200413</v>
      </c>
      <c r="G1207">
        <f t="shared" ca="1" si="237"/>
        <v>127482</v>
      </c>
      <c r="H1207">
        <f ca="1">VLOOKUP(RANDBETWEEN(0,100),Calc!$D$2:$E$7,2,1)</f>
        <v>32000</v>
      </c>
      <c r="I1207">
        <f t="shared" ca="1" si="238"/>
        <v>9542</v>
      </c>
      <c r="J1207">
        <f t="shared" ca="1" si="239"/>
        <v>2915</v>
      </c>
      <c r="K1207">
        <f t="shared" ca="1" si="240"/>
        <v>13220</v>
      </c>
      <c r="L1207">
        <f t="shared" ca="1" si="241"/>
        <v>2884</v>
      </c>
      <c r="M1207">
        <f t="shared" ca="1" si="242"/>
        <v>1536326</v>
      </c>
      <c r="N1207">
        <f t="shared" ca="1" si="243"/>
        <v>123191</v>
      </c>
      <c r="O1207">
        <f t="shared" ca="1" si="244"/>
        <v>41455</v>
      </c>
      <c r="P1207">
        <f t="shared" ca="1" si="245"/>
        <v>193285</v>
      </c>
      <c r="Q1207" s="4">
        <f t="shared" ca="1" si="246"/>
        <v>0.19328500000000001</v>
      </c>
    </row>
    <row r="1208" spans="1:17" x14ac:dyDescent="0.25">
      <c r="A1208" t="str">
        <f ca="1">VLOOKUP(RANDBETWEEN(Calc!$A$2,Calc!$A$13),Calc!$A$1:$B$13,2,FALSE)</f>
        <v>Abr</v>
      </c>
      <c r="B1208" t="str" cm="1">
        <f t="array" aca="1" ref="B1208" ca="1">INDEX(Calc!$C$2:$C$9,RANDBETWEEN(1,3))</f>
        <v>Pediatria</v>
      </c>
      <c r="C1208"/>
      <c r="D1208">
        <f t="shared" ca="1" si="234"/>
        <v>313715</v>
      </c>
      <c r="E1208">
        <f t="shared" ca="1" si="235"/>
        <v>1847729</v>
      </c>
      <c r="F1208">
        <f t="shared" ca="1" si="236"/>
        <v>208880</v>
      </c>
      <c r="G1208">
        <f t="shared" ca="1" si="237"/>
        <v>172054</v>
      </c>
      <c r="H1208">
        <f ca="1">VLOOKUP(RANDBETWEEN(0,100),Calc!$D$2:$E$7,2,1)</f>
        <v>20000</v>
      </c>
      <c r="I1208">
        <f t="shared" ca="1" si="238"/>
        <v>11238</v>
      </c>
      <c r="J1208">
        <f t="shared" ca="1" si="239"/>
        <v>4122</v>
      </c>
      <c r="K1208">
        <f t="shared" ca="1" si="240"/>
        <v>10513</v>
      </c>
      <c r="L1208">
        <f t="shared" ca="1" si="241"/>
        <v>4169</v>
      </c>
      <c r="M1208">
        <f t="shared" ca="1" si="242"/>
        <v>2024206</v>
      </c>
      <c r="N1208">
        <f t="shared" ca="1" si="243"/>
        <v>126139</v>
      </c>
      <c r="O1208">
        <f t="shared" ca="1" si="244"/>
        <v>68856</v>
      </c>
      <c r="P1208">
        <f t="shared" ca="1" si="245"/>
        <v>188617</v>
      </c>
      <c r="Q1208" s="4">
        <f t="shared" ca="1" si="246"/>
        <v>0.18861700000000001</v>
      </c>
    </row>
    <row r="1209" spans="1:17" x14ac:dyDescent="0.25">
      <c r="A1209" t="str">
        <f ca="1">VLOOKUP(RANDBETWEEN(Calc!$A$2,Calc!$A$13),Calc!$A$1:$B$13,2,FALSE)</f>
        <v>Ago</v>
      </c>
      <c r="B1209" t="str" cm="1">
        <f t="array" aca="1" ref="B1209" ca="1">INDEX(Calc!$C$2:$C$9,RANDBETWEEN(1,3))</f>
        <v>Pediatria</v>
      </c>
      <c r="C1209"/>
      <c r="D1209">
        <f t="shared" ca="1" si="234"/>
        <v>691652</v>
      </c>
      <c r="E1209">
        <f t="shared" ca="1" si="235"/>
        <v>1981596</v>
      </c>
      <c r="F1209">
        <f t="shared" ca="1" si="236"/>
        <v>113683</v>
      </c>
      <c r="G1209">
        <f t="shared" ca="1" si="237"/>
        <v>123624</v>
      </c>
      <c r="H1209">
        <f ca="1">VLOOKUP(RANDBETWEEN(0,100),Calc!$D$2:$E$7,2,1)</f>
        <v>20000</v>
      </c>
      <c r="I1209">
        <f t="shared" ca="1" si="238"/>
        <v>10111</v>
      </c>
      <c r="J1209">
        <f t="shared" ca="1" si="239"/>
        <v>3289</v>
      </c>
      <c r="K1209">
        <f t="shared" ca="1" si="240"/>
        <v>11443</v>
      </c>
      <c r="L1209">
        <f t="shared" ca="1" si="241"/>
        <v>4326</v>
      </c>
      <c r="M1209">
        <f t="shared" ca="1" si="242"/>
        <v>1951837</v>
      </c>
      <c r="N1209">
        <f t="shared" ca="1" si="243"/>
        <v>72144</v>
      </c>
      <c r="O1209">
        <f t="shared" ca="1" si="244"/>
        <v>76094</v>
      </c>
      <c r="P1209">
        <f t="shared" ca="1" si="245"/>
        <v>128803</v>
      </c>
      <c r="Q1209" s="4">
        <f t="shared" ca="1" si="246"/>
        <v>0.128803</v>
      </c>
    </row>
    <row r="1210" spans="1:17" x14ac:dyDescent="0.25">
      <c r="A1210" t="str">
        <f ca="1">VLOOKUP(RANDBETWEEN(Calc!$A$2,Calc!$A$13),Calc!$A$1:$B$13,2,FALSE)</f>
        <v>Ene</v>
      </c>
      <c r="B1210" t="str" cm="1">
        <f t="array" aca="1" ref="B1210" ca="1">INDEX(Calc!$C$2:$C$9,RANDBETWEEN(1,3))</f>
        <v>Traumatología</v>
      </c>
      <c r="C1210"/>
      <c r="D1210">
        <f t="shared" ca="1" si="234"/>
        <v>275864</v>
      </c>
      <c r="E1210">
        <f t="shared" ca="1" si="235"/>
        <v>962413</v>
      </c>
      <c r="F1210">
        <f t="shared" ca="1" si="236"/>
        <v>215009</v>
      </c>
      <c r="G1210">
        <f t="shared" ca="1" si="237"/>
        <v>78060</v>
      </c>
      <c r="H1210">
        <f ca="1">VLOOKUP(RANDBETWEEN(0,100),Calc!$D$2:$E$7,2,1)</f>
        <v>32000</v>
      </c>
      <c r="I1210">
        <f t="shared" ca="1" si="238"/>
        <v>11265</v>
      </c>
      <c r="J1210">
        <f t="shared" ca="1" si="239"/>
        <v>2907</v>
      </c>
      <c r="K1210">
        <f t="shared" ca="1" si="240"/>
        <v>14976</v>
      </c>
      <c r="L1210">
        <f t="shared" ca="1" si="241"/>
        <v>2946</v>
      </c>
      <c r="M1210">
        <f t="shared" ca="1" si="242"/>
        <v>1892200</v>
      </c>
      <c r="N1210">
        <f t="shared" ca="1" si="243"/>
        <v>120896</v>
      </c>
      <c r="O1210">
        <f t="shared" ca="1" si="244"/>
        <v>41255</v>
      </c>
      <c r="P1210">
        <f t="shared" ca="1" si="245"/>
        <v>280325</v>
      </c>
      <c r="Q1210" s="4">
        <f t="shared" ca="1" si="246"/>
        <v>0.28032499999999999</v>
      </c>
    </row>
    <row r="1211" spans="1:17" x14ac:dyDescent="0.25">
      <c r="A1211" t="str">
        <f ca="1">VLOOKUP(RANDBETWEEN(Calc!$A$2,Calc!$A$13),Calc!$A$1:$B$13,2,FALSE)</f>
        <v>Mar</v>
      </c>
      <c r="B1211" t="str" cm="1">
        <f t="array" aca="1" ref="B1211" ca="1">INDEX(Calc!$C$2:$C$9,RANDBETWEEN(1,3))</f>
        <v>Cardiologia</v>
      </c>
      <c r="C1211"/>
      <c r="D1211">
        <f t="shared" ca="1" si="234"/>
        <v>309208</v>
      </c>
      <c r="E1211">
        <f t="shared" ca="1" si="235"/>
        <v>963494</v>
      </c>
      <c r="F1211">
        <f t="shared" ca="1" si="236"/>
        <v>147996</v>
      </c>
      <c r="G1211">
        <f t="shared" ca="1" si="237"/>
        <v>172395</v>
      </c>
      <c r="H1211">
        <f ca="1">VLOOKUP(RANDBETWEEN(0,100),Calc!$D$2:$E$7,2,1)</f>
        <v>25000</v>
      </c>
      <c r="I1211">
        <f t="shared" ca="1" si="238"/>
        <v>11460</v>
      </c>
      <c r="J1211">
        <f t="shared" ca="1" si="239"/>
        <v>3591</v>
      </c>
      <c r="K1211">
        <f t="shared" ca="1" si="240"/>
        <v>13628</v>
      </c>
      <c r="L1211">
        <f t="shared" ca="1" si="241"/>
        <v>2716</v>
      </c>
      <c r="M1211">
        <f t="shared" ca="1" si="242"/>
        <v>1272396</v>
      </c>
      <c r="N1211">
        <f t="shared" ca="1" si="243"/>
        <v>119508</v>
      </c>
      <c r="O1211">
        <f t="shared" ca="1" si="244"/>
        <v>30698</v>
      </c>
      <c r="P1211">
        <f t="shared" ca="1" si="245"/>
        <v>209706</v>
      </c>
      <c r="Q1211" s="4">
        <f t="shared" ca="1" si="246"/>
        <v>0.209706</v>
      </c>
    </row>
    <row r="1212" spans="1:17" x14ac:dyDescent="0.25">
      <c r="A1212" t="str">
        <f ca="1">VLOOKUP(RANDBETWEEN(Calc!$A$2,Calc!$A$13),Calc!$A$1:$B$13,2,FALSE)</f>
        <v>Ago</v>
      </c>
      <c r="B1212" t="str" cm="1">
        <f t="array" aca="1" ref="B1212" ca="1">INDEX(Calc!$C$2:$C$9,RANDBETWEEN(1,3))</f>
        <v>Pediatria</v>
      </c>
      <c r="C1212"/>
      <c r="D1212">
        <f t="shared" ca="1" si="234"/>
        <v>282276</v>
      </c>
      <c r="E1212">
        <f t="shared" ca="1" si="235"/>
        <v>2122517</v>
      </c>
      <c r="F1212">
        <f t="shared" ca="1" si="236"/>
        <v>121861</v>
      </c>
      <c r="G1212">
        <f t="shared" ca="1" si="237"/>
        <v>320864</v>
      </c>
      <c r="H1212">
        <f ca="1">VLOOKUP(RANDBETWEEN(0,100),Calc!$D$2:$E$7,2,1)</f>
        <v>25000</v>
      </c>
      <c r="I1212">
        <f t="shared" ca="1" si="238"/>
        <v>11183</v>
      </c>
      <c r="J1212">
        <f t="shared" ca="1" si="239"/>
        <v>2854</v>
      </c>
      <c r="K1212">
        <f t="shared" ca="1" si="240"/>
        <v>12915</v>
      </c>
      <c r="L1212">
        <f t="shared" ca="1" si="241"/>
        <v>2725</v>
      </c>
      <c r="M1212">
        <f t="shared" ca="1" si="242"/>
        <v>2296010</v>
      </c>
      <c r="N1212">
        <f t="shared" ca="1" si="243"/>
        <v>99523</v>
      </c>
      <c r="O1212">
        <f t="shared" ca="1" si="244"/>
        <v>35554</v>
      </c>
      <c r="P1212">
        <f t="shared" ca="1" si="245"/>
        <v>122669</v>
      </c>
      <c r="Q1212" s="4">
        <f t="shared" ca="1" si="246"/>
        <v>0.122669</v>
      </c>
    </row>
    <row r="1213" spans="1:17" x14ac:dyDescent="0.25">
      <c r="A1213" t="str">
        <f ca="1">VLOOKUP(RANDBETWEEN(Calc!$A$2,Calc!$A$13),Calc!$A$1:$B$13,2,FALSE)</f>
        <v>Feb</v>
      </c>
      <c r="B1213" t="str" cm="1">
        <f t="array" aca="1" ref="B1213" ca="1">INDEX(Calc!$C$2:$C$9,RANDBETWEEN(1,3))</f>
        <v>Pediatria</v>
      </c>
      <c r="C1213"/>
      <c r="D1213">
        <f t="shared" ca="1" si="234"/>
        <v>248812</v>
      </c>
      <c r="E1213">
        <f t="shared" ca="1" si="235"/>
        <v>1268258</v>
      </c>
      <c r="F1213">
        <f t="shared" ca="1" si="236"/>
        <v>167036</v>
      </c>
      <c r="G1213">
        <f t="shared" ca="1" si="237"/>
        <v>301003</v>
      </c>
      <c r="H1213">
        <f ca="1">VLOOKUP(RANDBETWEEN(0,100),Calc!$D$2:$E$7,2,1)</f>
        <v>32000</v>
      </c>
      <c r="I1213">
        <f t="shared" ca="1" si="238"/>
        <v>9877</v>
      </c>
      <c r="J1213">
        <f t="shared" ca="1" si="239"/>
        <v>3842</v>
      </c>
      <c r="K1213">
        <f t="shared" ca="1" si="240"/>
        <v>12551</v>
      </c>
      <c r="L1213">
        <f t="shared" ca="1" si="241"/>
        <v>2525</v>
      </c>
      <c r="M1213">
        <f t="shared" ca="1" si="242"/>
        <v>3014779</v>
      </c>
      <c r="N1213">
        <f t="shared" ca="1" si="243"/>
        <v>116529</v>
      </c>
      <c r="O1213">
        <f t="shared" ca="1" si="244"/>
        <v>30590</v>
      </c>
      <c r="P1213">
        <f t="shared" ca="1" si="245"/>
        <v>95726</v>
      </c>
      <c r="Q1213" s="4">
        <f t="shared" ca="1" si="246"/>
        <v>9.5726000000000006E-2</v>
      </c>
    </row>
    <row r="1214" spans="1:17" x14ac:dyDescent="0.25">
      <c r="A1214" t="str">
        <f ca="1">VLOOKUP(RANDBETWEEN(Calc!$A$2,Calc!$A$13),Calc!$A$1:$B$13,2,FALSE)</f>
        <v>Nov</v>
      </c>
      <c r="B1214" t="str" cm="1">
        <f t="array" aca="1" ref="B1214" ca="1">INDEX(Calc!$C$2:$C$9,RANDBETWEEN(1,3))</f>
        <v>Pediatria</v>
      </c>
      <c r="C1214"/>
      <c r="D1214">
        <f t="shared" ca="1" si="234"/>
        <v>320916</v>
      </c>
      <c r="E1214">
        <f t="shared" ca="1" si="235"/>
        <v>1984924</v>
      </c>
      <c r="F1214">
        <f t="shared" ca="1" si="236"/>
        <v>166500</v>
      </c>
      <c r="G1214">
        <f t="shared" ca="1" si="237"/>
        <v>320617</v>
      </c>
      <c r="H1214">
        <f ca="1">VLOOKUP(RANDBETWEEN(0,100),Calc!$D$2:$E$7,2,1)</f>
        <v>32000</v>
      </c>
      <c r="I1214">
        <f t="shared" ca="1" si="238"/>
        <v>9779</v>
      </c>
      <c r="J1214">
        <f t="shared" ca="1" si="239"/>
        <v>3110</v>
      </c>
      <c r="K1214">
        <f t="shared" ca="1" si="240"/>
        <v>10683</v>
      </c>
      <c r="L1214">
        <f t="shared" ca="1" si="241"/>
        <v>2524</v>
      </c>
      <c r="M1214">
        <f t="shared" ca="1" si="242"/>
        <v>2435972</v>
      </c>
      <c r="N1214">
        <f t="shared" ca="1" si="243"/>
        <v>54528</v>
      </c>
      <c r="O1214">
        <f t="shared" ca="1" si="244"/>
        <v>45054</v>
      </c>
      <c r="P1214">
        <f t="shared" ca="1" si="245"/>
        <v>106588</v>
      </c>
      <c r="Q1214" s="4">
        <f t="shared" ca="1" si="246"/>
        <v>0.106588</v>
      </c>
    </row>
    <row r="1215" spans="1:17" x14ac:dyDescent="0.25">
      <c r="A1215" t="str">
        <f ca="1">VLOOKUP(RANDBETWEEN(Calc!$A$2,Calc!$A$13),Calc!$A$1:$B$13,2,FALSE)</f>
        <v>Dic</v>
      </c>
      <c r="B1215" t="str" cm="1">
        <f t="array" aca="1" ref="B1215" ca="1">INDEX(Calc!$C$2:$C$9,RANDBETWEEN(1,3))</f>
        <v>Cardiologia</v>
      </c>
      <c r="C1215"/>
      <c r="D1215">
        <f t="shared" ca="1" si="234"/>
        <v>487463</v>
      </c>
      <c r="E1215">
        <f t="shared" ca="1" si="235"/>
        <v>1715230</v>
      </c>
      <c r="F1215">
        <f t="shared" ca="1" si="236"/>
        <v>159520</v>
      </c>
      <c r="G1215">
        <f t="shared" ca="1" si="237"/>
        <v>254818</v>
      </c>
      <c r="H1215">
        <f ca="1">VLOOKUP(RANDBETWEEN(0,100),Calc!$D$2:$E$7,2,1)</f>
        <v>32000</v>
      </c>
      <c r="I1215">
        <f t="shared" ca="1" si="238"/>
        <v>9944</v>
      </c>
      <c r="J1215">
        <f t="shared" ca="1" si="239"/>
        <v>3010</v>
      </c>
      <c r="K1215">
        <f t="shared" ca="1" si="240"/>
        <v>13291</v>
      </c>
      <c r="L1215">
        <f t="shared" ca="1" si="241"/>
        <v>2816</v>
      </c>
      <c r="M1215">
        <f t="shared" ca="1" si="242"/>
        <v>964616</v>
      </c>
      <c r="N1215">
        <f t="shared" ca="1" si="243"/>
        <v>94358</v>
      </c>
      <c r="O1215">
        <f t="shared" ca="1" si="244"/>
        <v>69103</v>
      </c>
      <c r="P1215">
        <f t="shared" ca="1" si="245"/>
        <v>328049</v>
      </c>
      <c r="Q1215" s="4">
        <f t="shared" ca="1" si="246"/>
        <v>0.32804899999999998</v>
      </c>
    </row>
    <row r="1216" spans="1:17" x14ac:dyDescent="0.25">
      <c r="A1216" t="str">
        <f ca="1">VLOOKUP(RANDBETWEEN(Calc!$A$2,Calc!$A$13),Calc!$A$1:$B$13,2,FALSE)</f>
        <v>Jul</v>
      </c>
      <c r="B1216" t="str" cm="1">
        <f t="array" aca="1" ref="B1216" ca="1">INDEX(Calc!$C$2:$C$9,RANDBETWEEN(1,3))</f>
        <v>Traumatología</v>
      </c>
      <c r="C1216"/>
      <c r="D1216">
        <f t="shared" ca="1" si="234"/>
        <v>330839</v>
      </c>
      <c r="E1216">
        <f t="shared" ca="1" si="235"/>
        <v>1554095</v>
      </c>
      <c r="F1216">
        <f t="shared" ca="1" si="236"/>
        <v>130934</v>
      </c>
      <c r="G1216">
        <f t="shared" ca="1" si="237"/>
        <v>195156</v>
      </c>
      <c r="H1216">
        <f ca="1">VLOOKUP(RANDBETWEEN(0,100),Calc!$D$2:$E$7,2,1)</f>
        <v>32000</v>
      </c>
      <c r="I1216">
        <f t="shared" ca="1" si="238"/>
        <v>12395</v>
      </c>
      <c r="J1216">
        <f t="shared" ca="1" si="239"/>
        <v>2844</v>
      </c>
      <c r="K1216">
        <f t="shared" ca="1" si="240"/>
        <v>14091</v>
      </c>
      <c r="L1216">
        <f t="shared" ca="1" si="241"/>
        <v>4298</v>
      </c>
      <c r="M1216">
        <f t="shared" ca="1" si="242"/>
        <v>944124</v>
      </c>
      <c r="N1216">
        <f t="shared" ca="1" si="243"/>
        <v>51626</v>
      </c>
      <c r="O1216">
        <f t="shared" ca="1" si="244"/>
        <v>61645</v>
      </c>
      <c r="P1216">
        <f t="shared" ca="1" si="245"/>
        <v>168645</v>
      </c>
      <c r="Q1216" s="4">
        <f t="shared" ca="1" si="246"/>
        <v>0.16864499999999999</v>
      </c>
    </row>
    <row r="1217" spans="1:17" x14ac:dyDescent="0.25">
      <c r="A1217" t="str">
        <f ca="1">VLOOKUP(RANDBETWEEN(Calc!$A$2,Calc!$A$13),Calc!$A$1:$B$13,2,FALSE)</f>
        <v>Nov</v>
      </c>
      <c r="B1217" t="str" cm="1">
        <f t="array" aca="1" ref="B1217" ca="1">INDEX(Calc!$C$2:$C$9,RANDBETWEEN(1,3))</f>
        <v>Pediatria</v>
      </c>
      <c r="C1217"/>
      <c r="D1217">
        <f t="shared" ca="1" si="234"/>
        <v>401445</v>
      </c>
      <c r="E1217">
        <f t="shared" ca="1" si="235"/>
        <v>1205290</v>
      </c>
      <c r="F1217">
        <f t="shared" ca="1" si="236"/>
        <v>187534</v>
      </c>
      <c r="G1217">
        <f t="shared" ca="1" si="237"/>
        <v>123779</v>
      </c>
      <c r="H1217">
        <f ca="1">VLOOKUP(RANDBETWEEN(0,100),Calc!$D$2:$E$7,2,1)</f>
        <v>32000</v>
      </c>
      <c r="I1217">
        <f t="shared" ca="1" si="238"/>
        <v>10106</v>
      </c>
      <c r="J1217">
        <f t="shared" ca="1" si="239"/>
        <v>3369</v>
      </c>
      <c r="K1217">
        <f t="shared" ca="1" si="240"/>
        <v>11615</v>
      </c>
      <c r="L1217">
        <f t="shared" ca="1" si="241"/>
        <v>3896</v>
      </c>
      <c r="M1217">
        <f t="shared" ca="1" si="242"/>
        <v>1543470</v>
      </c>
      <c r="N1217">
        <f t="shared" ca="1" si="243"/>
        <v>62818</v>
      </c>
      <c r="O1217">
        <f t="shared" ca="1" si="244"/>
        <v>72661</v>
      </c>
      <c r="P1217">
        <f t="shared" ca="1" si="245"/>
        <v>301622</v>
      </c>
      <c r="Q1217" s="4">
        <f t="shared" ca="1" si="246"/>
        <v>0.301622</v>
      </c>
    </row>
    <row r="1218" spans="1:17" x14ac:dyDescent="0.25">
      <c r="A1218" t="str">
        <f ca="1">VLOOKUP(RANDBETWEEN(Calc!$A$2,Calc!$A$13),Calc!$A$1:$B$13,2,FALSE)</f>
        <v>Ago</v>
      </c>
      <c r="B1218" t="str" cm="1">
        <f t="array" aca="1" ref="B1218" ca="1">INDEX(Calc!$C$2:$C$9,RANDBETWEEN(1,3))</f>
        <v>Traumatología</v>
      </c>
      <c r="C1218"/>
      <c r="D1218">
        <f t="shared" ca="1" si="234"/>
        <v>121381</v>
      </c>
      <c r="E1218">
        <f t="shared" ca="1" si="235"/>
        <v>761805</v>
      </c>
      <c r="F1218">
        <f t="shared" ca="1" si="236"/>
        <v>157008</v>
      </c>
      <c r="G1218">
        <f t="shared" ca="1" si="237"/>
        <v>297798</v>
      </c>
      <c r="H1218">
        <f ca="1">VLOOKUP(RANDBETWEEN(0,100),Calc!$D$2:$E$7,2,1)</f>
        <v>32000</v>
      </c>
      <c r="I1218">
        <f t="shared" ca="1" si="238"/>
        <v>12226</v>
      </c>
      <c r="J1218">
        <f t="shared" ca="1" si="239"/>
        <v>3602</v>
      </c>
      <c r="K1218">
        <f t="shared" ca="1" si="240"/>
        <v>12382</v>
      </c>
      <c r="L1218">
        <f t="shared" ca="1" si="241"/>
        <v>2872</v>
      </c>
      <c r="M1218">
        <f t="shared" ca="1" si="242"/>
        <v>2267303</v>
      </c>
      <c r="N1218">
        <f t="shared" ca="1" si="243"/>
        <v>56112</v>
      </c>
      <c r="O1218">
        <f t="shared" ca="1" si="244"/>
        <v>85247</v>
      </c>
      <c r="P1218">
        <f t="shared" ca="1" si="245"/>
        <v>260608</v>
      </c>
      <c r="Q1218" s="4">
        <f t="shared" ca="1" si="246"/>
        <v>0.26060800000000001</v>
      </c>
    </row>
    <row r="1219" spans="1:17" x14ac:dyDescent="0.25">
      <c r="A1219" t="str">
        <f ca="1">VLOOKUP(RANDBETWEEN(Calc!$A$2,Calc!$A$13),Calc!$A$1:$B$13,2,FALSE)</f>
        <v>Jun</v>
      </c>
      <c r="B1219" t="str" cm="1">
        <f t="array" aca="1" ref="B1219" ca="1">INDEX(Calc!$C$2:$C$9,RANDBETWEEN(1,3))</f>
        <v>Pediatria</v>
      </c>
      <c r="C1219"/>
      <c r="D1219">
        <f t="shared" ref="D1219:D1282" ca="1" si="247">RANDBETWEEN(118000,746439)</f>
        <v>362030</v>
      </c>
      <c r="E1219">
        <f t="shared" ref="E1219:E1282" ca="1" si="248">RANDBETWEEN(654318,2372921)</f>
        <v>1113450</v>
      </c>
      <c r="F1219">
        <f t="shared" ref="F1219:F1282" ca="1" si="249">RANDBETWEEN(92146,218476)</f>
        <v>101006</v>
      </c>
      <c r="G1219">
        <f t="shared" ref="G1219:G1282" ca="1" si="250">RANDBETWEEN(72432,327955)</f>
        <v>132592</v>
      </c>
      <c r="H1219">
        <f ca="1">VLOOKUP(RANDBETWEEN(0,100),Calc!$D$2:$E$7,2,1)</f>
        <v>32000</v>
      </c>
      <c r="I1219">
        <f t="shared" ref="I1219:I1282" ca="1" si="251">RANDBETWEEN(8900,12700)</f>
        <v>12094</v>
      </c>
      <c r="J1219">
        <f t="shared" ref="J1219:J1282" ca="1" si="252">RANDBETWEEN(2800,4200)</f>
        <v>3045</v>
      </c>
      <c r="K1219">
        <f t="shared" ref="K1219:K1282" ca="1" si="253">RANDBETWEEN(10000,15000)</f>
        <v>11497</v>
      </c>
      <c r="L1219">
        <f t="shared" ref="L1219:L1282" ca="1" si="254">RANDBETWEEN(1200,4500)</f>
        <v>4003</v>
      </c>
      <c r="M1219">
        <f t="shared" ref="M1219:M1282" ca="1" si="255">RANDBETWEEN(820000,3117045)</f>
        <v>2011087</v>
      </c>
      <c r="N1219">
        <f t="shared" ref="N1219:N1282" ca="1" si="256">RANDBETWEEN(43000,129000)</f>
        <v>60897</v>
      </c>
      <c r="O1219">
        <f t="shared" ref="O1219:O1282" ca="1" si="257">RANDBETWEEN(21000,90000)</f>
        <v>47315</v>
      </c>
      <c r="P1219">
        <f t="shared" ref="P1219:P1282" ca="1" si="258">RANDBETWEEN(38000,345000)</f>
        <v>123628</v>
      </c>
      <c r="Q1219" s="4">
        <f t="shared" ref="Q1219:Q1282" ca="1" si="259">P1219/1000000</f>
        <v>0.123628</v>
      </c>
    </row>
    <row r="1220" spans="1:17" x14ac:dyDescent="0.25">
      <c r="A1220" t="str">
        <f ca="1">VLOOKUP(RANDBETWEEN(Calc!$A$2,Calc!$A$13),Calc!$A$1:$B$13,2,FALSE)</f>
        <v>Feb</v>
      </c>
      <c r="B1220" t="str" cm="1">
        <f t="array" aca="1" ref="B1220" ca="1">INDEX(Calc!$C$2:$C$9,RANDBETWEEN(1,3))</f>
        <v>Pediatria</v>
      </c>
      <c r="C1220"/>
      <c r="D1220">
        <f t="shared" ca="1" si="247"/>
        <v>596804</v>
      </c>
      <c r="E1220">
        <f t="shared" ca="1" si="248"/>
        <v>1591821</v>
      </c>
      <c r="F1220">
        <f t="shared" ca="1" si="249"/>
        <v>163986</v>
      </c>
      <c r="G1220">
        <f t="shared" ca="1" si="250"/>
        <v>94292</v>
      </c>
      <c r="H1220">
        <f ca="1">VLOOKUP(RANDBETWEEN(0,100),Calc!$D$2:$E$7,2,1)</f>
        <v>32000</v>
      </c>
      <c r="I1220">
        <f t="shared" ca="1" si="251"/>
        <v>11871</v>
      </c>
      <c r="J1220">
        <f t="shared" ca="1" si="252"/>
        <v>3888</v>
      </c>
      <c r="K1220">
        <f t="shared" ca="1" si="253"/>
        <v>12980</v>
      </c>
      <c r="L1220">
        <f t="shared" ca="1" si="254"/>
        <v>3925</v>
      </c>
      <c r="M1220">
        <f t="shared" ca="1" si="255"/>
        <v>1429501</v>
      </c>
      <c r="N1220">
        <f t="shared" ca="1" si="256"/>
        <v>110202</v>
      </c>
      <c r="O1220">
        <f t="shared" ca="1" si="257"/>
        <v>86066</v>
      </c>
      <c r="P1220">
        <f t="shared" ca="1" si="258"/>
        <v>200830</v>
      </c>
      <c r="Q1220" s="4">
        <f t="shared" ca="1" si="259"/>
        <v>0.20083000000000001</v>
      </c>
    </row>
    <row r="1221" spans="1:17" x14ac:dyDescent="0.25">
      <c r="A1221" t="str">
        <f ca="1">VLOOKUP(RANDBETWEEN(Calc!$A$2,Calc!$A$13),Calc!$A$1:$B$13,2,FALSE)</f>
        <v>Jul</v>
      </c>
      <c r="B1221" t="str" cm="1">
        <f t="array" aca="1" ref="B1221" ca="1">INDEX(Calc!$C$2:$C$9,RANDBETWEEN(1,3))</f>
        <v>Pediatria</v>
      </c>
      <c r="C1221"/>
      <c r="D1221">
        <f t="shared" ca="1" si="247"/>
        <v>394080</v>
      </c>
      <c r="E1221">
        <f t="shared" ca="1" si="248"/>
        <v>782674</v>
      </c>
      <c r="F1221">
        <f t="shared" ca="1" si="249"/>
        <v>152652</v>
      </c>
      <c r="G1221">
        <f t="shared" ca="1" si="250"/>
        <v>209481</v>
      </c>
      <c r="H1221">
        <f ca="1">VLOOKUP(RANDBETWEEN(0,100),Calc!$D$2:$E$7,2,1)</f>
        <v>32000</v>
      </c>
      <c r="I1221">
        <f t="shared" ca="1" si="251"/>
        <v>10728</v>
      </c>
      <c r="J1221">
        <f t="shared" ca="1" si="252"/>
        <v>4035</v>
      </c>
      <c r="K1221">
        <f t="shared" ca="1" si="253"/>
        <v>10286</v>
      </c>
      <c r="L1221">
        <f t="shared" ca="1" si="254"/>
        <v>2597</v>
      </c>
      <c r="M1221">
        <f t="shared" ca="1" si="255"/>
        <v>1782775</v>
      </c>
      <c r="N1221">
        <f t="shared" ca="1" si="256"/>
        <v>95964</v>
      </c>
      <c r="O1221">
        <f t="shared" ca="1" si="257"/>
        <v>89107</v>
      </c>
      <c r="P1221">
        <f t="shared" ca="1" si="258"/>
        <v>142583</v>
      </c>
      <c r="Q1221" s="4">
        <f t="shared" ca="1" si="259"/>
        <v>0.14258299999999999</v>
      </c>
    </row>
    <row r="1222" spans="1:17" x14ac:dyDescent="0.25">
      <c r="A1222" t="str">
        <f ca="1">VLOOKUP(RANDBETWEEN(Calc!$A$2,Calc!$A$13),Calc!$A$1:$B$13,2,FALSE)</f>
        <v>Mar</v>
      </c>
      <c r="B1222" t="str" cm="1">
        <f t="array" aca="1" ref="B1222" ca="1">INDEX(Calc!$C$2:$C$9,RANDBETWEEN(1,3))</f>
        <v>Cardiologia</v>
      </c>
      <c r="C1222"/>
      <c r="D1222">
        <f t="shared" ca="1" si="247"/>
        <v>304478</v>
      </c>
      <c r="E1222">
        <f t="shared" ca="1" si="248"/>
        <v>2165613</v>
      </c>
      <c r="F1222">
        <f t="shared" ca="1" si="249"/>
        <v>206802</v>
      </c>
      <c r="G1222">
        <f t="shared" ca="1" si="250"/>
        <v>319954</v>
      </c>
      <c r="H1222">
        <f ca="1">VLOOKUP(RANDBETWEEN(0,100),Calc!$D$2:$E$7,2,1)</f>
        <v>32000</v>
      </c>
      <c r="I1222">
        <f t="shared" ca="1" si="251"/>
        <v>12692</v>
      </c>
      <c r="J1222">
        <f t="shared" ca="1" si="252"/>
        <v>3469</v>
      </c>
      <c r="K1222">
        <f t="shared" ca="1" si="253"/>
        <v>12504</v>
      </c>
      <c r="L1222">
        <f t="shared" ca="1" si="254"/>
        <v>3493</v>
      </c>
      <c r="M1222">
        <f t="shared" ca="1" si="255"/>
        <v>2607043</v>
      </c>
      <c r="N1222">
        <f t="shared" ca="1" si="256"/>
        <v>53934</v>
      </c>
      <c r="O1222">
        <f t="shared" ca="1" si="257"/>
        <v>47110</v>
      </c>
      <c r="P1222">
        <f t="shared" ca="1" si="258"/>
        <v>82896</v>
      </c>
      <c r="Q1222" s="4">
        <f t="shared" ca="1" si="259"/>
        <v>8.2895999999999997E-2</v>
      </c>
    </row>
    <row r="1223" spans="1:17" x14ac:dyDescent="0.25">
      <c r="A1223" t="str">
        <f ca="1">VLOOKUP(RANDBETWEEN(Calc!$A$2,Calc!$A$13),Calc!$A$1:$B$13,2,FALSE)</f>
        <v>Oct</v>
      </c>
      <c r="B1223" t="str" cm="1">
        <f t="array" aca="1" ref="B1223" ca="1">INDEX(Calc!$C$2:$C$9,RANDBETWEEN(1,3))</f>
        <v>Pediatria</v>
      </c>
      <c r="C1223"/>
      <c r="D1223">
        <f t="shared" ca="1" si="247"/>
        <v>257066</v>
      </c>
      <c r="E1223">
        <f t="shared" ca="1" si="248"/>
        <v>1899714</v>
      </c>
      <c r="F1223">
        <f t="shared" ca="1" si="249"/>
        <v>193192</v>
      </c>
      <c r="G1223">
        <f t="shared" ca="1" si="250"/>
        <v>249389</v>
      </c>
      <c r="H1223">
        <f ca="1">VLOOKUP(RANDBETWEEN(0,100),Calc!$D$2:$E$7,2,1)</f>
        <v>25000</v>
      </c>
      <c r="I1223">
        <f t="shared" ca="1" si="251"/>
        <v>10619</v>
      </c>
      <c r="J1223">
        <f t="shared" ca="1" si="252"/>
        <v>3149</v>
      </c>
      <c r="K1223">
        <f t="shared" ca="1" si="253"/>
        <v>12810</v>
      </c>
      <c r="L1223">
        <f t="shared" ca="1" si="254"/>
        <v>2276</v>
      </c>
      <c r="M1223">
        <f t="shared" ca="1" si="255"/>
        <v>2122866</v>
      </c>
      <c r="N1223">
        <f t="shared" ca="1" si="256"/>
        <v>68412</v>
      </c>
      <c r="O1223">
        <f t="shared" ca="1" si="257"/>
        <v>60930</v>
      </c>
      <c r="P1223">
        <f t="shared" ca="1" si="258"/>
        <v>238098</v>
      </c>
      <c r="Q1223" s="4">
        <f t="shared" ca="1" si="259"/>
        <v>0.238098</v>
      </c>
    </row>
    <row r="1224" spans="1:17" x14ac:dyDescent="0.25">
      <c r="A1224" t="str">
        <f ca="1">VLOOKUP(RANDBETWEEN(Calc!$A$2,Calc!$A$13),Calc!$A$1:$B$13,2,FALSE)</f>
        <v>Ago</v>
      </c>
      <c r="B1224" t="str" cm="1">
        <f t="array" aca="1" ref="B1224" ca="1">INDEX(Calc!$C$2:$C$9,RANDBETWEEN(1,3))</f>
        <v>Cardiologia</v>
      </c>
      <c r="C1224"/>
      <c r="D1224">
        <f t="shared" ca="1" si="247"/>
        <v>134436</v>
      </c>
      <c r="E1224">
        <f t="shared" ca="1" si="248"/>
        <v>1209572</v>
      </c>
      <c r="F1224">
        <f t="shared" ca="1" si="249"/>
        <v>108560</v>
      </c>
      <c r="G1224">
        <f t="shared" ca="1" si="250"/>
        <v>167711</v>
      </c>
      <c r="H1224">
        <f ca="1">VLOOKUP(RANDBETWEEN(0,100),Calc!$D$2:$E$7,2,1)</f>
        <v>32000</v>
      </c>
      <c r="I1224">
        <f t="shared" ca="1" si="251"/>
        <v>9061</v>
      </c>
      <c r="J1224">
        <f t="shared" ca="1" si="252"/>
        <v>4022</v>
      </c>
      <c r="K1224">
        <f t="shared" ca="1" si="253"/>
        <v>12912</v>
      </c>
      <c r="L1224">
        <f t="shared" ca="1" si="254"/>
        <v>1486</v>
      </c>
      <c r="M1224">
        <f t="shared" ca="1" si="255"/>
        <v>1576035</v>
      </c>
      <c r="N1224">
        <f t="shared" ca="1" si="256"/>
        <v>85230</v>
      </c>
      <c r="O1224">
        <f t="shared" ca="1" si="257"/>
        <v>31799</v>
      </c>
      <c r="P1224">
        <f t="shared" ca="1" si="258"/>
        <v>259309</v>
      </c>
      <c r="Q1224" s="4">
        <f t="shared" ca="1" si="259"/>
        <v>0.25930900000000001</v>
      </c>
    </row>
    <row r="1225" spans="1:17" x14ac:dyDescent="0.25">
      <c r="A1225" t="str">
        <f ca="1">VLOOKUP(RANDBETWEEN(Calc!$A$2,Calc!$A$13),Calc!$A$1:$B$13,2,FALSE)</f>
        <v>Oct</v>
      </c>
      <c r="B1225" t="str" cm="1">
        <f t="array" aca="1" ref="B1225" ca="1">INDEX(Calc!$C$2:$C$9,RANDBETWEEN(1,3))</f>
        <v>Cardiologia</v>
      </c>
      <c r="C1225"/>
      <c r="D1225">
        <f t="shared" ca="1" si="247"/>
        <v>602599</v>
      </c>
      <c r="E1225">
        <f t="shared" ca="1" si="248"/>
        <v>1849356</v>
      </c>
      <c r="F1225">
        <f t="shared" ca="1" si="249"/>
        <v>218115</v>
      </c>
      <c r="G1225">
        <f t="shared" ca="1" si="250"/>
        <v>264116</v>
      </c>
      <c r="H1225">
        <f ca="1">VLOOKUP(RANDBETWEEN(0,100),Calc!$D$2:$E$7,2,1)</f>
        <v>32000</v>
      </c>
      <c r="I1225">
        <f t="shared" ca="1" si="251"/>
        <v>9017</v>
      </c>
      <c r="J1225">
        <f t="shared" ca="1" si="252"/>
        <v>3130</v>
      </c>
      <c r="K1225">
        <f t="shared" ca="1" si="253"/>
        <v>14400</v>
      </c>
      <c r="L1225">
        <f t="shared" ca="1" si="254"/>
        <v>2939</v>
      </c>
      <c r="M1225">
        <f t="shared" ca="1" si="255"/>
        <v>2995086</v>
      </c>
      <c r="N1225">
        <f t="shared" ca="1" si="256"/>
        <v>77368</v>
      </c>
      <c r="O1225">
        <f t="shared" ca="1" si="257"/>
        <v>53279</v>
      </c>
      <c r="P1225">
        <f t="shared" ca="1" si="258"/>
        <v>202913</v>
      </c>
      <c r="Q1225" s="4">
        <f t="shared" ca="1" si="259"/>
        <v>0.20291300000000001</v>
      </c>
    </row>
    <row r="1226" spans="1:17" x14ac:dyDescent="0.25">
      <c r="A1226" t="str">
        <f ca="1">VLOOKUP(RANDBETWEEN(Calc!$A$2,Calc!$A$13),Calc!$A$1:$B$13,2,FALSE)</f>
        <v>Jun</v>
      </c>
      <c r="B1226" t="str" cm="1">
        <f t="array" aca="1" ref="B1226" ca="1">INDEX(Calc!$C$2:$C$9,RANDBETWEEN(1,3))</f>
        <v>Traumatología</v>
      </c>
      <c r="C1226"/>
      <c r="D1226">
        <f t="shared" ca="1" si="247"/>
        <v>665671</v>
      </c>
      <c r="E1226">
        <f t="shared" ca="1" si="248"/>
        <v>2022187</v>
      </c>
      <c r="F1226">
        <f t="shared" ca="1" si="249"/>
        <v>197425</v>
      </c>
      <c r="G1226">
        <f t="shared" ca="1" si="250"/>
        <v>173343</v>
      </c>
      <c r="H1226">
        <f ca="1">VLOOKUP(RANDBETWEEN(0,100),Calc!$D$2:$E$7,2,1)</f>
        <v>32000</v>
      </c>
      <c r="I1226">
        <f t="shared" ca="1" si="251"/>
        <v>11170</v>
      </c>
      <c r="J1226">
        <f t="shared" ca="1" si="252"/>
        <v>3430</v>
      </c>
      <c r="K1226">
        <f t="shared" ca="1" si="253"/>
        <v>12253</v>
      </c>
      <c r="L1226">
        <f t="shared" ca="1" si="254"/>
        <v>4374</v>
      </c>
      <c r="M1226">
        <f t="shared" ca="1" si="255"/>
        <v>934487</v>
      </c>
      <c r="N1226">
        <f t="shared" ca="1" si="256"/>
        <v>110276</v>
      </c>
      <c r="O1226">
        <f t="shared" ca="1" si="257"/>
        <v>43304</v>
      </c>
      <c r="P1226">
        <f t="shared" ca="1" si="258"/>
        <v>235645</v>
      </c>
      <c r="Q1226" s="4">
        <f t="shared" ca="1" si="259"/>
        <v>0.23564499999999999</v>
      </c>
    </row>
    <row r="1227" spans="1:17" x14ac:dyDescent="0.25">
      <c r="A1227" t="str">
        <f ca="1">VLOOKUP(RANDBETWEEN(Calc!$A$2,Calc!$A$13),Calc!$A$1:$B$13,2,FALSE)</f>
        <v>Sep</v>
      </c>
      <c r="B1227" t="str" cm="1">
        <f t="array" aca="1" ref="B1227" ca="1">INDEX(Calc!$C$2:$C$9,RANDBETWEEN(1,3))</f>
        <v>Pediatria</v>
      </c>
      <c r="C1227"/>
      <c r="D1227">
        <f t="shared" ca="1" si="247"/>
        <v>563030</v>
      </c>
      <c r="E1227">
        <f t="shared" ca="1" si="248"/>
        <v>1068996</v>
      </c>
      <c r="F1227">
        <f t="shared" ca="1" si="249"/>
        <v>99482</v>
      </c>
      <c r="G1227">
        <f t="shared" ca="1" si="250"/>
        <v>232154</v>
      </c>
      <c r="H1227">
        <f ca="1">VLOOKUP(RANDBETWEEN(0,100),Calc!$D$2:$E$7,2,1)</f>
        <v>32000</v>
      </c>
      <c r="I1227">
        <f t="shared" ca="1" si="251"/>
        <v>10131</v>
      </c>
      <c r="J1227">
        <f t="shared" ca="1" si="252"/>
        <v>4028</v>
      </c>
      <c r="K1227">
        <f t="shared" ca="1" si="253"/>
        <v>12599</v>
      </c>
      <c r="L1227">
        <f t="shared" ca="1" si="254"/>
        <v>1680</v>
      </c>
      <c r="M1227">
        <f t="shared" ca="1" si="255"/>
        <v>1488088</v>
      </c>
      <c r="N1227">
        <f t="shared" ca="1" si="256"/>
        <v>54717</v>
      </c>
      <c r="O1227">
        <f t="shared" ca="1" si="257"/>
        <v>73267</v>
      </c>
      <c r="P1227">
        <f t="shared" ca="1" si="258"/>
        <v>257571</v>
      </c>
      <c r="Q1227" s="4">
        <f t="shared" ca="1" si="259"/>
        <v>0.25757099999999999</v>
      </c>
    </row>
    <row r="1228" spans="1:17" x14ac:dyDescent="0.25">
      <c r="A1228" t="str">
        <f ca="1">VLOOKUP(RANDBETWEEN(Calc!$A$2,Calc!$A$13),Calc!$A$1:$B$13,2,FALSE)</f>
        <v>Oct</v>
      </c>
      <c r="B1228" t="str" cm="1">
        <f t="array" aca="1" ref="B1228" ca="1">INDEX(Calc!$C$2:$C$9,RANDBETWEEN(1,3))</f>
        <v>Traumatología</v>
      </c>
      <c r="C1228"/>
      <c r="D1228">
        <f t="shared" ca="1" si="247"/>
        <v>142051</v>
      </c>
      <c r="E1228">
        <f t="shared" ca="1" si="248"/>
        <v>1164299</v>
      </c>
      <c r="F1228">
        <f t="shared" ca="1" si="249"/>
        <v>126073</v>
      </c>
      <c r="G1228">
        <f t="shared" ca="1" si="250"/>
        <v>92497</v>
      </c>
      <c r="H1228">
        <f ca="1">VLOOKUP(RANDBETWEEN(0,100),Calc!$D$2:$E$7,2,1)</f>
        <v>32000</v>
      </c>
      <c r="I1228">
        <f t="shared" ca="1" si="251"/>
        <v>10276</v>
      </c>
      <c r="J1228">
        <f t="shared" ca="1" si="252"/>
        <v>3589</v>
      </c>
      <c r="K1228">
        <f t="shared" ca="1" si="253"/>
        <v>11978</v>
      </c>
      <c r="L1228">
        <f t="shared" ca="1" si="254"/>
        <v>2245</v>
      </c>
      <c r="M1228">
        <f t="shared" ca="1" si="255"/>
        <v>2700433</v>
      </c>
      <c r="N1228">
        <f t="shared" ca="1" si="256"/>
        <v>97414</v>
      </c>
      <c r="O1228">
        <f t="shared" ca="1" si="257"/>
        <v>57093</v>
      </c>
      <c r="P1228">
        <f t="shared" ca="1" si="258"/>
        <v>73311</v>
      </c>
      <c r="Q1228" s="4">
        <f t="shared" ca="1" si="259"/>
        <v>7.3311000000000001E-2</v>
      </c>
    </row>
    <row r="1229" spans="1:17" x14ac:dyDescent="0.25">
      <c r="A1229" t="str">
        <f ca="1">VLOOKUP(RANDBETWEEN(Calc!$A$2,Calc!$A$13),Calc!$A$1:$B$13,2,FALSE)</f>
        <v>Sep</v>
      </c>
      <c r="B1229" t="str" cm="1">
        <f t="array" aca="1" ref="B1229" ca="1">INDEX(Calc!$C$2:$C$9,RANDBETWEEN(1,3))</f>
        <v>Traumatología</v>
      </c>
      <c r="C1229"/>
      <c r="D1229">
        <f t="shared" ca="1" si="247"/>
        <v>724790</v>
      </c>
      <c r="E1229">
        <f t="shared" ca="1" si="248"/>
        <v>774669</v>
      </c>
      <c r="F1229">
        <f t="shared" ca="1" si="249"/>
        <v>131222</v>
      </c>
      <c r="G1229">
        <f t="shared" ca="1" si="250"/>
        <v>256905</v>
      </c>
      <c r="H1229">
        <f ca="1">VLOOKUP(RANDBETWEEN(0,100),Calc!$D$2:$E$7,2,1)</f>
        <v>32000</v>
      </c>
      <c r="I1229">
        <f t="shared" ca="1" si="251"/>
        <v>10679</v>
      </c>
      <c r="J1229">
        <f t="shared" ca="1" si="252"/>
        <v>3081</v>
      </c>
      <c r="K1229">
        <f t="shared" ca="1" si="253"/>
        <v>12098</v>
      </c>
      <c r="L1229">
        <f t="shared" ca="1" si="254"/>
        <v>1287</v>
      </c>
      <c r="M1229">
        <f t="shared" ca="1" si="255"/>
        <v>1706054</v>
      </c>
      <c r="N1229">
        <f t="shared" ca="1" si="256"/>
        <v>122822</v>
      </c>
      <c r="O1229">
        <f t="shared" ca="1" si="257"/>
        <v>79870</v>
      </c>
      <c r="P1229">
        <f t="shared" ca="1" si="258"/>
        <v>291850</v>
      </c>
      <c r="Q1229" s="4">
        <f t="shared" ca="1" si="259"/>
        <v>0.29185</v>
      </c>
    </row>
    <row r="1230" spans="1:17" x14ac:dyDescent="0.25">
      <c r="A1230" t="str">
        <f ca="1">VLOOKUP(RANDBETWEEN(Calc!$A$2,Calc!$A$13),Calc!$A$1:$B$13,2,FALSE)</f>
        <v>Abr</v>
      </c>
      <c r="B1230" t="str" cm="1">
        <f t="array" aca="1" ref="B1230" ca="1">INDEX(Calc!$C$2:$C$9,RANDBETWEEN(1,3))</f>
        <v>Pediatria</v>
      </c>
      <c r="C1230"/>
      <c r="D1230">
        <f t="shared" ca="1" si="247"/>
        <v>634456</v>
      </c>
      <c r="E1230">
        <f t="shared" ca="1" si="248"/>
        <v>914739</v>
      </c>
      <c r="F1230">
        <f t="shared" ca="1" si="249"/>
        <v>120795</v>
      </c>
      <c r="G1230">
        <f t="shared" ca="1" si="250"/>
        <v>226039</v>
      </c>
      <c r="H1230">
        <f ca="1">VLOOKUP(RANDBETWEEN(0,100),Calc!$D$2:$E$7,2,1)</f>
        <v>32000</v>
      </c>
      <c r="I1230">
        <f t="shared" ca="1" si="251"/>
        <v>9075</v>
      </c>
      <c r="J1230">
        <f t="shared" ca="1" si="252"/>
        <v>3276</v>
      </c>
      <c r="K1230">
        <f t="shared" ca="1" si="253"/>
        <v>14443</v>
      </c>
      <c r="L1230">
        <f t="shared" ca="1" si="254"/>
        <v>2955</v>
      </c>
      <c r="M1230">
        <f t="shared" ca="1" si="255"/>
        <v>1159817</v>
      </c>
      <c r="N1230">
        <f t="shared" ca="1" si="256"/>
        <v>69560</v>
      </c>
      <c r="O1230">
        <f t="shared" ca="1" si="257"/>
        <v>31293</v>
      </c>
      <c r="P1230">
        <f t="shared" ca="1" si="258"/>
        <v>321592</v>
      </c>
      <c r="Q1230" s="4">
        <f t="shared" ca="1" si="259"/>
        <v>0.32159199999999999</v>
      </c>
    </row>
    <row r="1231" spans="1:17" x14ac:dyDescent="0.25">
      <c r="A1231" t="str">
        <f ca="1">VLOOKUP(RANDBETWEEN(Calc!$A$2,Calc!$A$13),Calc!$A$1:$B$13,2,FALSE)</f>
        <v>Jul</v>
      </c>
      <c r="B1231" t="str" cm="1">
        <f t="array" aca="1" ref="B1231" ca="1">INDEX(Calc!$C$2:$C$9,RANDBETWEEN(1,3))</f>
        <v>Pediatria</v>
      </c>
      <c r="C1231"/>
      <c r="D1231">
        <f t="shared" ca="1" si="247"/>
        <v>357197</v>
      </c>
      <c r="E1231">
        <f t="shared" ca="1" si="248"/>
        <v>1221000</v>
      </c>
      <c r="F1231">
        <f t="shared" ca="1" si="249"/>
        <v>117852</v>
      </c>
      <c r="G1231">
        <f t="shared" ca="1" si="250"/>
        <v>223602</v>
      </c>
      <c r="H1231">
        <f ca="1">VLOOKUP(RANDBETWEEN(0,100),Calc!$D$2:$E$7,2,1)</f>
        <v>20000</v>
      </c>
      <c r="I1231">
        <f t="shared" ca="1" si="251"/>
        <v>12206</v>
      </c>
      <c r="J1231">
        <f t="shared" ca="1" si="252"/>
        <v>3421</v>
      </c>
      <c r="K1231">
        <f t="shared" ca="1" si="253"/>
        <v>10881</v>
      </c>
      <c r="L1231">
        <f t="shared" ca="1" si="254"/>
        <v>2548</v>
      </c>
      <c r="M1231">
        <f t="shared" ca="1" si="255"/>
        <v>1970756</v>
      </c>
      <c r="N1231">
        <f t="shared" ca="1" si="256"/>
        <v>115007</v>
      </c>
      <c r="O1231">
        <f t="shared" ca="1" si="257"/>
        <v>72804</v>
      </c>
      <c r="P1231">
        <f t="shared" ca="1" si="258"/>
        <v>196767</v>
      </c>
      <c r="Q1231" s="4">
        <f t="shared" ca="1" si="259"/>
        <v>0.196767</v>
      </c>
    </row>
    <row r="1232" spans="1:17" x14ac:dyDescent="0.25">
      <c r="A1232" t="str">
        <f ca="1">VLOOKUP(RANDBETWEEN(Calc!$A$2,Calc!$A$13),Calc!$A$1:$B$13,2,FALSE)</f>
        <v>Feb</v>
      </c>
      <c r="B1232" t="str" cm="1">
        <f t="array" aca="1" ref="B1232" ca="1">INDEX(Calc!$C$2:$C$9,RANDBETWEEN(1,3))</f>
        <v>Cardiologia</v>
      </c>
      <c r="C1232"/>
      <c r="D1232">
        <f t="shared" ca="1" si="247"/>
        <v>733772</v>
      </c>
      <c r="E1232">
        <f t="shared" ca="1" si="248"/>
        <v>690660</v>
      </c>
      <c r="F1232">
        <f t="shared" ca="1" si="249"/>
        <v>152040</v>
      </c>
      <c r="G1232">
        <f t="shared" ca="1" si="250"/>
        <v>310205</v>
      </c>
      <c r="H1232">
        <f ca="1">VLOOKUP(RANDBETWEEN(0,100),Calc!$D$2:$E$7,2,1)</f>
        <v>32000</v>
      </c>
      <c r="I1232">
        <f t="shared" ca="1" si="251"/>
        <v>9951</v>
      </c>
      <c r="J1232">
        <f t="shared" ca="1" si="252"/>
        <v>2813</v>
      </c>
      <c r="K1232">
        <f t="shared" ca="1" si="253"/>
        <v>11636</v>
      </c>
      <c r="L1232">
        <f t="shared" ca="1" si="254"/>
        <v>2032</v>
      </c>
      <c r="M1232">
        <f t="shared" ca="1" si="255"/>
        <v>2439335</v>
      </c>
      <c r="N1232">
        <f t="shared" ca="1" si="256"/>
        <v>53971</v>
      </c>
      <c r="O1232">
        <f t="shared" ca="1" si="257"/>
        <v>70636</v>
      </c>
      <c r="P1232">
        <f t="shared" ca="1" si="258"/>
        <v>108695</v>
      </c>
      <c r="Q1232" s="4">
        <f t="shared" ca="1" si="259"/>
        <v>0.108695</v>
      </c>
    </row>
    <row r="1233" spans="1:17" x14ac:dyDescent="0.25">
      <c r="A1233" t="str">
        <f ca="1">VLOOKUP(RANDBETWEEN(Calc!$A$2,Calc!$A$13),Calc!$A$1:$B$13,2,FALSE)</f>
        <v>Abr</v>
      </c>
      <c r="B1233" t="str" cm="1">
        <f t="array" aca="1" ref="B1233" ca="1">INDEX(Calc!$C$2:$C$9,RANDBETWEEN(1,3))</f>
        <v>Pediatria</v>
      </c>
      <c r="C1233"/>
      <c r="D1233">
        <f t="shared" ca="1" si="247"/>
        <v>714852</v>
      </c>
      <c r="E1233">
        <f t="shared" ca="1" si="248"/>
        <v>2258427</v>
      </c>
      <c r="F1233">
        <f t="shared" ca="1" si="249"/>
        <v>197707</v>
      </c>
      <c r="G1233">
        <f t="shared" ca="1" si="250"/>
        <v>102391</v>
      </c>
      <c r="H1233">
        <f ca="1">VLOOKUP(RANDBETWEEN(0,100),Calc!$D$2:$E$7,2,1)</f>
        <v>32000</v>
      </c>
      <c r="I1233">
        <f t="shared" ca="1" si="251"/>
        <v>12186</v>
      </c>
      <c r="J1233">
        <f t="shared" ca="1" si="252"/>
        <v>3801</v>
      </c>
      <c r="K1233">
        <f t="shared" ca="1" si="253"/>
        <v>10305</v>
      </c>
      <c r="L1233">
        <f t="shared" ca="1" si="254"/>
        <v>2247</v>
      </c>
      <c r="M1233">
        <f t="shared" ca="1" si="255"/>
        <v>1225145</v>
      </c>
      <c r="N1233">
        <f t="shared" ca="1" si="256"/>
        <v>128198</v>
      </c>
      <c r="O1233">
        <f t="shared" ca="1" si="257"/>
        <v>68344</v>
      </c>
      <c r="P1233">
        <f t="shared" ca="1" si="258"/>
        <v>293187</v>
      </c>
      <c r="Q1233" s="4">
        <f t="shared" ca="1" si="259"/>
        <v>0.29318699999999998</v>
      </c>
    </row>
    <row r="1234" spans="1:17" x14ac:dyDescent="0.25">
      <c r="A1234" t="str">
        <f ca="1">VLOOKUP(RANDBETWEEN(Calc!$A$2,Calc!$A$13),Calc!$A$1:$B$13,2,FALSE)</f>
        <v>Jul</v>
      </c>
      <c r="B1234" t="str" cm="1">
        <f t="array" aca="1" ref="B1234" ca="1">INDEX(Calc!$C$2:$C$9,RANDBETWEEN(1,3))</f>
        <v>Cardiologia</v>
      </c>
      <c r="C1234"/>
      <c r="D1234">
        <f t="shared" ca="1" si="247"/>
        <v>156151</v>
      </c>
      <c r="E1234">
        <f t="shared" ca="1" si="248"/>
        <v>2117431</v>
      </c>
      <c r="F1234">
        <f t="shared" ca="1" si="249"/>
        <v>160733</v>
      </c>
      <c r="G1234">
        <f t="shared" ca="1" si="250"/>
        <v>286744</v>
      </c>
      <c r="H1234">
        <f ca="1">VLOOKUP(RANDBETWEEN(0,100),Calc!$D$2:$E$7,2,1)</f>
        <v>32000</v>
      </c>
      <c r="I1234">
        <f t="shared" ca="1" si="251"/>
        <v>12120</v>
      </c>
      <c r="J1234">
        <f t="shared" ca="1" si="252"/>
        <v>3293</v>
      </c>
      <c r="K1234">
        <f t="shared" ca="1" si="253"/>
        <v>14941</v>
      </c>
      <c r="L1234">
        <f t="shared" ca="1" si="254"/>
        <v>3223</v>
      </c>
      <c r="M1234">
        <f t="shared" ca="1" si="255"/>
        <v>1928364</v>
      </c>
      <c r="N1234">
        <f t="shared" ca="1" si="256"/>
        <v>118804</v>
      </c>
      <c r="O1234">
        <f t="shared" ca="1" si="257"/>
        <v>28345</v>
      </c>
      <c r="P1234">
        <f t="shared" ca="1" si="258"/>
        <v>98108</v>
      </c>
      <c r="Q1234" s="4">
        <f t="shared" ca="1" si="259"/>
        <v>9.8108000000000001E-2</v>
      </c>
    </row>
    <row r="1235" spans="1:17" x14ac:dyDescent="0.25">
      <c r="A1235" t="str">
        <f ca="1">VLOOKUP(RANDBETWEEN(Calc!$A$2,Calc!$A$13),Calc!$A$1:$B$13,2,FALSE)</f>
        <v>Ene</v>
      </c>
      <c r="B1235" t="str" cm="1">
        <f t="array" aca="1" ref="B1235" ca="1">INDEX(Calc!$C$2:$C$9,RANDBETWEEN(1,3))</f>
        <v>Cardiologia</v>
      </c>
      <c r="C1235"/>
      <c r="D1235">
        <f t="shared" ca="1" si="247"/>
        <v>322848</v>
      </c>
      <c r="E1235">
        <f t="shared" ca="1" si="248"/>
        <v>1807743</v>
      </c>
      <c r="F1235">
        <f t="shared" ca="1" si="249"/>
        <v>163322</v>
      </c>
      <c r="G1235">
        <f t="shared" ca="1" si="250"/>
        <v>122937</v>
      </c>
      <c r="H1235">
        <f ca="1">VLOOKUP(RANDBETWEEN(0,100),Calc!$D$2:$E$7,2,1)</f>
        <v>32000</v>
      </c>
      <c r="I1235">
        <f t="shared" ca="1" si="251"/>
        <v>12658</v>
      </c>
      <c r="J1235">
        <f t="shared" ca="1" si="252"/>
        <v>4062</v>
      </c>
      <c r="K1235">
        <f t="shared" ca="1" si="253"/>
        <v>11522</v>
      </c>
      <c r="L1235">
        <f t="shared" ca="1" si="254"/>
        <v>3595</v>
      </c>
      <c r="M1235">
        <f t="shared" ca="1" si="255"/>
        <v>1242418</v>
      </c>
      <c r="N1235">
        <f t="shared" ca="1" si="256"/>
        <v>118719</v>
      </c>
      <c r="O1235">
        <f t="shared" ca="1" si="257"/>
        <v>71201</v>
      </c>
      <c r="P1235">
        <f t="shared" ca="1" si="258"/>
        <v>197198</v>
      </c>
      <c r="Q1235" s="4">
        <f t="shared" ca="1" si="259"/>
        <v>0.19719800000000001</v>
      </c>
    </row>
    <row r="1236" spans="1:17" x14ac:dyDescent="0.25">
      <c r="A1236" t="str">
        <f ca="1">VLOOKUP(RANDBETWEEN(Calc!$A$2,Calc!$A$13),Calc!$A$1:$B$13,2,FALSE)</f>
        <v>Abr</v>
      </c>
      <c r="B1236" t="str" cm="1">
        <f t="array" aca="1" ref="B1236" ca="1">INDEX(Calc!$C$2:$C$9,RANDBETWEEN(1,3))</f>
        <v>Traumatología</v>
      </c>
      <c r="C1236"/>
      <c r="D1236">
        <f t="shared" ca="1" si="247"/>
        <v>616079</v>
      </c>
      <c r="E1236">
        <f t="shared" ca="1" si="248"/>
        <v>1666627</v>
      </c>
      <c r="F1236">
        <f t="shared" ca="1" si="249"/>
        <v>192566</v>
      </c>
      <c r="G1236">
        <f t="shared" ca="1" si="250"/>
        <v>72541</v>
      </c>
      <c r="H1236">
        <f ca="1">VLOOKUP(RANDBETWEEN(0,100),Calc!$D$2:$E$7,2,1)</f>
        <v>32000</v>
      </c>
      <c r="I1236">
        <f t="shared" ca="1" si="251"/>
        <v>10905</v>
      </c>
      <c r="J1236">
        <f t="shared" ca="1" si="252"/>
        <v>3500</v>
      </c>
      <c r="K1236">
        <f t="shared" ca="1" si="253"/>
        <v>14672</v>
      </c>
      <c r="L1236">
        <f t="shared" ca="1" si="254"/>
        <v>3288</v>
      </c>
      <c r="M1236">
        <f t="shared" ca="1" si="255"/>
        <v>2560920</v>
      </c>
      <c r="N1236">
        <f t="shared" ca="1" si="256"/>
        <v>57111</v>
      </c>
      <c r="O1236">
        <f t="shared" ca="1" si="257"/>
        <v>70411</v>
      </c>
      <c r="P1236">
        <f t="shared" ca="1" si="258"/>
        <v>267636</v>
      </c>
      <c r="Q1236" s="4">
        <f t="shared" ca="1" si="259"/>
        <v>0.26763599999999999</v>
      </c>
    </row>
    <row r="1237" spans="1:17" x14ac:dyDescent="0.25">
      <c r="A1237" t="str">
        <f ca="1">VLOOKUP(RANDBETWEEN(Calc!$A$2,Calc!$A$13),Calc!$A$1:$B$13,2,FALSE)</f>
        <v>Ene</v>
      </c>
      <c r="B1237" t="str" cm="1">
        <f t="array" aca="1" ref="B1237" ca="1">INDEX(Calc!$C$2:$C$9,RANDBETWEEN(1,3))</f>
        <v>Cardiologia</v>
      </c>
      <c r="C1237"/>
      <c r="D1237">
        <f t="shared" ca="1" si="247"/>
        <v>461381</v>
      </c>
      <c r="E1237">
        <f t="shared" ca="1" si="248"/>
        <v>1600946</v>
      </c>
      <c r="F1237">
        <f t="shared" ca="1" si="249"/>
        <v>112179</v>
      </c>
      <c r="G1237">
        <f t="shared" ca="1" si="250"/>
        <v>216063</v>
      </c>
      <c r="H1237">
        <f ca="1">VLOOKUP(RANDBETWEEN(0,100),Calc!$D$2:$E$7,2,1)</f>
        <v>32000</v>
      </c>
      <c r="I1237">
        <f t="shared" ca="1" si="251"/>
        <v>8948</v>
      </c>
      <c r="J1237">
        <f t="shared" ca="1" si="252"/>
        <v>4045</v>
      </c>
      <c r="K1237">
        <f t="shared" ca="1" si="253"/>
        <v>13709</v>
      </c>
      <c r="L1237">
        <f t="shared" ca="1" si="254"/>
        <v>3240</v>
      </c>
      <c r="M1237">
        <f t="shared" ca="1" si="255"/>
        <v>1119028</v>
      </c>
      <c r="N1237">
        <f t="shared" ca="1" si="256"/>
        <v>48931</v>
      </c>
      <c r="O1237">
        <f t="shared" ca="1" si="257"/>
        <v>88290</v>
      </c>
      <c r="P1237">
        <f t="shared" ca="1" si="258"/>
        <v>233513</v>
      </c>
      <c r="Q1237" s="4">
        <f t="shared" ca="1" si="259"/>
        <v>0.233513</v>
      </c>
    </row>
    <row r="1238" spans="1:17" x14ac:dyDescent="0.25">
      <c r="A1238" t="str">
        <f ca="1">VLOOKUP(RANDBETWEEN(Calc!$A$2,Calc!$A$13),Calc!$A$1:$B$13,2,FALSE)</f>
        <v>Feb</v>
      </c>
      <c r="B1238" t="str" cm="1">
        <f t="array" aca="1" ref="B1238" ca="1">INDEX(Calc!$C$2:$C$9,RANDBETWEEN(1,3))</f>
        <v>Pediatria</v>
      </c>
      <c r="C1238"/>
      <c r="D1238">
        <f t="shared" ca="1" si="247"/>
        <v>408084</v>
      </c>
      <c r="E1238">
        <f t="shared" ca="1" si="248"/>
        <v>934724</v>
      </c>
      <c r="F1238">
        <f t="shared" ca="1" si="249"/>
        <v>218331</v>
      </c>
      <c r="G1238">
        <f t="shared" ca="1" si="250"/>
        <v>199776</v>
      </c>
      <c r="H1238">
        <f ca="1">VLOOKUP(RANDBETWEEN(0,100),Calc!$D$2:$E$7,2,1)</f>
        <v>32000</v>
      </c>
      <c r="I1238">
        <f t="shared" ca="1" si="251"/>
        <v>10218</v>
      </c>
      <c r="J1238">
        <f t="shared" ca="1" si="252"/>
        <v>3574</v>
      </c>
      <c r="K1238">
        <f t="shared" ca="1" si="253"/>
        <v>13064</v>
      </c>
      <c r="L1238">
        <f t="shared" ca="1" si="254"/>
        <v>2505</v>
      </c>
      <c r="M1238">
        <f t="shared" ca="1" si="255"/>
        <v>3087368</v>
      </c>
      <c r="N1238">
        <f t="shared" ca="1" si="256"/>
        <v>106329</v>
      </c>
      <c r="O1238">
        <f t="shared" ca="1" si="257"/>
        <v>38772</v>
      </c>
      <c r="P1238">
        <f t="shared" ca="1" si="258"/>
        <v>191198</v>
      </c>
      <c r="Q1238" s="4">
        <f t="shared" ca="1" si="259"/>
        <v>0.19119800000000001</v>
      </c>
    </row>
    <row r="1239" spans="1:17" x14ac:dyDescent="0.25">
      <c r="A1239" t="str">
        <f ca="1">VLOOKUP(RANDBETWEEN(Calc!$A$2,Calc!$A$13),Calc!$A$1:$B$13,2,FALSE)</f>
        <v>Ene</v>
      </c>
      <c r="B1239" t="str" cm="1">
        <f t="array" aca="1" ref="B1239" ca="1">INDEX(Calc!$C$2:$C$9,RANDBETWEEN(1,3))</f>
        <v>Traumatología</v>
      </c>
      <c r="C1239"/>
      <c r="D1239">
        <f t="shared" ca="1" si="247"/>
        <v>611673</v>
      </c>
      <c r="E1239">
        <f t="shared" ca="1" si="248"/>
        <v>2204460</v>
      </c>
      <c r="F1239">
        <f t="shared" ca="1" si="249"/>
        <v>211918</v>
      </c>
      <c r="G1239">
        <f t="shared" ca="1" si="250"/>
        <v>123014</v>
      </c>
      <c r="H1239">
        <f ca="1">VLOOKUP(RANDBETWEEN(0,100),Calc!$D$2:$E$7,2,1)</f>
        <v>20000</v>
      </c>
      <c r="I1239">
        <f t="shared" ca="1" si="251"/>
        <v>9356</v>
      </c>
      <c r="J1239">
        <f t="shared" ca="1" si="252"/>
        <v>3024</v>
      </c>
      <c r="K1239">
        <f t="shared" ca="1" si="253"/>
        <v>12671</v>
      </c>
      <c r="L1239">
        <f t="shared" ca="1" si="254"/>
        <v>4435</v>
      </c>
      <c r="M1239">
        <f t="shared" ca="1" si="255"/>
        <v>1016867</v>
      </c>
      <c r="N1239">
        <f t="shared" ca="1" si="256"/>
        <v>48568</v>
      </c>
      <c r="O1239">
        <f t="shared" ca="1" si="257"/>
        <v>40303</v>
      </c>
      <c r="P1239">
        <f t="shared" ca="1" si="258"/>
        <v>283939</v>
      </c>
      <c r="Q1239" s="4">
        <f t="shared" ca="1" si="259"/>
        <v>0.283939</v>
      </c>
    </row>
    <row r="1240" spans="1:17" x14ac:dyDescent="0.25">
      <c r="A1240" t="str">
        <f ca="1">VLOOKUP(RANDBETWEEN(Calc!$A$2,Calc!$A$13),Calc!$A$1:$B$13,2,FALSE)</f>
        <v>Sep</v>
      </c>
      <c r="B1240" t="str" cm="1">
        <f t="array" aca="1" ref="B1240" ca="1">INDEX(Calc!$C$2:$C$9,RANDBETWEEN(1,3))</f>
        <v>Pediatria</v>
      </c>
      <c r="C1240"/>
      <c r="D1240">
        <f t="shared" ca="1" si="247"/>
        <v>451909</v>
      </c>
      <c r="E1240">
        <f t="shared" ca="1" si="248"/>
        <v>1029581</v>
      </c>
      <c r="F1240">
        <f t="shared" ca="1" si="249"/>
        <v>194114</v>
      </c>
      <c r="G1240">
        <f t="shared" ca="1" si="250"/>
        <v>135091</v>
      </c>
      <c r="H1240">
        <f ca="1">VLOOKUP(RANDBETWEEN(0,100),Calc!$D$2:$E$7,2,1)</f>
        <v>32000</v>
      </c>
      <c r="I1240">
        <f t="shared" ca="1" si="251"/>
        <v>8960</v>
      </c>
      <c r="J1240">
        <f t="shared" ca="1" si="252"/>
        <v>3216</v>
      </c>
      <c r="K1240">
        <f t="shared" ca="1" si="253"/>
        <v>13747</v>
      </c>
      <c r="L1240">
        <f t="shared" ca="1" si="254"/>
        <v>3804</v>
      </c>
      <c r="M1240">
        <f t="shared" ca="1" si="255"/>
        <v>2894492</v>
      </c>
      <c r="N1240">
        <f t="shared" ca="1" si="256"/>
        <v>108977</v>
      </c>
      <c r="O1240">
        <f t="shared" ca="1" si="257"/>
        <v>67297</v>
      </c>
      <c r="P1240">
        <f t="shared" ca="1" si="258"/>
        <v>309378</v>
      </c>
      <c r="Q1240" s="4">
        <f t="shared" ca="1" si="259"/>
        <v>0.30937799999999999</v>
      </c>
    </row>
    <row r="1241" spans="1:17" x14ac:dyDescent="0.25">
      <c r="A1241" t="str">
        <f ca="1">VLOOKUP(RANDBETWEEN(Calc!$A$2,Calc!$A$13),Calc!$A$1:$B$13,2,FALSE)</f>
        <v>Nov</v>
      </c>
      <c r="B1241" t="str" cm="1">
        <f t="array" aca="1" ref="B1241" ca="1">INDEX(Calc!$C$2:$C$9,RANDBETWEEN(1,3))</f>
        <v>Cardiologia</v>
      </c>
      <c r="C1241"/>
      <c r="D1241">
        <f t="shared" ca="1" si="247"/>
        <v>615995</v>
      </c>
      <c r="E1241">
        <f t="shared" ca="1" si="248"/>
        <v>1012007</v>
      </c>
      <c r="F1241">
        <f t="shared" ca="1" si="249"/>
        <v>203593</v>
      </c>
      <c r="G1241">
        <f t="shared" ca="1" si="250"/>
        <v>259339</v>
      </c>
      <c r="H1241">
        <f ca="1">VLOOKUP(RANDBETWEEN(0,100),Calc!$D$2:$E$7,2,1)</f>
        <v>32000</v>
      </c>
      <c r="I1241">
        <f t="shared" ca="1" si="251"/>
        <v>9913</v>
      </c>
      <c r="J1241">
        <f t="shared" ca="1" si="252"/>
        <v>3452</v>
      </c>
      <c r="K1241">
        <f t="shared" ca="1" si="253"/>
        <v>14510</v>
      </c>
      <c r="L1241">
        <f t="shared" ca="1" si="254"/>
        <v>4319</v>
      </c>
      <c r="M1241">
        <f t="shared" ca="1" si="255"/>
        <v>2036238</v>
      </c>
      <c r="N1241">
        <f t="shared" ca="1" si="256"/>
        <v>113041</v>
      </c>
      <c r="O1241">
        <f t="shared" ca="1" si="257"/>
        <v>35732</v>
      </c>
      <c r="P1241">
        <f t="shared" ca="1" si="258"/>
        <v>249263</v>
      </c>
      <c r="Q1241" s="4">
        <f t="shared" ca="1" si="259"/>
        <v>0.24926300000000001</v>
      </c>
    </row>
    <row r="1242" spans="1:17" x14ac:dyDescent="0.25">
      <c r="A1242" t="str">
        <f ca="1">VLOOKUP(RANDBETWEEN(Calc!$A$2,Calc!$A$13),Calc!$A$1:$B$13,2,FALSE)</f>
        <v>Ago</v>
      </c>
      <c r="B1242" t="str" cm="1">
        <f t="array" aca="1" ref="B1242" ca="1">INDEX(Calc!$C$2:$C$9,RANDBETWEEN(1,3))</f>
        <v>Traumatología</v>
      </c>
      <c r="C1242"/>
      <c r="D1242">
        <f t="shared" ca="1" si="247"/>
        <v>452923</v>
      </c>
      <c r="E1242">
        <f t="shared" ca="1" si="248"/>
        <v>1602393</v>
      </c>
      <c r="F1242">
        <f t="shared" ca="1" si="249"/>
        <v>120859</v>
      </c>
      <c r="G1242">
        <f t="shared" ca="1" si="250"/>
        <v>223827</v>
      </c>
      <c r="H1242">
        <f ca="1">VLOOKUP(RANDBETWEEN(0,100),Calc!$D$2:$E$7,2,1)</f>
        <v>32000</v>
      </c>
      <c r="I1242">
        <f t="shared" ca="1" si="251"/>
        <v>9284</v>
      </c>
      <c r="J1242">
        <f t="shared" ca="1" si="252"/>
        <v>3371</v>
      </c>
      <c r="K1242">
        <f t="shared" ca="1" si="253"/>
        <v>12653</v>
      </c>
      <c r="L1242">
        <f t="shared" ca="1" si="254"/>
        <v>4043</v>
      </c>
      <c r="M1242">
        <f t="shared" ca="1" si="255"/>
        <v>2932892</v>
      </c>
      <c r="N1242">
        <f t="shared" ca="1" si="256"/>
        <v>91218</v>
      </c>
      <c r="O1242">
        <f t="shared" ca="1" si="257"/>
        <v>57943</v>
      </c>
      <c r="P1242">
        <f t="shared" ca="1" si="258"/>
        <v>82490</v>
      </c>
      <c r="Q1242" s="4">
        <f t="shared" ca="1" si="259"/>
        <v>8.2489999999999994E-2</v>
      </c>
    </row>
    <row r="1243" spans="1:17" x14ac:dyDescent="0.25">
      <c r="A1243" t="str">
        <f ca="1">VLOOKUP(RANDBETWEEN(Calc!$A$2,Calc!$A$13),Calc!$A$1:$B$13,2,FALSE)</f>
        <v>Oct</v>
      </c>
      <c r="B1243" t="str" cm="1">
        <f t="array" aca="1" ref="B1243" ca="1">INDEX(Calc!$C$2:$C$9,RANDBETWEEN(1,3))</f>
        <v>Traumatología</v>
      </c>
      <c r="C1243"/>
      <c r="D1243">
        <f t="shared" ca="1" si="247"/>
        <v>305254</v>
      </c>
      <c r="E1243">
        <f t="shared" ca="1" si="248"/>
        <v>2088723</v>
      </c>
      <c r="F1243">
        <f t="shared" ca="1" si="249"/>
        <v>115106</v>
      </c>
      <c r="G1243">
        <f t="shared" ca="1" si="250"/>
        <v>115596</v>
      </c>
      <c r="H1243">
        <f ca="1">VLOOKUP(RANDBETWEEN(0,100),Calc!$D$2:$E$7,2,1)</f>
        <v>32000</v>
      </c>
      <c r="I1243">
        <f t="shared" ca="1" si="251"/>
        <v>11760</v>
      </c>
      <c r="J1243">
        <f t="shared" ca="1" si="252"/>
        <v>3237</v>
      </c>
      <c r="K1243">
        <f t="shared" ca="1" si="253"/>
        <v>13442</v>
      </c>
      <c r="L1243">
        <f t="shared" ca="1" si="254"/>
        <v>2522</v>
      </c>
      <c r="M1243">
        <f t="shared" ca="1" si="255"/>
        <v>2924957</v>
      </c>
      <c r="N1243">
        <f t="shared" ca="1" si="256"/>
        <v>87749</v>
      </c>
      <c r="O1243">
        <f t="shared" ca="1" si="257"/>
        <v>44114</v>
      </c>
      <c r="P1243">
        <f t="shared" ca="1" si="258"/>
        <v>169250</v>
      </c>
      <c r="Q1243" s="4">
        <f t="shared" ca="1" si="259"/>
        <v>0.16925000000000001</v>
      </c>
    </row>
    <row r="1244" spans="1:17" x14ac:dyDescent="0.25">
      <c r="A1244" t="str">
        <f ca="1">VLOOKUP(RANDBETWEEN(Calc!$A$2,Calc!$A$13),Calc!$A$1:$B$13,2,FALSE)</f>
        <v>Feb</v>
      </c>
      <c r="B1244" t="str" cm="1">
        <f t="array" aca="1" ref="B1244" ca="1">INDEX(Calc!$C$2:$C$9,RANDBETWEEN(1,3))</f>
        <v>Cardiologia</v>
      </c>
      <c r="C1244"/>
      <c r="D1244">
        <f t="shared" ca="1" si="247"/>
        <v>368367</v>
      </c>
      <c r="E1244">
        <f t="shared" ca="1" si="248"/>
        <v>2369756</v>
      </c>
      <c r="F1244">
        <f t="shared" ca="1" si="249"/>
        <v>144958</v>
      </c>
      <c r="G1244">
        <f t="shared" ca="1" si="250"/>
        <v>272049</v>
      </c>
      <c r="H1244">
        <f ca="1">VLOOKUP(RANDBETWEEN(0,100),Calc!$D$2:$E$7,2,1)</f>
        <v>32000</v>
      </c>
      <c r="I1244">
        <f t="shared" ca="1" si="251"/>
        <v>9402</v>
      </c>
      <c r="J1244">
        <f t="shared" ca="1" si="252"/>
        <v>3519</v>
      </c>
      <c r="K1244">
        <f t="shared" ca="1" si="253"/>
        <v>13011</v>
      </c>
      <c r="L1244">
        <f t="shared" ca="1" si="254"/>
        <v>3240</v>
      </c>
      <c r="M1244">
        <f t="shared" ca="1" si="255"/>
        <v>1041904</v>
      </c>
      <c r="N1244">
        <f t="shared" ca="1" si="256"/>
        <v>118331</v>
      </c>
      <c r="O1244">
        <f t="shared" ca="1" si="257"/>
        <v>22167</v>
      </c>
      <c r="P1244">
        <f t="shared" ca="1" si="258"/>
        <v>133868</v>
      </c>
      <c r="Q1244" s="4">
        <f t="shared" ca="1" si="259"/>
        <v>0.13386799999999999</v>
      </c>
    </row>
    <row r="1245" spans="1:17" x14ac:dyDescent="0.25">
      <c r="A1245" t="str">
        <f ca="1">VLOOKUP(RANDBETWEEN(Calc!$A$2,Calc!$A$13),Calc!$A$1:$B$13,2,FALSE)</f>
        <v>Nov</v>
      </c>
      <c r="B1245" t="str" cm="1">
        <f t="array" aca="1" ref="B1245" ca="1">INDEX(Calc!$C$2:$C$9,RANDBETWEEN(1,3))</f>
        <v>Pediatria</v>
      </c>
      <c r="C1245"/>
      <c r="D1245">
        <f t="shared" ca="1" si="247"/>
        <v>310645</v>
      </c>
      <c r="E1245">
        <f t="shared" ca="1" si="248"/>
        <v>1435342</v>
      </c>
      <c r="F1245">
        <f t="shared" ca="1" si="249"/>
        <v>186291</v>
      </c>
      <c r="G1245">
        <f t="shared" ca="1" si="250"/>
        <v>93658</v>
      </c>
      <c r="H1245">
        <f ca="1">VLOOKUP(RANDBETWEEN(0,100),Calc!$D$2:$E$7,2,1)</f>
        <v>32000</v>
      </c>
      <c r="I1245">
        <f t="shared" ca="1" si="251"/>
        <v>12465</v>
      </c>
      <c r="J1245">
        <f t="shared" ca="1" si="252"/>
        <v>3306</v>
      </c>
      <c r="K1245">
        <f t="shared" ca="1" si="253"/>
        <v>11511</v>
      </c>
      <c r="L1245">
        <f t="shared" ca="1" si="254"/>
        <v>3580</v>
      </c>
      <c r="M1245">
        <f t="shared" ca="1" si="255"/>
        <v>2557631</v>
      </c>
      <c r="N1245">
        <f t="shared" ca="1" si="256"/>
        <v>54405</v>
      </c>
      <c r="O1245">
        <f t="shared" ca="1" si="257"/>
        <v>42330</v>
      </c>
      <c r="P1245">
        <f t="shared" ca="1" si="258"/>
        <v>117312</v>
      </c>
      <c r="Q1245" s="4">
        <f t="shared" ca="1" si="259"/>
        <v>0.117312</v>
      </c>
    </row>
    <row r="1246" spans="1:17" x14ac:dyDescent="0.25">
      <c r="A1246" t="str">
        <f ca="1">VLOOKUP(RANDBETWEEN(Calc!$A$2,Calc!$A$13),Calc!$A$1:$B$13,2,FALSE)</f>
        <v>Dic</v>
      </c>
      <c r="B1246" t="str" cm="1">
        <f t="array" aca="1" ref="B1246" ca="1">INDEX(Calc!$C$2:$C$9,RANDBETWEEN(1,3))</f>
        <v>Cardiologia</v>
      </c>
      <c r="C1246"/>
      <c r="D1246">
        <f t="shared" ca="1" si="247"/>
        <v>607822</v>
      </c>
      <c r="E1246">
        <f t="shared" ca="1" si="248"/>
        <v>683254</v>
      </c>
      <c r="F1246">
        <f t="shared" ca="1" si="249"/>
        <v>123056</v>
      </c>
      <c r="G1246">
        <f t="shared" ca="1" si="250"/>
        <v>199325</v>
      </c>
      <c r="H1246">
        <f ca="1">VLOOKUP(RANDBETWEEN(0,100),Calc!$D$2:$E$7,2,1)</f>
        <v>22000</v>
      </c>
      <c r="I1246">
        <f t="shared" ca="1" si="251"/>
        <v>11521</v>
      </c>
      <c r="J1246">
        <f t="shared" ca="1" si="252"/>
        <v>3431</v>
      </c>
      <c r="K1246">
        <f t="shared" ca="1" si="253"/>
        <v>12316</v>
      </c>
      <c r="L1246">
        <f t="shared" ca="1" si="254"/>
        <v>2233</v>
      </c>
      <c r="M1246">
        <f t="shared" ca="1" si="255"/>
        <v>1303740</v>
      </c>
      <c r="N1246">
        <f t="shared" ca="1" si="256"/>
        <v>52093</v>
      </c>
      <c r="O1246">
        <f t="shared" ca="1" si="257"/>
        <v>34220</v>
      </c>
      <c r="P1246">
        <f t="shared" ca="1" si="258"/>
        <v>334564</v>
      </c>
      <c r="Q1246" s="4">
        <f t="shared" ca="1" si="259"/>
        <v>0.33456399999999997</v>
      </c>
    </row>
    <row r="1247" spans="1:17" x14ac:dyDescent="0.25">
      <c r="A1247" t="str">
        <f ca="1">VLOOKUP(RANDBETWEEN(Calc!$A$2,Calc!$A$13),Calc!$A$1:$B$13,2,FALSE)</f>
        <v>Abr</v>
      </c>
      <c r="B1247" t="str" cm="1">
        <f t="array" aca="1" ref="B1247" ca="1">INDEX(Calc!$C$2:$C$9,RANDBETWEEN(1,3))</f>
        <v>Cardiologia</v>
      </c>
      <c r="C1247"/>
      <c r="D1247">
        <f t="shared" ca="1" si="247"/>
        <v>210100</v>
      </c>
      <c r="E1247">
        <f t="shared" ca="1" si="248"/>
        <v>1775392</v>
      </c>
      <c r="F1247">
        <f t="shared" ca="1" si="249"/>
        <v>153935</v>
      </c>
      <c r="G1247">
        <f t="shared" ca="1" si="250"/>
        <v>190540</v>
      </c>
      <c r="H1247">
        <f ca="1">VLOOKUP(RANDBETWEEN(0,100),Calc!$D$2:$E$7,2,1)</f>
        <v>32000</v>
      </c>
      <c r="I1247">
        <f t="shared" ca="1" si="251"/>
        <v>12259</v>
      </c>
      <c r="J1247">
        <f t="shared" ca="1" si="252"/>
        <v>3521</v>
      </c>
      <c r="K1247">
        <f t="shared" ca="1" si="253"/>
        <v>14988</v>
      </c>
      <c r="L1247">
        <f t="shared" ca="1" si="254"/>
        <v>4143</v>
      </c>
      <c r="M1247">
        <f t="shared" ca="1" si="255"/>
        <v>2077740</v>
      </c>
      <c r="N1247">
        <f t="shared" ca="1" si="256"/>
        <v>93927</v>
      </c>
      <c r="O1247">
        <f t="shared" ca="1" si="257"/>
        <v>83350</v>
      </c>
      <c r="P1247">
        <f t="shared" ca="1" si="258"/>
        <v>166356</v>
      </c>
      <c r="Q1247" s="4">
        <f t="shared" ca="1" si="259"/>
        <v>0.166356</v>
      </c>
    </row>
    <row r="1248" spans="1:17" x14ac:dyDescent="0.25">
      <c r="A1248" t="str">
        <f ca="1">VLOOKUP(RANDBETWEEN(Calc!$A$2,Calc!$A$13),Calc!$A$1:$B$13,2,FALSE)</f>
        <v>Sep</v>
      </c>
      <c r="B1248" t="str" cm="1">
        <f t="array" aca="1" ref="B1248" ca="1">INDEX(Calc!$C$2:$C$9,RANDBETWEEN(1,3))</f>
        <v>Traumatología</v>
      </c>
      <c r="C1248"/>
      <c r="D1248">
        <f t="shared" ca="1" si="247"/>
        <v>414074</v>
      </c>
      <c r="E1248">
        <f t="shared" ca="1" si="248"/>
        <v>1742296</v>
      </c>
      <c r="F1248">
        <f t="shared" ca="1" si="249"/>
        <v>134232</v>
      </c>
      <c r="G1248">
        <f t="shared" ca="1" si="250"/>
        <v>115079</v>
      </c>
      <c r="H1248">
        <f ca="1">VLOOKUP(RANDBETWEEN(0,100),Calc!$D$2:$E$7,2,1)</f>
        <v>28000</v>
      </c>
      <c r="I1248">
        <f t="shared" ca="1" si="251"/>
        <v>8964</v>
      </c>
      <c r="J1248">
        <f t="shared" ca="1" si="252"/>
        <v>2873</v>
      </c>
      <c r="K1248">
        <f t="shared" ca="1" si="253"/>
        <v>10278</v>
      </c>
      <c r="L1248">
        <f t="shared" ca="1" si="254"/>
        <v>3908</v>
      </c>
      <c r="M1248">
        <f t="shared" ca="1" si="255"/>
        <v>1744409</v>
      </c>
      <c r="N1248">
        <f t="shared" ca="1" si="256"/>
        <v>44595</v>
      </c>
      <c r="O1248">
        <f t="shared" ca="1" si="257"/>
        <v>25524</v>
      </c>
      <c r="P1248">
        <f t="shared" ca="1" si="258"/>
        <v>339367</v>
      </c>
      <c r="Q1248" s="4">
        <f t="shared" ca="1" si="259"/>
        <v>0.33936699999999997</v>
      </c>
    </row>
    <row r="1249" spans="1:17" x14ac:dyDescent="0.25">
      <c r="A1249" t="str">
        <f ca="1">VLOOKUP(RANDBETWEEN(Calc!$A$2,Calc!$A$13),Calc!$A$1:$B$13,2,FALSE)</f>
        <v>Jul</v>
      </c>
      <c r="B1249" t="str" cm="1">
        <f t="array" aca="1" ref="B1249" ca="1">INDEX(Calc!$C$2:$C$9,RANDBETWEEN(1,3))</f>
        <v>Traumatología</v>
      </c>
      <c r="C1249"/>
      <c r="D1249">
        <f t="shared" ca="1" si="247"/>
        <v>369590</v>
      </c>
      <c r="E1249">
        <f t="shared" ca="1" si="248"/>
        <v>1420435</v>
      </c>
      <c r="F1249">
        <f t="shared" ca="1" si="249"/>
        <v>110944</v>
      </c>
      <c r="G1249">
        <f t="shared" ca="1" si="250"/>
        <v>279024</v>
      </c>
      <c r="H1249">
        <f ca="1">VLOOKUP(RANDBETWEEN(0,100),Calc!$D$2:$E$7,2,1)</f>
        <v>32000</v>
      </c>
      <c r="I1249">
        <f t="shared" ca="1" si="251"/>
        <v>9342</v>
      </c>
      <c r="J1249">
        <f t="shared" ca="1" si="252"/>
        <v>3069</v>
      </c>
      <c r="K1249">
        <f t="shared" ca="1" si="253"/>
        <v>14130</v>
      </c>
      <c r="L1249">
        <f t="shared" ca="1" si="254"/>
        <v>2225</v>
      </c>
      <c r="M1249">
        <f t="shared" ca="1" si="255"/>
        <v>933790</v>
      </c>
      <c r="N1249">
        <f t="shared" ca="1" si="256"/>
        <v>74655</v>
      </c>
      <c r="O1249">
        <f t="shared" ca="1" si="257"/>
        <v>47452</v>
      </c>
      <c r="P1249">
        <f t="shared" ca="1" si="258"/>
        <v>138794</v>
      </c>
      <c r="Q1249" s="4">
        <f t="shared" ca="1" si="259"/>
        <v>0.138794</v>
      </c>
    </row>
    <row r="1250" spans="1:17" x14ac:dyDescent="0.25">
      <c r="A1250" t="str">
        <f ca="1">VLOOKUP(RANDBETWEEN(Calc!$A$2,Calc!$A$13),Calc!$A$1:$B$13,2,FALSE)</f>
        <v>Sep</v>
      </c>
      <c r="B1250" t="str" cm="1">
        <f t="array" aca="1" ref="B1250" ca="1">INDEX(Calc!$C$2:$C$9,RANDBETWEEN(1,3))</f>
        <v>Cardiologia</v>
      </c>
      <c r="C1250"/>
      <c r="D1250">
        <f t="shared" ca="1" si="247"/>
        <v>338109</v>
      </c>
      <c r="E1250">
        <f t="shared" ca="1" si="248"/>
        <v>1367315</v>
      </c>
      <c r="F1250">
        <f t="shared" ca="1" si="249"/>
        <v>107846</v>
      </c>
      <c r="G1250">
        <f t="shared" ca="1" si="250"/>
        <v>125885</v>
      </c>
      <c r="H1250">
        <f ca="1">VLOOKUP(RANDBETWEEN(0,100),Calc!$D$2:$E$7,2,1)</f>
        <v>32000</v>
      </c>
      <c r="I1250">
        <f t="shared" ca="1" si="251"/>
        <v>11915</v>
      </c>
      <c r="J1250">
        <f t="shared" ca="1" si="252"/>
        <v>4082</v>
      </c>
      <c r="K1250">
        <f t="shared" ca="1" si="253"/>
        <v>10449</v>
      </c>
      <c r="L1250">
        <f t="shared" ca="1" si="254"/>
        <v>1363</v>
      </c>
      <c r="M1250">
        <f t="shared" ca="1" si="255"/>
        <v>3031376</v>
      </c>
      <c r="N1250">
        <f t="shared" ca="1" si="256"/>
        <v>79851</v>
      </c>
      <c r="O1250">
        <f t="shared" ca="1" si="257"/>
        <v>40671</v>
      </c>
      <c r="P1250">
        <f t="shared" ca="1" si="258"/>
        <v>230250</v>
      </c>
      <c r="Q1250" s="4">
        <f t="shared" ca="1" si="259"/>
        <v>0.23025000000000001</v>
      </c>
    </row>
    <row r="1251" spans="1:17" x14ac:dyDescent="0.25">
      <c r="A1251" t="str">
        <f ca="1">VLOOKUP(RANDBETWEEN(Calc!$A$2,Calc!$A$13),Calc!$A$1:$B$13,2,FALSE)</f>
        <v>Feb</v>
      </c>
      <c r="B1251" t="str" cm="1">
        <f t="array" aca="1" ref="B1251" ca="1">INDEX(Calc!$C$2:$C$9,RANDBETWEEN(1,3))</f>
        <v>Pediatria</v>
      </c>
      <c r="C1251"/>
      <c r="D1251">
        <f t="shared" ca="1" si="247"/>
        <v>332990</v>
      </c>
      <c r="E1251">
        <f t="shared" ca="1" si="248"/>
        <v>2186769</v>
      </c>
      <c r="F1251">
        <f t="shared" ca="1" si="249"/>
        <v>98153</v>
      </c>
      <c r="G1251">
        <f t="shared" ca="1" si="250"/>
        <v>224058</v>
      </c>
      <c r="H1251">
        <f ca="1">VLOOKUP(RANDBETWEEN(0,100),Calc!$D$2:$E$7,2,1)</f>
        <v>32000</v>
      </c>
      <c r="I1251">
        <f t="shared" ca="1" si="251"/>
        <v>12244</v>
      </c>
      <c r="J1251">
        <f t="shared" ca="1" si="252"/>
        <v>4023</v>
      </c>
      <c r="K1251">
        <f t="shared" ca="1" si="253"/>
        <v>13966</v>
      </c>
      <c r="L1251">
        <f t="shared" ca="1" si="254"/>
        <v>2814</v>
      </c>
      <c r="M1251">
        <f t="shared" ca="1" si="255"/>
        <v>2960107</v>
      </c>
      <c r="N1251">
        <f t="shared" ca="1" si="256"/>
        <v>88192</v>
      </c>
      <c r="O1251">
        <f t="shared" ca="1" si="257"/>
        <v>60304</v>
      </c>
      <c r="P1251">
        <f t="shared" ca="1" si="258"/>
        <v>197393</v>
      </c>
      <c r="Q1251" s="4">
        <f t="shared" ca="1" si="259"/>
        <v>0.19739300000000001</v>
      </c>
    </row>
    <row r="1252" spans="1:17" x14ac:dyDescent="0.25">
      <c r="A1252" t="str">
        <f ca="1">VLOOKUP(RANDBETWEEN(Calc!$A$2,Calc!$A$13),Calc!$A$1:$B$13,2,FALSE)</f>
        <v>May</v>
      </c>
      <c r="B1252" t="str" cm="1">
        <f t="array" aca="1" ref="B1252" ca="1">INDEX(Calc!$C$2:$C$9,RANDBETWEEN(1,3))</f>
        <v>Cardiologia</v>
      </c>
      <c r="C1252"/>
      <c r="D1252">
        <f t="shared" ca="1" si="247"/>
        <v>350009</v>
      </c>
      <c r="E1252">
        <f t="shared" ca="1" si="248"/>
        <v>1635755</v>
      </c>
      <c r="F1252">
        <f t="shared" ca="1" si="249"/>
        <v>109206</v>
      </c>
      <c r="G1252">
        <f t="shared" ca="1" si="250"/>
        <v>179507</v>
      </c>
      <c r="H1252">
        <f ca="1">VLOOKUP(RANDBETWEEN(0,100),Calc!$D$2:$E$7,2,1)</f>
        <v>20000</v>
      </c>
      <c r="I1252">
        <f t="shared" ca="1" si="251"/>
        <v>10944</v>
      </c>
      <c r="J1252">
        <f t="shared" ca="1" si="252"/>
        <v>2836</v>
      </c>
      <c r="K1252">
        <f t="shared" ca="1" si="253"/>
        <v>14927</v>
      </c>
      <c r="L1252">
        <f t="shared" ca="1" si="254"/>
        <v>3718</v>
      </c>
      <c r="M1252">
        <f t="shared" ca="1" si="255"/>
        <v>1549944</v>
      </c>
      <c r="N1252">
        <f t="shared" ca="1" si="256"/>
        <v>103190</v>
      </c>
      <c r="O1252">
        <f t="shared" ca="1" si="257"/>
        <v>65996</v>
      </c>
      <c r="P1252">
        <f t="shared" ca="1" si="258"/>
        <v>226593</v>
      </c>
      <c r="Q1252" s="4">
        <f t="shared" ca="1" si="259"/>
        <v>0.22659299999999999</v>
      </c>
    </row>
    <row r="1253" spans="1:17" x14ac:dyDescent="0.25">
      <c r="A1253" t="str">
        <f ca="1">VLOOKUP(RANDBETWEEN(Calc!$A$2,Calc!$A$13),Calc!$A$1:$B$13,2,FALSE)</f>
        <v>Jun</v>
      </c>
      <c r="B1253" t="str" cm="1">
        <f t="array" aca="1" ref="B1253" ca="1">INDEX(Calc!$C$2:$C$9,RANDBETWEEN(1,3))</f>
        <v>Pediatria</v>
      </c>
      <c r="C1253"/>
      <c r="D1253">
        <f t="shared" ca="1" si="247"/>
        <v>592024</v>
      </c>
      <c r="E1253">
        <f t="shared" ca="1" si="248"/>
        <v>1348951</v>
      </c>
      <c r="F1253">
        <f t="shared" ca="1" si="249"/>
        <v>125227</v>
      </c>
      <c r="G1253">
        <f t="shared" ca="1" si="250"/>
        <v>315229</v>
      </c>
      <c r="H1253">
        <f ca="1">VLOOKUP(RANDBETWEEN(0,100),Calc!$D$2:$E$7,2,1)</f>
        <v>20000</v>
      </c>
      <c r="I1253">
        <f t="shared" ca="1" si="251"/>
        <v>11242</v>
      </c>
      <c r="J1253">
        <f t="shared" ca="1" si="252"/>
        <v>2919</v>
      </c>
      <c r="K1253">
        <f t="shared" ca="1" si="253"/>
        <v>14853</v>
      </c>
      <c r="L1253">
        <f t="shared" ca="1" si="254"/>
        <v>2105</v>
      </c>
      <c r="M1253">
        <f t="shared" ca="1" si="255"/>
        <v>1681326</v>
      </c>
      <c r="N1253">
        <f t="shared" ca="1" si="256"/>
        <v>63115</v>
      </c>
      <c r="O1253">
        <f t="shared" ca="1" si="257"/>
        <v>53314</v>
      </c>
      <c r="P1253">
        <f t="shared" ca="1" si="258"/>
        <v>132173</v>
      </c>
      <c r="Q1253" s="4">
        <f t="shared" ca="1" si="259"/>
        <v>0.13217300000000001</v>
      </c>
    </row>
    <row r="1254" spans="1:17" x14ac:dyDescent="0.25">
      <c r="A1254" t="str">
        <f ca="1">VLOOKUP(RANDBETWEEN(Calc!$A$2,Calc!$A$13),Calc!$A$1:$B$13,2,FALSE)</f>
        <v>May</v>
      </c>
      <c r="B1254" t="str" cm="1">
        <f t="array" aca="1" ref="B1254" ca="1">INDEX(Calc!$C$2:$C$9,RANDBETWEEN(1,3))</f>
        <v>Traumatología</v>
      </c>
      <c r="C1254"/>
      <c r="D1254">
        <f t="shared" ca="1" si="247"/>
        <v>728775</v>
      </c>
      <c r="E1254">
        <f t="shared" ca="1" si="248"/>
        <v>2224048</v>
      </c>
      <c r="F1254">
        <f t="shared" ca="1" si="249"/>
        <v>201922</v>
      </c>
      <c r="G1254">
        <f t="shared" ca="1" si="250"/>
        <v>161949</v>
      </c>
      <c r="H1254">
        <f ca="1">VLOOKUP(RANDBETWEEN(0,100),Calc!$D$2:$E$7,2,1)</f>
        <v>20000</v>
      </c>
      <c r="I1254">
        <f t="shared" ca="1" si="251"/>
        <v>10496</v>
      </c>
      <c r="J1254">
        <f t="shared" ca="1" si="252"/>
        <v>2977</v>
      </c>
      <c r="K1254">
        <f t="shared" ca="1" si="253"/>
        <v>13425</v>
      </c>
      <c r="L1254">
        <f t="shared" ca="1" si="254"/>
        <v>3618</v>
      </c>
      <c r="M1254">
        <f t="shared" ca="1" si="255"/>
        <v>1107308</v>
      </c>
      <c r="N1254">
        <f t="shared" ca="1" si="256"/>
        <v>74819</v>
      </c>
      <c r="O1254">
        <f t="shared" ca="1" si="257"/>
        <v>79796</v>
      </c>
      <c r="P1254">
        <f t="shared" ca="1" si="258"/>
        <v>163332</v>
      </c>
      <c r="Q1254" s="4">
        <f t="shared" ca="1" si="259"/>
        <v>0.163332</v>
      </c>
    </row>
    <row r="1255" spans="1:17" x14ac:dyDescent="0.25">
      <c r="A1255" t="str">
        <f ca="1">VLOOKUP(RANDBETWEEN(Calc!$A$2,Calc!$A$13),Calc!$A$1:$B$13,2,FALSE)</f>
        <v>Nov</v>
      </c>
      <c r="B1255" t="str" cm="1">
        <f t="array" aca="1" ref="B1255" ca="1">INDEX(Calc!$C$2:$C$9,RANDBETWEEN(1,3))</f>
        <v>Pediatria</v>
      </c>
      <c r="C1255"/>
      <c r="D1255">
        <f t="shared" ca="1" si="247"/>
        <v>290043</v>
      </c>
      <c r="E1255">
        <f t="shared" ca="1" si="248"/>
        <v>1638767</v>
      </c>
      <c r="F1255">
        <f t="shared" ca="1" si="249"/>
        <v>138789</v>
      </c>
      <c r="G1255">
        <f t="shared" ca="1" si="250"/>
        <v>90071</v>
      </c>
      <c r="H1255">
        <f ca="1">VLOOKUP(RANDBETWEEN(0,100),Calc!$D$2:$E$7,2,1)</f>
        <v>32000</v>
      </c>
      <c r="I1255">
        <f t="shared" ca="1" si="251"/>
        <v>10064</v>
      </c>
      <c r="J1255">
        <f t="shared" ca="1" si="252"/>
        <v>3208</v>
      </c>
      <c r="K1255">
        <f t="shared" ca="1" si="253"/>
        <v>12420</v>
      </c>
      <c r="L1255">
        <f t="shared" ca="1" si="254"/>
        <v>1563</v>
      </c>
      <c r="M1255">
        <f t="shared" ca="1" si="255"/>
        <v>2389118</v>
      </c>
      <c r="N1255">
        <f t="shared" ca="1" si="256"/>
        <v>59194</v>
      </c>
      <c r="O1255">
        <f t="shared" ca="1" si="257"/>
        <v>32835</v>
      </c>
      <c r="P1255">
        <f t="shared" ca="1" si="258"/>
        <v>46645</v>
      </c>
      <c r="Q1255" s="4">
        <f t="shared" ca="1" si="259"/>
        <v>4.6644999999999999E-2</v>
      </c>
    </row>
    <row r="1256" spans="1:17" x14ac:dyDescent="0.25">
      <c r="A1256" t="str">
        <f ca="1">VLOOKUP(RANDBETWEEN(Calc!$A$2,Calc!$A$13),Calc!$A$1:$B$13,2,FALSE)</f>
        <v>Nov</v>
      </c>
      <c r="B1256" t="str" cm="1">
        <f t="array" aca="1" ref="B1256" ca="1">INDEX(Calc!$C$2:$C$9,RANDBETWEEN(1,3))</f>
        <v>Pediatria</v>
      </c>
      <c r="C1256"/>
      <c r="D1256">
        <f t="shared" ca="1" si="247"/>
        <v>534204</v>
      </c>
      <c r="E1256">
        <f t="shared" ca="1" si="248"/>
        <v>2261267</v>
      </c>
      <c r="F1256">
        <f t="shared" ca="1" si="249"/>
        <v>171163</v>
      </c>
      <c r="G1256">
        <f t="shared" ca="1" si="250"/>
        <v>301991</v>
      </c>
      <c r="H1256">
        <f ca="1">VLOOKUP(RANDBETWEEN(0,100),Calc!$D$2:$E$7,2,1)</f>
        <v>32000</v>
      </c>
      <c r="I1256">
        <f t="shared" ca="1" si="251"/>
        <v>11361</v>
      </c>
      <c r="J1256">
        <f t="shared" ca="1" si="252"/>
        <v>3887</v>
      </c>
      <c r="K1256">
        <f t="shared" ca="1" si="253"/>
        <v>14046</v>
      </c>
      <c r="L1256">
        <f t="shared" ca="1" si="254"/>
        <v>1646</v>
      </c>
      <c r="M1256">
        <f t="shared" ca="1" si="255"/>
        <v>3073814</v>
      </c>
      <c r="N1256">
        <f t="shared" ca="1" si="256"/>
        <v>100649</v>
      </c>
      <c r="O1256">
        <f t="shared" ca="1" si="257"/>
        <v>61394</v>
      </c>
      <c r="P1256">
        <f t="shared" ca="1" si="258"/>
        <v>127890</v>
      </c>
      <c r="Q1256" s="4">
        <f t="shared" ca="1" si="259"/>
        <v>0.12789</v>
      </c>
    </row>
    <row r="1257" spans="1:17" x14ac:dyDescent="0.25">
      <c r="A1257" t="str">
        <f ca="1">VLOOKUP(RANDBETWEEN(Calc!$A$2,Calc!$A$13),Calc!$A$1:$B$13,2,FALSE)</f>
        <v>Abr</v>
      </c>
      <c r="B1257" t="str" cm="1">
        <f t="array" aca="1" ref="B1257" ca="1">INDEX(Calc!$C$2:$C$9,RANDBETWEEN(1,3))</f>
        <v>Traumatología</v>
      </c>
      <c r="C1257"/>
      <c r="D1257">
        <f t="shared" ca="1" si="247"/>
        <v>470455</v>
      </c>
      <c r="E1257">
        <f t="shared" ca="1" si="248"/>
        <v>2353604</v>
      </c>
      <c r="F1257">
        <f t="shared" ca="1" si="249"/>
        <v>209553</v>
      </c>
      <c r="G1257">
        <f t="shared" ca="1" si="250"/>
        <v>134788</v>
      </c>
      <c r="H1257">
        <f ca="1">VLOOKUP(RANDBETWEEN(0,100),Calc!$D$2:$E$7,2,1)</f>
        <v>25000</v>
      </c>
      <c r="I1257">
        <f t="shared" ca="1" si="251"/>
        <v>9998</v>
      </c>
      <c r="J1257">
        <f t="shared" ca="1" si="252"/>
        <v>4180</v>
      </c>
      <c r="K1257">
        <f t="shared" ca="1" si="253"/>
        <v>12797</v>
      </c>
      <c r="L1257">
        <f t="shared" ca="1" si="254"/>
        <v>4228</v>
      </c>
      <c r="M1257">
        <f t="shared" ca="1" si="255"/>
        <v>2044900</v>
      </c>
      <c r="N1257">
        <f t="shared" ca="1" si="256"/>
        <v>57503</v>
      </c>
      <c r="O1257">
        <f t="shared" ca="1" si="257"/>
        <v>25221</v>
      </c>
      <c r="P1257">
        <f t="shared" ca="1" si="258"/>
        <v>146921</v>
      </c>
      <c r="Q1257" s="4">
        <f t="shared" ca="1" si="259"/>
        <v>0.146921</v>
      </c>
    </row>
    <row r="1258" spans="1:17" x14ac:dyDescent="0.25">
      <c r="A1258" t="str">
        <f ca="1">VLOOKUP(RANDBETWEEN(Calc!$A$2,Calc!$A$13),Calc!$A$1:$B$13,2,FALSE)</f>
        <v>Abr</v>
      </c>
      <c r="B1258" t="str" cm="1">
        <f t="array" aca="1" ref="B1258" ca="1">INDEX(Calc!$C$2:$C$9,RANDBETWEEN(1,3))</f>
        <v>Cardiologia</v>
      </c>
      <c r="C1258"/>
      <c r="D1258">
        <f t="shared" ca="1" si="247"/>
        <v>228899</v>
      </c>
      <c r="E1258">
        <f t="shared" ca="1" si="248"/>
        <v>2101671</v>
      </c>
      <c r="F1258">
        <f t="shared" ca="1" si="249"/>
        <v>109722</v>
      </c>
      <c r="G1258">
        <f t="shared" ca="1" si="250"/>
        <v>292184</v>
      </c>
      <c r="H1258">
        <f ca="1">VLOOKUP(RANDBETWEEN(0,100),Calc!$D$2:$E$7,2,1)</f>
        <v>32000</v>
      </c>
      <c r="I1258">
        <f t="shared" ca="1" si="251"/>
        <v>10131</v>
      </c>
      <c r="J1258">
        <f t="shared" ca="1" si="252"/>
        <v>3609</v>
      </c>
      <c r="K1258">
        <f t="shared" ca="1" si="253"/>
        <v>14959</v>
      </c>
      <c r="L1258">
        <f t="shared" ca="1" si="254"/>
        <v>2327</v>
      </c>
      <c r="M1258">
        <f t="shared" ca="1" si="255"/>
        <v>2946646</v>
      </c>
      <c r="N1258">
        <f t="shared" ca="1" si="256"/>
        <v>94893</v>
      </c>
      <c r="O1258">
        <f t="shared" ca="1" si="257"/>
        <v>23524</v>
      </c>
      <c r="P1258">
        <f t="shared" ca="1" si="258"/>
        <v>278773</v>
      </c>
      <c r="Q1258" s="4">
        <f t="shared" ca="1" si="259"/>
        <v>0.27877299999999999</v>
      </c>
    </row>
    <row r="1259" spans="1:17" x14ac:dyDescent="0.25">
      <c r="A1259" t="str">
        <f ca="1">VLOOKUP(RANDBETWEEN(Calc!$A$2,Calc!$A$13),Calc!$A$1:$B$13,2,FALSE)</f>
        <v>May</v>
      </c>
      <c r="B1259" t="str" cm="1">
        <f t="array" aca="1" ref="B1259" ca="1">INDEX(Calc!$C$2:$C$9,RANDBETWEEN(1,3))</f>
        <v>Cardiologia</v>
      </c>
      <c r="C1259"/>
      <c r="D1259">
        <f t="shared" ca="1" si="247"/>
        <v>255610</v>
      </c>
      <c r="E1259">
        <f t="shared" ca="1" si="248"/>
        <v>2259409</v>
      </c>
      <c r="F1259">
        <f t="shared" ca="1" si="249"/>
        <v>194230</v>
      </c>
      <c r="G1259">
        <f t="shared" ca="1" si="250"/>
        <v>126407</v>
      </c>
      <c r="H1259">
        <f ca="1">VLOOKUP(RANDBETWEEN(0,100),Calc!$D$2:$E$7,2,1)</f>
        <v>20000</v>
      </c>
      <c r="I1259">
        <f t="shared" ca="1" si="251"/>
        <v>9552</v>
      </c>
      <c r="J1259">
        <f t="shared" ca="1" si="252"/>
        <v>3042</v>
      </c>
      <c r="K1259">
        <f t="shared" ca="1" si="253"/>
        <v>10978</v>
      </c>
      <c r="L1259">
        <f t="shared" ca="1" si="254"/>
        <v>4114</v>
      </c>
      <c r="M1259">
        <f t="shared" ca="1" si="255"/>
        <v>2112461</v>
      </c>
      <c r="N1259">
        <f t="shared" ca="1" si="256"/>
        <v>77735</v>
      </c>
      <c r="O1259">
        <f t="shared" ca="1" si="257"/>
        <v>30410</v>
      </c>
      <c r="P1259">
        <f t="shared" ca="1" si="258"/>
        <v>43467</v>
      </c>
      <c r="Q1259" s="4">
        <f t="shared" ca="1" si="259"/>
        <v>4.3466999999999999E-2</v>
      </c>
    </row>
    <row r="1260" spans="1:17" x14ac:dyDescent="0.25">
      <c r="A1260" t="str">
        <f ca="1">VLOOKUP(RANDBETWEEN(Calc!$A$2,Calc!$A$13),Calc!$A$1:$B$13,2,FALSE)</f>
        <v>Jun</v>
      </c>
      <c r="B1260" t="str" cm="1">
        <f t="array" aca="1" ref="B1260" ca="1">INDEX(Calc!$C$2:$C$9,RANDBETWEEN(1,3))</f>
        <v>Pediatria</v>
      </c>
      <c r="C1260"/>
      <c r="D1260">
        <f t="shared" ca="1" si="247"/>
        <v>324223</v>
      </c>
      <c r="E1260">
        <f t="shared" ca="1" si="248"/>
        <v>1413044</v>
      </c>
      <c r="F1260">
        <f t="shared" ca="1" si="249"/>
        <v>112018</v>
      </c>
      <c r="G1260">
        <f t="shared" ca="1" si="250"/>
        <v>282550</v>
      </c>
      <c r="H1260">
        <f ca="1">VLOOKUP(RANDBETWEEN(0,100),Calc!$D$2:$E$7,2,1)</f>
        <v>32000</v>
      </c>
      <c r="I1260">
        <f t="shared" ca="1" si="251"/>
        <v>9040</v>
      </c>
      <c r="J1260">
        <f t="shared" ca="1" si="252"/>
        <v>3949</v>
      </c>
      <c r="K1260">
        <f t="shared" ca="1" si="253"/>
        <v>14286</v>
      </c>
      <c r="L1260">
        <f t="shared" ca="1" si="254"/>
        <v>3338</v>
      </c>
      <c r="M1260">
        <f t="shared" ca="1" si="255"/>
        <v>1748416</v>
      </c>
      <c r="N1260">
        <f t="shared" ca="1" si="256"/>
        <v>116938</v>
      </c>
      <c r="O1260">
        <f t="shared" ca="1" si="257"/>
        <v>55655</v>
      </c>
      <c r="P1260">
        <f t="shared" ca="1" si="258"/>
        <v>82679</v>
      </c>
      <c r="Q1260" s="4">
        <f t="shared" ca="1" si="259"/>
        <v>8.2679000000000002E-2</v>
      </c>
    </row>
    <row r="1261" spans="1:17" x14ac:dyDescent="0.25">
      <c r="A1261" t="str">
        <f ca="1">VLOOKUP(RANDBETWEEN(Calc!$A$2,Calc!$A$13),Calc!$A$1:$B$13,2,FALSE)</f>
        <v>Nov</v>
      </c>
      <c r="B1261" t="str" cm="1">
        <f t="array" aca="1" ref="B1261" ca="1">INDEX(Calc!$C$2:$C$9,RANDBETWEEN(1,3))</f>
        <v>Traumatología</v>
      </c>
      <c r="C1261"/>
      <c r="D1261">
        <f t="shared" ca="1" si="247"/>
        <v>207896</v>
      </c>
      <c r="E1261">
        <f t="shared" ca="1" si="248"/>
        <v>1372849</v>
      </c>
      <c r="F1261">
        <f t="shared" ca="1" si="249"/>
        <v>199867</v>
      </c>
      <c r="G1261">
        <f t="shared" ca="1" si="250"/>
        <v>180530</v>
      </c>
      <c r="H1261">
        <f ca="1">VLOOKUP(RANDBETWEEN(0,100),Calc!$D$2:$E$7,2,1)</f>
        <v>32000</v>
      </c>
      <c r="I1261">
        <f t="shared" ca="1" si="251"/>
        <v>11412</v>
      </c>
      <c r="J1261">
        <f t="shared" ca="1" si="252"/>
        <v>4044</v>
      </c>
      <c r="K1261">
        <f t="shared" ca="1" si="253"/>
        <v>12412</v>
      </c>
      <c r="L1261">
        <f t="shared" ca="1" si="254"/>
        <v>3018</v>
      </c>
      <c r="M1261">
        <f t="shared" ca="1" si="255"/>
        <v>1169082</v>
      </c>
      <c r="N1261">
        <f t="shared" ca="1" si="256"/>
        <v>88180</v>
      </c>
      <c r="O1261">
        <f t="shared" ca="1" si="257"/>
        <v>70438</v>
      </c>
      <c r="P1261">
        <f t="shared" ca="1" si="258"/>
        <v>290652</v>
      </c>
      <c r="Q1261" s="4">
        <f t="shared" ca="1" si="259"/>
        <v>0.29065200000000002</v>
      </c>
    </row>
    <row r="1262" spans="1:17" x14ac:dyDescent="0.25">
      <c r="A1262" t="str">
        <f ca="1">VLOOKUP(RANDBETWEEN(Calc!$A$2,Calc!$A$13),Calc!$A$1:$B$13,2,FALSE)</f>
        <v>May</v>
      </c>
      <c r="B1262" t="str" cm="1">
        <f t="array" aca="1" ref="B1262" ca="1">INDEX(Calc!$C$2:$C$9,RANDBETWEEN(1,3))</f>
        <v>Pediatria</v>
      </c>
      <c r="C1262"/>
      <c r="D1262">
        <f t="shared" ca="1" si="247"/>
        <v>141268</v>
      </c>
      <c r="E1262">
        <f t="shared" ca="1" si="248"/>
        <v>703108</v>
      </c>
      <c r="F1262">
        <f t="shared" ca="1" si="249"/>
        <v>182907</v>
      </c>
      <c r="G1262">
        <f t="shared" ca="1" si="250"/>
        <v>113176</v>
      </c>
      <c r="H1262">
        <f ca="1">VLOOKUP(RANDBETWEEN(0,100),Calc!$D$2:$E$7,2,1)</f>
        <v>32000</v>
      </c>
      <c r="I1262">
        <f t="shared" ca="1" si="251"/>
        <v>9410</v>
      </c>
      <c r="J1262">
        <f t="shared" ca="1" si="252"/>
        <v>3441</v>
      </c>
      <c r="K1262">
        <f t="shared" ca="1" si="253"/>
        <v>11870</v>
      </c>
      <c r="L1262">
        <f t="shared" ca="1" si="254"/>
        <v>3723</v>
      </c>
      <c r="M1262">
        <f t="shared" ca="1" si="255"/>
        <v>942236</v>
      </c>
      <c r="N1262">
        <f t="shared" ca="1" si="256"/>
        <v>68945</v>
      </c>
      <c r="O1262">
        <f t="shared" ca="1" si="257"/>
        <v>69110</v>
      </c>
      <c r="P1262">
        <f t="shared" ca="1" si="258"/>
        <v>319482</v>
      </c>
      <c r="Q1262" s="4">
        <f t="shared" ca="1" si="259"/>
        <v>0.31948199999999999</v>
      </c>
    </row>
    <row r="1263" spans="1:17" x14ac:dyDescent="0.25">
      <c r="A1263" t="str">
        <f ca="1">VLOOKUP(RANDBETWEEN(Calc!$A$2,Calc!$A$13),Calc!$A$1:$B$13,2,FALSE)</f>
        <v>Nov</v>
      </c>
      <c r="B1263" t="str" cm="1">
        <f t="array" aca="1" ref="B1263" ca="1">INDEX(Calc!$C$2:$C$9,RANDBETWEEN(1,3))</f>
        <v>Pediatria</v>
      </c>
      <c r="C1263"/>
      <c r="D1263">
        <f t="shared" ca="1" si="247"/>
        <v>310392</v>
      </c>
      <c r="E1263">
        <f t="shared" ca="1" si="248"/>
        <v>1744503</v>
      </c>
      <c r="F1263">
        <f t="shared" ca="1" si="249"/>
        <v>156315</v>
      </c>
      <c r="G1263">
        <f t="shared" ca="1" si="250"/>
        <v>179029</v>
      </c>
      <c r="H1263">
        <f ca="1">VLOOKUP(RANDBETWEEN(0,100),Calc!$D$2:$E$7,2,1)</f>
        <v>32000</v>
      </c>
      <c r="I1263">
        <f t="shared" ca="1" si="251"/>
        <v>9693</v>
      </c>
      <c r="J1263">
        <f t="shared" ca="1" si="252"/>
        <v>3758</v>
      </c>
      <c r="K1263">
        <f t="shared" ca="1" si="253"/>
        <v>14992</v>
      </c>
      <c r="L1263">
        <f t="shared" ca="1" si="254"/>
        <v>1566</v>
      </c>
      <c r="M1263">
        <f t="shared" ca="1" si="255"/>
        <v>997762</v>
      </c>
      <c r="N1263">
        <f t="shared" ca="1" si="256"/>
        <v>51952</v>
      </c>
      <c r="O1263">
        <f t="shared" ca="1" si="257"/>
        <v>78484</v>
      </c>
      <c r="P1263">
        <f t="shared" ca="1" si="258"/>
        <v>305294</v>
      </c>
      <c r="Q1263" s="4">
        <f t="shared" ca="1" si="259"/>
        <v>0.30529400000000001</v>
      </c>
    </row>
    <row r="1264" spans="1:17" x14ac:dyDescent="0.25">
      <c r="A1264" t="str">
        <f ca="1">VLOOKUP(RANDBETWEEN(Calc!$A$2,Calc!$A$13),Calc!$A$1:$B$13,2,FALSE)</f>
        <v>Ago</v>
      </c>
      <c r="B1264" t="str" cm="1">
        <f t="array" aca="1" ref="B1264" ca="1">INDEX(Calc!$C$2:$C$9,RANDBETWEEN(1,3))</f>
        <v>Cardiologia</v>
      </c>
      <c r="C1264"/>
      <c r="D1264">
        <f t="shared" ca="1" si="247"/>
        <v>714055</v>
      </c>
      <c r="E1264">
        <f t="shared" ca="1" si="248"/>
        <v>701323</v>
      </c>
      <c r="F1264">
        <f t="shared" ca="1" si="249"/>
        <v>152827</v>
      </c>
      <c r="G1264">
        <f t="shared" ca="1" si="250"/>
        <v>272608</v>
      </c>
      <c r="H1264">
        <f ca="1">VLOOKUP(RANDBETWEEN(0,100),Calc!$D$2:$E$7,2,1)</f>
        <v>32000</v>
      </c>
      <c r="I1264">
        <f t="shared" ca="1" si="251"/>
        <v>10160</v>
      </c>
      <c r="J1264">
        <f t="shared" ca="1" si="252"/>
        <v>3811</v>
      </c>
      <c r="K1264">
        <f t="shared" ca="1" si="253"/>
        <v>13843</v>
      </c>
      <c r="L1264">
        <f t="shared" ca="1" si="254"/>
        <v>2933</v>
      </c>
      <c r="M1264">
        <f t="shared" ca="1" si="255"/>
        <v>3017181</v>
      </c>
      <c r="N1264">
        <f t="shared" ca="1" si="256"/>
        <v>52051</v>
      </c>
      <c r="O1264">
        <f t="shared" ca="1" si="257"/>
        <v>65489</v>
      </c>
      <c r="P1264">
        <f t="shared" ca="1" si="258"/>
        <v>139415</v>
      </c>
      <c r="Q1264" s="4">
        <f t="shared" ca="1" si="259"/>
        <v>0.13941500000000001</v>
      </c>
    </row>
    <row r="1265" spans="1:17" x14ac:dyDescent="0.25">
      <c r="A1265" t="str">
        <f ca="1">VLOOKUP(RANDBETWEEN(Calc!$A$2,Calc!$A$13),Calc!$A$1:$B$13,2,FALSE)</f>
        <v>Dic</v>
      </c>
      <c r="B1265" t="str" cm="1">
        <f t="array" aca="1" ref="B1265" ca="1">INDEX(Calc!$C$2:$C$9,RANDBETWEEN(1,3))</f>
        <v>Traumatología</v>
      </c>
      <c r="C1265"/>
      <c r="D1265">
        <f t="shared" ca="1" si="247"/>
        <v>312635</v>
      </c>
      <c r="E1265">
        <f t="shared" ca="1" si="248"/>
        <v>1454241</v>
      </c>
      <c r="F1265">
        <f t="shared" ca="1" si="249"/>
        <v>199364</v>
      </c>
      <c r="G1265">
        <f t="shared" ca="1" si="250"/>
        <v>123487</v>
      </c>
      <c r="H1265">
        <f ca="1">VLOOKUP(RANDBETWEEN(0,100),Calc!$D$2:$E$7,2,1)</f>
        <v>32000</v>
      </c>
      <c r="I1265">
        <f t="shared" ca="1" si="251"/>
        <v>12380</v>
      </c>
      <c r="J1265">
        <f t="shared" ca="1" si="252"/>
        <v>2886</v>
      </c>
      <c r="K1265">
        <f t="shared" ca="1" si="253"/>
        <v>10986</v>
      </c>
      <c r="L1265">
        <f t="shared" ca="1" si="254"/>
        <v>1802</v>
      </c>
      <c r="M1265">
        <f t="shared" ca="1" si="255"/>
        <v>2763376</v>
      </c>
      <c r="N1265">
        <f t="shared" ca="1" si="256"/>
        <v>58142</v>
      </c>
      <c r="O1265">
        <f t="shared" ca="1" si="257"/>
        <v>55983</v>
      </c>
      <c r="P1265">
        <f t="shared" ca="1" si="258"/>
        <v>162167</v>
      </c>
      <c r="Q1265" s="4">
        <f t="shared" ca="1" si="259"/>
        <v>0.16216700000000001</v>
      </c>
    </row>
    <row r="1266" spans="1:17" x14ac:dyDescent="0.25">
      <c r="A1266" t="str">
        <f ca="1">VLOOKUP(RANDBETWEEN(Calc!$A$2,Calc!$A$13),Calc!$A$1:$B$13,2,FALSE)</f>
        <v>Jul</v>
      </c>
      <c r="B1266" t="str" cm="1">
        <f t="array" aca="1" ref="B1266" ca="1">INDEX(Calc!$C$2:$C$9,RANDBETWEEN(1,3))</f>
        <v>Pediatria</v>
      </c>
      <c r="C1266"/>
      <c r="D1266">
        <f t="shared" ca="1" si="247"/>
        <v>713757</v>
      </c>
      <c r="E1266">
        <f t="shared" ca="1" si="248"/>
        <v>885904</v>
      </c>
      <c r="F1266">
        <f t="shared" ca="1" si="249"/>
        <v>166042</v>
      </c>
      <c r="G1266">
        <f t="shared" ca="1" si="250"/>
        <v>145527</v>
      </c>
      <c r="H1266">
        <f ca="1">VLOOKUP(RANDBETWEEN(0,100),Calc!$D$2:$E$7,2,1)</f>
        <v>32000</v>
      </c>
      <c r="I1266">
        <f t="shared" ca="1" si="251"/>
        <v>10471</v>
      </c>
      <c r="J1266">
        <f t="shared" ca="1" si="252"/>
        <v>3137</v>
      </c>
      <c r="K1266">
        <f t="shared" ca="1" si="253"/>
        <v>11703</v>
      </c>
      <c r="L1266">
        <f t="shared" ca="1" si="254"/>
        <v>2439</v>
      </c>
      <c r="M1266">
        <f t="shared" ca="1" si="255"/>
        <v>2993262</v>
      </c>
      <c r="N1266">
        <f t="shared" ca="1" si="256"/>
        <v>73182</v>
      </c>
      <c r="O1266">
        <f t="shared" ca="1" si="257"/>
        <v>65684</v>
      </c>
      <c r="P1266">
        <f t="shared" ca="1" si="258"/>
        <v>316463</v>
      </c>
      <c r="Q1266" s="4">
        <f t="shared" ca="1" si="259"/>
        <v>0.31646299999999999</v>
      </c>
    </row>
    <row r="1267" spans="1:17" x14ac:dyDescent="0.25">
      <c r="A1267" t="str">
        <f ca="1">VLOOKUP(RANDBETWEEN(Calc!$A$2,Calc!$A$13),Calc!$A$1:$B$13,2,FALSE)</f>
        <v>Oct</v>
      </c>
      <c r="B1267" t="str" cm="1">
        <f t="array" aca="1" ref="B1267" ca="1">INDEX(Calc!$C$2:$C$9,RANDBETWEEN(1,3))</f>
        <v>Pediatria</v>
      </c>
      <c r="C1267"/>
      <c r="D1267">
        <f t="shared" ca="1" si="247"/>
        <v>713690</v>
      </c>
      <c r="E1267">
        <f t="shared" ca="1" si="248"/>
        <v>2292382</v>
      </c>
      <c r="F1267">
        <f t="shared" ca="1" si="249"/>
        <v>157649</v>
      </c>
      <c r="G1267">
        <f t="shared" ca="1" si="250"/>
        <v>236828</v>
      </c>
      <c r="H1267">
        <f ca="1">VLOOKUP(RANDBETWEEN(0,100),Calc!$D$2:$E$7,2,1)</f>
        <v>32000</v>
      </c>
      <c r="I1267">
        <f t="shared" ca="1" si="251"/>
        <v>9710</v>
      </c>
      <c r="J1267">
        <f t="shared" ca="1" si="252"/>
        <v>3700</v>
      </c>
      <c r="K1267">
        <f t="shared" ca="1" si="253"/>
        <v>12397</v>
      </c>
      <c r="L1267">
        <f t="shared" ca="1" si="254"/>
        <v>4152</v>
      </c>
      <c r="M1267">
        <f t="shared" ca="1" si="255"/>
        <v>1533397</v>
      </c>
      <c r="N1267">
        <f t="shared" ca="1" si="256"/>
        <v>70615</v>
      </c>
      <c r="O1267">
        <f t="shared" ca="1" si="257"/>
        <v>24243</v>
      </c>
      <c r="P1267">
        <f t="shared" ca="1" si="258"/>
        <v>79737</v>
      </c>
      <c r="Q1267" s="4">
        <f t="shared" ca="1" si="259"/>
        <v>7.9737000000000002E-2</v>
      </c>
    </row>
    <row r="1268" spans="1:17" x14ac:dyDescent="0.25">
      <c r="A1268" t="str">
        <f ca="1">VLOOKUP(RANDBETWEEN(Calc!$A$2,Calc!$A$13),Calc!$A$1:$B$13,2,FALSE)</f>
        <v>Ene</v>
      </c>
      <c r="B1268" t="str" cm="1">
        <f t="array" aca="1" ref="B1268" ca="1">INDEX(Calc!$C$2:$C$9,RANDBETWEEN(1,3))</f>
        <v>Pediatria</v>
      </c>
      <c r="C1268"/>
      <c r="D1268">
        <f t="shared" ca="1" si="247"/>
        <v>612492</v>
      </c>
      <c r="E1268">
        <f t="shared" ca="1" si="248"/>
        <v>2022994</v>
      </c>
      <c r="F1268">
        <f t="shared" ca="1" si="249"/>
        <v>192061</v>
      </c>
      <c r="G1268">
        <f t="shared" ca="1" si="250"/>
        <v>275781</v>
      </c>
      <c r="H1268">
        <f ca="1">VLOOKUP(RANDBETWEEN(0,100),Calc!$D$2:$E$7,2,1)</f>
        <v>32000</v>
      </c>
      <c r="I1268">
        <f t="shared" ca="1" si="251"/>
        <v>10822</v>
      </c>
      <c r="J1268">
        <f t="shared" ca="1" si="252"/>
        <v>3713</v>
      </c>
      <c r="K1268">
        <f t="shared" ca="1" si="253"/>
        <v>12098</v>
      </c>
      <c r="L1268">
        <f t="shared" ca="1" si="254"/>
        <v>1567</v>
      </c>
      <c r="M1268">
        <f t="shared" ca="1" si="255"/>
        <v>2943210</v>
      </c>
      <c r="N1268">
        <f t="shared" ca="1" si="256"/>
        <v>112688</v>
      </c>
      <c r="O1268">
        <f t="shared" ca="1" si="257"/>
        <v>59475</v>
      </c>
      <c r="P1268">
        <f t="shared" ca="1" si="258"/>
        <v>228020</v>
      </c>
      <c r="Q1268" s="4">
        <f t="shared" ca="1" si="259"/>
        <v>0.22802</v>
      </c>
    </row>
    <row r="1269" spans="1:17" x14ac:dyDescent="0.25">
      <c r="A1269" t="str">
        <f ca="1">VLOOKUP(RANDBETWEEN(Calc!$A$2,Calc!$A$13),Calc!$A$1:$B$13,2,FALSE)</f>
        <v>Jun</v>
      </c>
      <c r="B1269" t="str" cm="1">
        <f t="array" aca="1" ref="B1269" ca="1">INDEX(Calc!$C$2:$C$9,RANDBETWEEN(1,3))</f>
        <v>Cardiologia</v>
      </c>
      <c r="C1269"/>
      <c r="D1269">
        <f t="shared" ca="1" si="247"/>
        <v>287697</v>
      </c>
      <c r="E1269">
        <f t="shared" ca="1" si="248"/>
        <v>1447487</v>
      </c>
      <c r="F1269">
        <f t="shared" ca="1" si="249"/>
        <v>184768</v>
      </c>
      <c r="G1269">
        <f t="shared" ca="1" si="250"/>
        <v>95050</v>
      </c>
      <c r="H1269">
        <f ca="1">VLOOKUP(RANDBETWEEN(0,100),Calc!$D$2:$E$7,2,1)</f>
        <v>32000</v>
      </c>
      <c r="I1269">
        <f t="shared" ca="1" si="251"/>
        <v>9716</v>
      </c>
      <c r="J1269">
        <f t="shared" ca="1" si="252"/>
        <v>4178</v>
      </c>
      <c r="K1269">
        <f t="shared" ca="1" si="253"/>
        <v>12370</v>
      </c>
      <c r="L1269">
        <f t="shared" ca="1" si="254"/>
        <v>3560</v>
      </c>
      <c r="M1269">
        <f t="shared" ca="1" si="255"/>
        <v>1269622</v>
      </c>
      <c r="N1269">
        <f t="shared" ca="1" si="256"/>
        <v>119518</v>
      </c>
      <c r="O1269">
        <f t="shared" ca="1" si="257"/>
        <v>76256</v>
      </c>
      <c r="P1269">
        <f t="shared" ca="1" si="258"/>
        <v>86880</v>
      </c>
      <c r="Q1269" s="4">
        <f t="shared" ca="1" si="259"/>
        <v>8.6879999999999999E-2</v>
      </c>
    </row>
    <row r="1270" spans="1:17" x14ac:dyDescent="0.25">
      <c r="A1270" t="str">
        <f ca="1">VLOOKUP(RANDBETWEEN(Calc!$A$2,Calc!$A$13),Calc!$A$1:$B$13,2,FALSE)</f>
        <v>Feb</v>
      </c>
      <c r="B1270" t="str" cm="1">
        <f t="array" aca="1" ref="B1270" ca="1">INDEX(Calc!$C$2:$C$9,RANDBETWEEN(1,3))</f>
        <v>Pediatria</v>
      </c>
      <c r="C1270"/>
      <c r="D1270">
        <f t="shared" ca="1" si="247"/>
        <v>305993</v>
      </c>
      <c r="E1270">
        <f t="shared" ca="1" si="248"/>
        <v>2366101</v>
      </c>
      <c r="F1270">
        <f t="shared" ca="1" si="249"/>
        <v>167331</v>
      </c>
      <c r="G1270">
        <f t="shared" ca="1" si="250"/>
        <v>232117</v>
      </c>
      <c r="H1270">
        <f ca="1">VLOOKUP(RANDBETWEEN(0,100),Calc!$D$2:$E$7,2,1)</f>
        <v>32000</v>
      </c>
      <c r="I1270">
        <f t="shared" ca="1" si="251"/>
        <v>9039</v>
      </c>
      <c r="J1270">
        <f t="shared" ca="1" si="252"/>
        <v>3175</v>
      </c>
      <c r="K1270">
        <f t="shared" ca="1" si="253"/>
        <v>12105</v>
      </c>
      <c r="L1270">
        <f t="shared" ca="1" si="254"/>
        <v>4124</v>
      </c>
      <c r="M1270">
        <f t="shared" ca="1" si="255"/>
        <v>2330749</v>
      </c>
      <c r="N1270">
        <f t="shared" ca="1" si="256"/>
        <v>58785</v>
      </c>
      <c r="O1270">
        <f t="shared" ca="1" si="257"/>
        <v>50859</v>
      </c>
      <c r="P1270">
        <f t="shared" ca="1" si="258"/>
        <v>304756</v>
      </c>
      <c r="Q1270" s="4">
        <f t="shared" ca="1" si="259"/>
        <v>0.30475600000000003</v>
      </c>
    </row>
    <row r="1271" spans="1:17" x14ac:dyDescent="0.25">
      <c r="A1271" t="str">
        <f ca="1">VLOOKUP(RANDBETWEEN(Calc!$A$2,Calc!$A$13),Calc!$A$1:$B$13,2,FALSE)</f>
        <v>Abr</v>
      </c>
      <c r="B1271" t="str" cm="1">
        <f t="array" aca="1" ref="B1271" ca="1">INDEX(Calc!$C$2:$C$9,RANDBETWEEN(1,3))</f>
        <v>Cardiologia</v>
      </c>
      <c r="C1271"/>
      <c r="D1271">
        <f t="shared" ca="1" si="247"/>
        <v>313653</v>
      </c>
      <c r="E1271">
        <f t="shared" ca="1" si="248"/>
        <v>1194541</v>
      </c>
      <c r="F1271">
        <f t="shared" ca="1" si="249"/>
        <v>210294</v>
      </c>
      <c r="G1271">
        <f t="shared" ca="1" si="250"/>
        <v>209382</v>
      </c>
      <c r="H1271">
        <f ca="1">VLOOKUP(RANDBETWEEN(0,100),Calc!$D$2:$E$7,2,1)</f>
        <v>25000</v>
      </c>
      <c r="I1271">
        <f t="shared" ca="1" si="251"/>
        <v>9886</v>
      </c>
      <c r="J1271">
        <f t="shared" ca="1" si="252"/>
        <v>3146</v>
      </c>
      <c r="K1271">
        <f t="shared" ca="1" si="253"/>
        <v>12119</v>
      </c>
      <c r="L1271">
        <f t="shared" ca="1" si="254"/>
        <v>2093</v>
      </c>
      <c r="M1271">
        <f t="shared" ca="1" si="255"/>
        <v>1062925</v>
      </c>
      <c r="N1271">
        <f t="shared" ca="1" si="256"/>
        <v>103311</v>
      </c>
      <c r="O1271">
        <f t="shared" ca="1" si="257"/>
        <v>21811</v>
      </c>
      <c r="P1271">
        <f t="shared" ca="1" si="258"/>
        <v>151842</v>
      </c>
      <c r="Q1271" s="4">
        <f t="shared" ca="1" si="259"/>
        <v>0.151842</v>
      </c>
    </row>
    <row r="1272" spans="1:17" x14ac:dyDescent="0.25">
      <c r="A1272" t="str">
        <f ca="1">VLOOKUP(RANDBETWEEN(Calc!$A$2,Calc!$A$13),Calc!$A$1:$B$13,2,FALSE)</f>
        <v>May</v>
      </c>
      <c r="B1272" t="str" cm="1">
        <f t="array" aca="1" ref="B1272" ca="1">INDEX(Calc!$C$2:$C$9,RANDBETWEEN(1,3))</f>
        <v>Traumatología</v>
      </c>
      <c r="C1272"/>
      <c r="D1272">
        <f t="shared" ca="1" si="247"/>
        <v>127105</v>
      </c>
      <c r="E1272">
        <f t="shared" ca="1" si="248"/>
        <v>781886</v>
      </c>
      <c r="F1272">
        <f t="shared" ca="1" si="249"/>
        <v>154207</v>
      </c>
      <c r="G1272">
        <f t="shared" ca="1" si="250"/>
        <v>319123</v>
      </c>
      <c r="H1272">
        <f ca="1">VLOOKUP(RANDBETWEEN(0,100),Calc!$D$2:$E$7,2,1)</f>
        <v>32000</v>
      </c>
      <c r="I1272">
        <f t="shared" ca="1" si="251"/>
        <v>9901</v>
      </c>
      <c r="J1272">
        <f t="shared" ca="1" si="252"/>
        <v>4155</v>
      </c>
      <c r="K1272">
        <f t="shared" ca="1" si="253"/>
        <v>10089</v>
      </c>
      <c r="L1272">
        <f t="shared" ca="1" si="254"/>
        <v>2020</v>
      </c>
      <c r="M1272">
        <f t="shared" ca="1" si="255"/>
        <v>2483797</v>
      </c>
      <c r="N1272">
        <f t="shared" ca="1" si="256"/>
        <v>63708</v>
      </c>
      <c r="O1272">
        <f t="shared" ca="1" si="257"/>
        <v>44087</v>
      </c>
      <c r="P1272">
        <f t="shared" ca="1" si="258"/>
        <v>123664</v>
      </c>
      <c r="Q1272" s="4">
        <f t="shared" ca="1" si="259"/>
        <v>0.123664</v>
      </c>
    </row>
    <row r="1273" spans="1:17" x14ac:dyDescent="0.25">
      <c r="A1273" t="str">
        <f ca="1">VLOOKUP(RANDBETWEEN(Calc!$A$2,Calc!$A$13),Calc!$A$1:$B$13,2,FALSE)</f>
        <v>May</v>
      </c>
      <c r="B1273" t="str" cm="1">
        <f t="array" aca="1" ref="B1273" ca="1">INDEX(Calc!$C$2:$C$9,RANDBETWEEN(1,3))</f>
        <v>Pediatria</v>
      </c>
      <c r="C1273"/>
      <c r="D1273">
        <f t="shared" ca="1" si="247"/>
        <v>541909</v>
      </c>
      <c r="E1273">
        <f t="shared" ca="1" si="248"/>
        <v>1344052</v>
      </c>
      <c r="F1273">
        <f t="shared" ca="1" si="249"/>
        <v>167180</v>
      </c>
      <c r="G1273">
        <f t="shared" ca="1" si="250"/>
        <v>260526</v>
      </c>
      <c r="H1273">
        <f ca="1">VLOOKUP(RANDBETWEEN(0,100),Calc!$D$2:$E$7,2,1)</f>
        <v>32000</v>
      </c>
      <c r="I1273">
        <f t="shared" ca="1" si="251"/>
        <v>11081</v>
      </c>
      <c r="J1273">
        <f t="shared" ca="1" si="252"/>
        <v>3373</v>
      </c>
      <c r="K1273">
        <f t="shared" ca="1" si="253"/>
        <v>14470</v>
      </c>
      <c r="L1273">
        <f t="shared" ca="1" si="254"/>
        <v>2774</v>
      </c>
      <c r="M1273">
        <f t="shared" ca="1" si="255"/>
        <v>1741600</v>
      </c>
      <c r="N1273">
        <f t="shared" ca="1" si="256"/>
        <v>92686</v>
      </c>
      <c r="O1273">
        <f t="shared" ca="1" si="257"/>
        <v>33304</v>
      </c>
      <c r="P1273">
        <f t="shared" ca="1" si="258"/>
        <v>311732</v>
      </c>
      <c r="Q1273" s="4">
        <f t="shared" ca="1" si="259"/>
        <v>0.31173200000000001</v>
      </c>
    </row>
    <row r="1274" spans="1:17" x14ac:dyDescent="0.25">
      <c r="A1274" t="str">
        <f ca="1">VLOOKUP(RANDBETWEEN(Calc!$A$2,Calc!$A$13),Calc!$A$1:$B$13,2,FALSE)</f>
        <v>Oct</v>
      </c>
      <c r="B1274" t="str" cm="1">
        <f t="array" aca="1" ref="B1274" ca="1">INDEX(Calc!$C$2:$C$9,RANDBETWEEN(1,3))</f>
        <v>Pediatria</v>
      </c>
      <c r="C1274"/>
      <c r="D1274">
        <f t="shared" ca="1" si="247"/>
        <v>522823</v>
      </c>
      <c r="E1274">
        <f t="shared" ca="1" si="248"/>
        <v>1596451</v>
      </c>
      <c r="F1274">
        <f t="shared" ca="1" si="249"/>
        <v>159116</v>
      </c>
      <c r="G1274">
        <f t="shared" ca="1" si="250"/>
        <v>190407</v>
      </c>
      <c r="H1274">
        <f ca="1">VLOOKUP(RANDBETWEEN(0,100),Calc!$D$2:$E$7,2,1)</f>
        <v>32000</v>
      </c>
      <c r="I1274">
        <f t="shared" ca="1" si="251"/>
        <v>11012</v>
      </c>
      <c r="J1274">
        <f t="shared" ca="1" si="252"/>
        <v>3983</v>
      </c>
      <c r="K1274">
        <f t="shared" ca="1" si="253"/>
        <v>13855</v>
      </c>
      <c r="L1274">
        <f t="shared" ca="1" si="254"/>
        <v>3329</v>
      </c>
      <c r="M1274">
        <f t="shared" ca="1" si="255"/>
        <v>920290</v>
      </c>
      <c r="N1274">
        <f t="shared" ca="1" si="256"/>
        <v>80425</v>
      </c>
      <c r="O1274">
        <f t="shared" ca="1" si="257"/>
        <v>80626</v>
      </c>
      <c r="P1274">
        <f t="shared" ca="1" si="258"/>
        <v>305019</v>
      </c>
      <c r="Q1274" s="4">
        <f t="shared" ca="1" si="259"/>
        <v>0.30501899999999998</v>
      </c>
    </row>
    <row r="1275" spans="1:17" x14ac:dyDescent="0.25">
      <c r="A1275" t="str">
        <f ca="1">VLOOKUP(RANDBETWEEN(Calc!$A$2,Calc!$A$13),Calc!$A$1:$B$13,2,FALSE)</f>
        <v>Oct</v>
      </c>
      <c r="B1275" t="str" cm="1">
        <f t="array" aca="1" ref="B1275" ca="1">INDEX(Calc!$C$2:$C$9,RANDBETWEEN(1,3))</f>
        <v>Cardiologia</v>
      </c>
      <c r="C1275"/>
      <c r="D1275">
        <f t="shared" ca="1" si="247"/>
        <v>422300</v>
      </c>
      <c r="E1275">
        <f t="shared" ca="1" si="248"/>
        <v>1801190</v>
      </c>
      <c r="F1275">
        <f t="shared" ca="1" si="249"/>
        <v>97475</v>
      </c>
      <c r="G1275">
        <f t="shared" ca="1" si="250"/>
        <v>252991</v>
      </c>
      <c r="H1275">
        <f ca="1">VLOOKUP(RANDBETWEEN(0,100),Calc!$D$2:$E$7,2,1)</f>
        <v>32000</v>
      </c>
      <c r="I1275">
        <f t="shared" ca="1" si="251"/>
        <v>9074</v>
      </c>
      <c r="J1275">
        <f t="shared" ca="1" si="252"/>
        <v>2908</v>
      </c>
      <c r="K1275">
        <f t="shared" ca="1" si="253"/>
        <v>14016</v>
      </c>
      <c r="L1275">
        <f t="shared" ca="1" si="254"/>
        <v>1863</v>
      </c>
      <c r="M1275">
        <f t="shared" ca="1" si="255"/>
        <v>2343063</v>
      </c>
      <c r="N1275">
        <f t="shared" ca="1" si="256"/>
        <v>126416</v>
      </c>
      <c r="O1275">
        <f t="shared" ca="1" si="257"/>
        <v>23034</v>
      </c>
      <c r="P1275">
        <f t="shared" ca="1" si="258"/>
        <v>266052</v>
      </c>
      <c r="Q1275" s="4">
        <f t="shared" ca="1" si="259"/>
        <v>0.26605200000000001</v>
      </c>
    </row>
    <row r="1276" spans="1:17" x14ac:dyDescent="0.25">
      <c r="A1276" t="str">
        <f ca="1">VLOOKUP(RANDBETWEEN(Calc!$A$2,Calc!$A$13),Calc!$A$1:$B$13,2,FALSE)</f>
        <v>May</v>
      </c>
      <c r="B1276" t="str" cm="1">
        <f t="array" aca="1" ref="B1276" ca="1">INDEX(Calc!$C$2:$C$9,RANDBETWEEN(1,3))</f>
        <v>Traumatología</v>
      </c>
      <c r="C1276"/>
      <c r="D1276">
        <f t="shared" ca="1" si="247"/>
        <v>583655</v>
      </c>
      <c r="E1276">
        <f t="shared" ca="1" si="248"/>
        <v>2196875</v>
      </c>
      <c r="F1276">
        <f t="shared" ca="1" si="249"/>
        <v>209693</v>
      </c>
      <c r="G1276">
        <f t="shared" ca="1" si="250"/>
        <v>216761</v>
      </c>
      <c r="H1276">
        <f ca="1">VLOOKUP(RANDBETWEEN(0,100),Calc!$D$2:$E$7,2,1)</f>
        <v>20000</v>
      </c>
      <c r="I1276">
        <f t="shared" ca="1" si="251"/>
        <v>11472</v>
      </c>
      <c r="J1276">
        <f t="shared" ca="1" si="252"/>
        <v>3978</v>
      </c>
      <c r="K1276">
        <f t="shared" ca="1" si="253"/>
        <v>11087</v>
      </c>
      <c r="L1276">
        <f t="shared" ca="1" si="254"/>
        <v>3118</v>
      </c>
      <c r="M1276">
        <f t="shared" ca="1" si="255"/>
        <v>2131084</v>
      </c>
      <c r="N1276">
        <f t="shared" ca="1" si="256"/>
        <v>85060</v>
      </c>
      <c r="O1276">
        <f t="shared" ca="1" si="257"/>
        <v>27939</v>
      </c>
      <c r="P1276">
        <f t="shared" ca="1" si="258"/>
        <v>65440</v>
      </c>
      <c r="Q1276" s="4">
        <f t="shared" ca="1" si="259"/>
        <v>6.5439999999999998E-2</v>
      </c>
    </row>
    <row r="1277" spans="1:17" x14ac:dyDescent="0.25">
      <c r="A1277" t="str">
        <f ca="1">VLOOKUP(RANDBETWEEN(Calc!$A$2,Calc!$A$13),Calc!$A$1:$B$13,2,FALSE)</f>
        <v>Dic</v>
      </c>
      <c r="B1277" t="str" cm="1">
        <f t="array" aca="1" ref="B1277" ca="1">INDEX(Calc!$C$2:$C$9,RANDBETWEEN(1,3))</f>
        <v>Pediatria</v>
      </c>
      <c r="C1277"/>
      <c r="D1277">
        <f t="shared" ca="1" si="247"/>
        <v>711338</v>
      </c>
      <c r="E1277">
        <f t="shared" ca="1" si="248"/>
        <v>2227450</v>
      </c>
      <c r="F1277">
        <f t="shared" ca="1" si="249"/>
        <v>166157</v>
      </c>
      <c r="G1277">
        <f t="shared" ca="1" si="250"/>
        <v>246051</v>
      </c>
      <c r="H1277">
        <f ca="1">VLOOKUP(RANDBETWEEN(0,100),Calc!$D$2:$E$7,2,1)</f>
        <v>25000</v>
      </c>
      <c r="I1277">
        <f t="shared" ca="1" si="251"/>
        <v>10807</v>
      </c>
      <c r="J1277">
        <f t="shared" ca="1" si="252"/>
        <v>3711</v>
      </c>
      <c r="K1277">
        <f t="shared" ca="1" si="253"/>
        <v>12383</v>
      </c>
      <c r="L1277">
        <f t="shared" ca="1" si="254"/>
        <v>4247</v>
      </c>
      <c r="M1277">
        <f t="shared" ca="1" si="255"/>
        <v>1553313</v>
      </c>
      <c r="N1277">
        <f t="shared" ca="1" si="256"/>
        <v>83470</v>
      </c>
      <c r="O1277">
        <f t="shared" ca="1" si="257"/>
        <v>48363</v>
      </c>
      <c r="P1277">
        <f t="shared" ca="1" si="258"/>
        <v>330929</v>
      </c>
      <c r="Q1277" s="4">
        <f t="shared" ca="1" si="259"/>
        <v>0.33092899999999997</v>
      </c>
    </row>
    <row r="1278" spans="1:17" x14ac:dyDescent="0.25">
      <c r="A1278" t="str">
        <f ca="1">VLOOKUP(RANDBETWEEN(Calc!$A$2,Calc!$A$13),Calc!$A$1:$B$13,2,FALSE)</f>
        <v>Abr</v>
      </c>
      <c r="B1278" t="str" cm="1">
        <f t="array" aca="1" ref="B1278" ca="1">INDEX(Calc!$C$2:$C$9,RANDBETWEEN(1,3))</f>
        <v>Pediatria</v>
      </c>
      <c r="C1278"/>
      <c r="D1278">
        <f t="shared" ca="1" si="247"/>
        <v>362335</v>
      </c>
      <c r="E1278">
        <f t="shared" ca="1" si="248"/>
        <v>833090</v>
      </c>
      <c r="F1278">
        <f t="shared" ca="1" si="249"/>
        <v>118804</v>
      </c>
      <c r="G1278">
        <f t="shared" ca="1" si="250"/>
        <v>247410</v>
      </c>
      <c r="H1278">
        <f ca="1">VLOOKUP(RANDBETWEEN(0,100),Calc!$D$2:$E$7,2,1)</f>
        <v>25000</v>
      </c>
      <c r="I1278">
        <f t="shared" ca="1" si="251"/>
        <v>9435</v>
      </c>
      <c r="J1278">
        <f t="shared" ca="1" si="252"/>
        <v>3513</v>
      </c>
      <c r="K1278">
        <f t="shared" ca="1" si="253"/>
        <v>12387</v>
      </c>
      <c r="L1278">
        <f t="shared" ca="1" si="254"/>
        <v>2438</v>
      </c>
      <c r="M1278">
        <f t="shared" ca="1" si="255"/>
        <v>2424767</v>
      </c>
      <c r="N1278">
        <f t="shared" ca="1" si="256"/>
        <v>94626</v>
      </c>
      <c r="O1278">
        <f t="shared" ca="1" si="257"/>
        <v>72483</v>
      </c>
      <c r="P1278">
        <f t="shared" ca="1" si="258"/>
        <v>317702</v>
      </c>
      <c r="Q1278" s="4">
        <f t="shared" ca="1" si="259"/>
        <v>0.31770199999999998</v>
      </c>
    </row>
    <row r="1279" spans="1:17" x14ac:dyDescent="0.25">
      <c r="A1279" t="str">
        <f ca="1">VLOOKUP(RANDBETWEEN(Calc!$A$2,Calc!$A$13),Calc!$A$1:$B$13,2,FALSE)</f>
        <v>Nov</v>
      </c>
      <c r="B1279" t="str" cm="1">
        <f t="array" aca="1" ref="B1279" ca="1">INDEX(Calc!$C$2:$C$9,RANDBETWEEN(1,3))</f>
        <v>Cardiologia</v>
      </c>
      <c r="C1279"/>
      <c r="D1279">
        <f t="shared" ca="1" si="247"/>
        <v>248998</v>
      </c>
      <c r="E1279">
        <f t="shared" ca="1" si="248"/>
        <v>1913816</v>
      </c>
      <c r="F1279">
        <f t="shared" ca="1" si="249"/>
        <v>147965</v>
      </c>
      <c r="G1279">
        <f t="shared" ca="1" si="250"/>
        <v>129959</v>
      </c>
      <c r="H1279">
        <f ca="1">VLOOKUP(RANDBETWEEN(0,100),Calc!$D$2:$E$7,2,1)</f>
        <v>32000</v>
      </c>
      <c r="I1279">
        <f t="shared" ca="1" si="251"/>
        <v>10234</v>
      </c>
      <c r="J1279">
        <f t="shared" ca="1" si="252"/>
        <v>3107</v>
      </c>
      <c r="K1279">
        <f t="shared" ca="1" si="253"/>
        <v>12167</v>
      </c>
      <c r="L1279">
        <f t="shared" ca="1" si="254"/>
        <v>3349</v>
      </c>
      <c r="M1279">
        <f t="shared" ca="1" si="255"/>
        <v>1838337</v>
      </c>
      <c r="N1279">
        <f t="shared" ca="1" si="256"/>
        <v>100843</v>
      </c>
      <c r="O1279">
        <f t="shared" ca="1" si="257"/>
        <v>37628</v>
      </c>
      <c r="P1279">
        <f t="shared" ca="1" si="258"/>
        <v>130743</v>
      </c>
      <c r="Q1279" s="4">
        <f t="shared" ca="1" si="259"/>
        <v>0.130743</v>
      </c>
    </row>
    <row r="1280" spans="1:17" x14ac:dyDescent="0.25">
      <c r="A1280" t="str">
        <f ca="1">VLOOKUP(RANDBETWEEN(Calc!$A$2,Calc!$A$13),Calc!$A$1:$B$13,2,FALSE)</f>
        <v>Jun</v>
      </c>
      <c r="B1280" t="str" cm="1">
        <f t="array" aca="1" ref="B1280" ca="1">INDEX(Calc!$C$2:$C$9,RANDBETWEEN(1,3))</f>
        <v>Cardiologia</v>
      </c>
      <c r="C1280"/>
      <c r="D1280">
        <f t="shared" ca="1" si="247"/>
        <v>600785</v>
      </c>
      <c r="E1280">
        <f t="shared" ca="1" si="248"/>
        <v>2296908</v>
      </c>
      <c r="F1280">
        <f t="shared" ca="1" si="249"/>
        <v>97062</v>
      </c>
      <c r="G1280">
        <f t="shared" ca="1" si="250"/>
        <v>295226</v>
      </c>
      <c r="H1280">
        <f ca="1">VLOOKUP(RANDBETWEEN(0,100),Calc!$D$2:$E$7,2,1)</f>
        <v>32000</v>
      </c>
      <c r="I1280">
        <f t="shared" ca="1" si="251"/>
        <v>10033</v>
      </c>
      <c r="J1280">
        <f t="shared" ca="1" si="252"/>
        <v>4186</v>
      </c>
      <c r="K1280">
        <f t="shared" ca="1" si="253"/>
        <v>12527</v>
      </c>
      <c r="L1280">
        <f t="shared" ca="1" si="254"/>
        <v>3832</v>
      </c>
      <c r="M1280">
        <f t="shared" ca="1" si="255"/>
        <v>1457906</v>
      </c>
      <c r="N1280">
        <f t="shared" ca="1" si="256"/>
        <v>117634</v>
      </c>
      <c r="O1280">
        <f t="shared" ca="1" si="257"/>
        <v>56049</v>
      </c>
      <c r="P1280">
        <f t="shared" ca="1" si="258"/>
        <v>117836</v>
      </c>
      <c r="Q1280" s="4">
        <f t="shared" ca="1" si="259"/>
        <v>0.117836</v>
      </c>
    </row>
    <row r="1281" spans="1:17" x14ac:dyDescent="0.25">
      <c r="A1281" t="str">
        <f ca="1">VLOOKUP(RANDBETWEEN(Calc!$A$2,Calc!$A$13),Calc!$A$1:$B$13,2,FALSE)</f>
        <v>Ene</v>
      </c>
      <c r="B1281" t="str" cm="1">
        <f t="array" aca="1" ref="B1281" ca="1">INDEX(Calc!$C$2:$C$9,RANDBETWEEN(1,3))</f>
        <v>Traumatología</v>
      </c>
      <c r="C1281"/>
      <c r="D1281">
        <f t="shared" ca="1" si="247"/>
        <v>326896</v>
      </c>
      <c r="E1281">
        <f t="shared" ca="1" si="248"/>
        <v>1608405</v>
      </c>
      <c r="F1281">
        <f t="shared" ca="1" si="249"/>
        <v>105692</v>
      </c>
      <c r="G1281">
        <f t="shared" ca="1" si="250"/>
        <v>302413</v>
      </c>
      <c r="H1281">
        <f ca="1">VLOOKUP(RANDBETWEEN(0,100),Calc!$D$2:$E$7,2,1)</f>
        <v>32000</v>
      </c>
      <c r="I1281">
        <f t="shared" ca="1" si="251"/>
        <v>10795</v>
      </c>
      <c r="J1281">
        <f t="shared" ca="1" si="252"/>
        <v>3101</v>
      </c>
      <c r="K1281">
        <f t="shared" ca="1" si="253"/>
        <v>10059</v>
      </c>
      <c r="L1281">
        <f t="shared" ca="1" si="254"/>
        <v>4027</v>
      </c>
      <c r="M1281">
        <f t="shared" ca="1" si="255"/>
        <v>2233569</v>
      </c>
      <c r="N1281">
        <f t="shared" ca="1" si="256"/>
        <v>94083</v>
      </c>
      <c r="O1281">
        <f t="shared" ca="1" si="257"/>
        <v>62258</v>
      </c>
      <c r="P1281">
        <f t="shared" ca="1" si="258"/>
        <v>192607</v>
      </c>
      <c r="Q1281" s="4">
        <f t="shared" ca="1" si="259"/>
        <v>0.192607</v>
      </c>
    </row>
    <row r="1282" spans="1:17" x14ac:dyDescent="0.25">
      <c r="A1282" t="str">
        <f ca="1">VLOOKUP(RANDBETWEEN(Calc!$A$2,Calc!$A$13),Calc!$A$1:$B$13,2,FALSE)</f>
        <v>Jun</v>
      </c>
      <c r="B1282" t="str" cm="1">
        <f t="array" aca="1" ref="B1282" ca="1">INDEX(Calc!$C$2:$C$9,RANDBETWEEN(1,3))</f>
        <v>Traumatología</v>
      </c>
      <c r="C1282"/>
      <c r="D1282">
        <f t="shared" ca="1" si="247"/>
        <v>133524</v>
      </c>
      <c r="E1282">
        <f t="shared" ca="1" si="248"/>
        <v>803863</v>
      </c>
      <c r="F1282">
        <f t="shared" ca="1" si="249"/>
        <v>143403</v>
      </c>
      <c r="G1282">
        <f t="shared" ca="1" si="250"/>
        <v>90418</v>
      </c>
      <c r="H1282">
        <f ca="1">VLOOKUP(RANDBETWEEN(0,100),Calc!$D$2:$E$7,2,1)</f>
        <v>20000</v>
      </c>
      <c r="I1282">
        <f t="shared" ca="1" si="251"/>
        <v>10038</v>
      </c>
      <c r="J1282">
        <f t="shared" ca="1" si="252"/>
        <v>3127</v>
      </c>
      <c r="K1282">
        <f t="shared" ca="1" si="253"/>
        <v>10571</v>
      </c>
      <c r="L1282">
        <f t="shared" ca="1" si="254"/>
        <v>3435</v>
      </c>
      <c r="M1282">
        <f t="shared" ca="1" si="255"/>
        <v>1938545</v>
      </c>
      <c r="N1282">
        <f t="shared" ca="1" si="256"/>
        <v>58830</v>
      </c>
      <c r="O1282">
        <f t="shared" ca="1" si="257"/>
        <v>77003</v>
      </c>
      <c r="P1282">
        <f t="shared" ca="1" si="258"/>
        <v>287506</v>
      </c>
      <c r="Q1282" s="4">
        <f t="shared" ca="1" si="259"/>
        <v>0.28750599999999998</v>
      </c>
    </row>
    <row r="1283" spans="1:17" x14ac:dyDescent="0.25">
      <c r="A1283" t="str">
        <f ca="1">VLOOKUP(RANDBETWEEN(Calc!$A$2,Calc!$A$13),Calc!$A$1:$B$13,2,FALSE)</f>
        <v>Oct</v>
      </c>
      <c r="B1283" t="str" cm="1">
        <f t="array" aca="1" ref="B1283" ca="1">INDEX(Calc!$C$2:$C$9,RANDBETWEEN(1,3))</f>
        <v>Traumatología</v>
      </c>
      <c r="C1283"/>
      <c r="D1283">
        <f t="shared" ref="D1283:D1346" ca="1" si="260">RANDBETWEEN(118000,746439)</f>
        <v>599226</v>
      </c>
      <c r="E1283">
        <f t="shared" ref="E1283:E1346" ca="1" si="261">RANDBETWEEN(654318,2372921)</f>
        <v>2342720</v>
      </c>
      <c r="F1283">
        <f t="shared" ref="F1283:F1346" ca="1" si="262">RANDBETWEEN(92146,218476)</f>
        <v>203218</v>
      </c>
      <c r="G1283">
        <f t="shared" ref="G1283:G1346" ca="1" si="263">RANDBETWEEN(72432,327955)</f>
        <v>146374</v>
      </c>
      <c r="H1283">
        <f ca="1">VLOOKUP(RANDBETWEEN(0,100),Calc!$D$2:$E$7,2,1)</f>
        <v>32000</v>
      </c>
      <c r="I1283">
        <f t="shared" ref="I1283:I1346" ca="1" si="264">RANDBETWEEN(8900,12700)</f>
        <v>12140</v>
      </c>
      <c r="J1283">
        <f t="shared" ref="J1283:J1346" ca="1" si="265">RANDBETWEEN(2800,4200)</f>
        <v>4113</v>
      </c>
      <c r="K1283">
        <f t="shared" ref="K1283:K1346" ca="1" si="266">RANDBETWEEN(10000,15000)</f>
        <v>11397</v>
      </c>
      <c r="L1283">
        <f t="shared" ref="L1283:L1346" ca="1" si="267">RANDBETWEEN(1200,4500)</f>
        <v>1223</v>
      </c>
      <c r="M1283">
        <f t="shared" ref="M1283:M1346" ca="1" si="268">RANDBETWEEN(820000,3117045)</f>
        <v>2296385</v>
      </c>
      <c r="N1283">
        <f t="shared" ref="N1283:N1346" ca="1" si="269">RANDBETWEEN(43000,129000)</f>
        <v>78664</v>
      </c>
      <c r="O1283">
        <f t="shared" ref="O1283:O1346" ca="1" si="270">RANDBETWEEN(21000,90000)</f>
        <v>79824</v>
      </c>
      <c r="P1283">
        <f t="shared" ref="P1283:P1346" ca="1" si="271">RANDBETWEEN(38000,345000)</f>
        <v>273091</v>
      </c>
      <c r="Q1283" s="4">
        <f t="shared" ref="Q1283:Q1346" ca="1" si="272">P1283/1000000</f>
        <v>0.27309099999999997</v>
      </c>
    </row>
    <row r="1284" spans="1:17" x14ac:dyDescent="0.25">
      <c r="A1284" t="str">
        <f ca="1">VLOOKUP(RANDBETWEEN(Calc!$A$2,Calc!$A$13),Calc!$A$1:$B$13,2,FALSE)</f>
        <v>Jun</v>
      </c>
      <c r="B1284" t="str" cm="1">
        <f t="array" aca="1" ref="B1284" ca="1">INDEX(Calc!$C$2:$C$9,RANDBETWEEN(1,3))</f>
        <v>Cardiologia</v>
      </c>
      <c r="C1284"/>
      <c r="D1284">
        <f t="shared" ca="1" si="260"/>
        <v>685798</v>
      </c>
      <c r="E1284">
        <f t="shared" ca="1" si="261"/>
        <v>1476137</v>
      </c>
      <c r="F1284">
        <f t="shared" ca="1" si="262"/>
        <v>109780</v>
      </c>
      <c r="G1284">
        <f t="shared" ca="1" si="263"/>
        <v>243453</v>
      </c>
      <c r="H1284">
        <f ca="1">VLOOKUP(RANDBETWEEN(0,100),Calc!$D$2:$E$7,2,1)</f>
        <v>32000</v>
      </c>
      <c r="I1284">
        <f t="shared" ca="1" si="264"/>
        <v>10062</v>
      </c>
      <c r="J1284">
        <f t="shared" ca="1" si="265"/>
        <v>3464</v>
      </c>
      <c r="K1284">
        <f t="shared" ca="1" si="266"/>
        <v>10865</v>
      </c>
      <c r="L1284">
        <f t="shared" ca="1" si="267"/>
        <v>2508</v>
      </c>
      <c r="M1284">
        <f t="shared" ca="1" si="268"/>
        <v>1337620</v>
      </c>
      <c r="N1284">
        <f t="shared" ca="1" si="269"/>
        <v>60963</v>
      </c>
      <c r="O1284">
        <f t="shared" ca="1" si="270"/>
        <v>28659</v>
      </c>
      <c r="P1284">
        <f t="shared" ca="1" si="271"/>
        <v>115521</v>
      </c>
      <c r="Q1284" s="4">
        <f t="shared" ca="1" si="272"/>
        <v>0.115521</v>
      </c>
    </row>
    <row r="1285" spans="1:17" x14ac:dyDescent="0.25">
      <c r="A1285" t="str">
        <f ca="1">VLOOKUP(RANDBETWEEN(Calc!$A$2,Calc!$A$13),Calc!$A$1:$B$13,2,FALSE)</f>
        <v>Sep</v>
      </c>
      <c r="B1285" t="str" cm="1">
        <f t="array" aca="1" ref="B1285" ca="1">INDEX(Calc!$C$2:$C$9,RANDBETWEEN(1,3))</f>
        <v>Traumatología</v>
      </c>
      <c r="C1285"/>
      <c r="D1285">
        <f t="shared" ca="1" si="260"/>
        <v>440328</v>
      </c>
      <c r="E1285">
        <f t="shared" ca="1" si="261"/>
        <v>1785870</v>
      </c>
      <c r="F1285">
        <f t="shared" ca="1" si="262"/>
        <v>149549</v>
      </c>
      <c r="G1285">
        <f t="shared" ca="1" si="263"/>
        <v>204586</v>
      </c>
      <c r="H1285">
        <f ca="1">VLOOKUP(RANDBETWEEN(0,100),Calc!$D$2:$E$7,2,1)</f>
        <v>32000</v>
      </c>
      <c r="I1285">
        <f t="shared" ca="1" si="264"/>
        <v>11722</v>
      </c>
      <c r="J1285">
        <f t="shared" ca="1" si="265"/>
        <v>4033</v>
      </c>
      <c r="K1285">
        <f t="shared" ca="1" si="266"/>
        <v>14505</v>
      </c>
      <c r="L1285">
        <f t="shared" ca="1" si="267"/>
        <v>2653</v>
      </c>
      <c r="M1285">
        <f t="shared" ca="1" si="268"/>
        <v>3015636</v>
      </c>
      <c r="N1285">
        <f t="shared" ca="1" si="269"/>
        <v>58144</v>
      </c>
      <c r="O1285">
        <f t="shared" ca="1" si="270"/>
        <v>79624</v>
      </c>
      <c r="P1285">
        <f t="shared" ca="1" si="271"/>
        <v>302470</v>
      </c>
      <c r="Q1285" s="4">
        <f t="shared" ca="1" si="272"/>
        <v>0.30247000000000002</v>
      </c>
    </row>
    <row r="1286" spans="1:17" x14ac:dyDescent="0.25">
      <c r="A1286" t="str">
        <f ca="1">VLOOKUP(RANDBETWEEN(Calc!$A$2,Calc!$A$13),Calc!$A$1:$B$13,2,FALSE)</f>
        <v>Ago</v>
      </c>
      <c r="B1286" t="str" cm="1">
        <f t="array" aca="1" ref="B1286" ca="1">INDEX(Calc!$C$2:$C$9,RANDBETWEEN(1,3))</f>
        <v>Traumatología</v>
      </c>
      <c r="C1286"/>
      <c r="D1286">
        <f t="shared" ca="1" si="260"/>
        <v>728397</v>
      </c>
      <c r="E1286">
        <f t="shared" ca="1" si="261"/>
        <v>2338038</v>
      </c>
      <c r="F1286">
        <f t="shared" ca="1" si="262"/>
        <v>129246</v>
      </c>
      <c r="G1286">
        <f t="shared" ca="1" si="263"/>
        <v>236603</v>
      </c>
      <c r="H1286">
        <f ca="1">VLOOKUP(RANDBETWEEN(0,100),Calc!$D$2:$E$7,2,1)</f>
        <v>32000</v>
      </c>
      <c r="I1286">
        <f t="shared" ca="1" si="264"/>
        <v>10556</v>
      </c>
      <c r="J1286">
        <f t="shared" ca="1" si="265"/>
        <v>3899</v>
      </c>
      <c r="K1286">
        <f t="shared" ca="1" si="266"/>
        <v>10224</v>
      </c>
      <c r="L1286">
        <f t="shared" ca="1" si="267"/>
        <v>3725</v>
      </c>
      <c r="M1286">
        <f t="shared" ca="1" si="268"/>
        <v>2225782</v>
      </c>
      <c r="N1286">
        <f t="shared" ca="1" si="269"/>
        <v>84156</v>
      </c>
      <c r="O1286">
        <f t="shared" ca="1" si="270"/>
        <v>39257</v>
      </c>
      <c r="P1286">
        <f t="shared" ca="1" si="271"/>
        <v>273738</v>
      </c>
      <c r="Q1286" s="4">
        <f t="shared" ca="1" si="272"/>
        <v>0.27373799999999998</v>
      </c>
    </row>
    <row r="1287" spans="1:17" x14ac:dyDescent="0.25">
      <c r="A1287" t="str">
        <f ca="1">VLOOKUP(RANDBETWEEN(Calc!$A$2,Calc!$A$13),Calc!$A$1:$B$13,2,FALSE)</f>
        <v>Ago</v>
      </c>
      <c r="B1287" t="str" cm="1">
        <f t="array" aca="1" ref="B1287" ca="1">INDEX(Calc!$C$2:$C$9,RANDBETWEEN(1,3))</f>
        <v>Pediatria</v>
      </c>
      <c r="C1287"/>
      <c r="D1287">
        <f t="shared" ca="1" si="260"/>
        <v>627107</v>
      </c>
      <c r="E1287">
        <f t="shared" ca="1" si="261"/>
        <v>1465035</v>
      </c>
      <c r="F1287">
        <f t="shared" ca="1" si="262"/>
        <v>196225</v>
      </c>
      <c r="G1287">
        <f t="shared" ca="1" si="263"/>
        <v>187200</v>
      </c>
      <c r="H1287">
        <f ca="1">VLOOKUP(RANDBETWEEN(0,100),Calc!$D$2:$E$7,2,1)</f>
        <v>25000</v>
      </c>
      <c r="I1287">
        <f t="shared" ca="1" si="264"/>
        <v>12237</v>
      </c>
      <c r="J1287">
        <f t="shared" ca="1" si="265"/>
        <v>4163</v>
      </c>
      <c r="K1287">
        <f t="shared" ca="1" si="266"/>
        <v>14551</v>
      </c>
      <c r="L1287">
        <f t="shared" ca="1" si="267"/>
        <v>2370</v>
      </c>
      <c r="M1287">
        <f t="shared" ca="1" si="268"/>
        <v>2395263</v>
      </c>
      <c r="N1287">
        <f t="shared" ca="1" si="269"/>
        <v>51551</v>
      </c>
      <c r="O1287">
        <f t="shared" ca="1" si="270"/>
        <v>68533</v>
      </c>
      <c r="P1287">
        <f t="shared" ca="1" si="271"/>
        <v>262179</v>
      </c>
      <c r="Q1287" s="4">
        <f t="shared" ca="1" si="272"/>
        <v>0.262179</v>
      </c>
    </row>
    <row r="1288" spans="1:17" x14ac:dyDescent="0.25">
      <c r="A1288" t="str">
        <f ca="1">VLOOKUP(RANDBETWEEN(Calc!$A$2,Calc!$A$13),Calc!$A$1:$B$13,2,FALSE)</f>
        <v>Feb</v>
      </c>
      <c r="B1288" t="str" cm="1">
        <f t="array" aca="1" ref="B1288" ca="1">INDEX(Calc!$C$2:$C$9,RANDBETWEEN(1,3))</f>
        <v>Pediatria</v>
      </c>
      <c r="C1288"/>
      <c r="D1288">
        <f t="shared" ca="1" si="260"/>
        <v>410401</v>
      </c>
      <c r="E1288">
        <f t="shared" ca="1" si="261"/>
        <v>873150</v>
      </c>
      <c r="F1288">
        <f t="shared" ca="1" si="262"/>
        <v>152754</v>
      </c>
      <c r="G1288">
        <f t="shared" ca="1" si="263"/>
        <v>305420</v>
      </c>
      <c r="H1288">
        <f ca="1">VLOOKUP(RANDBETWEEN(0,100),Calc!$D$2:$E$7,2,1)</f>
        <v>20000</v>
      </c>
      <c r="I1288">
        <f t="shared" ca="1" si="264"/>
        <v>9458</v>
      </c>
      <c r="J1288">
        <f t="shared" ca="1" si="265"/>
        <v>4130</v>
      </c>
      <c r="K1288">
        <f t="shared" ca="1" si="266"/>
        <v>14035</v>
      </c>
      <c r="L1288">
        <f t="shared" ca="1" si="267"/>
        <v>2588</v>
      </c>
      <c r="M1288">
        <f t="shared" ca="1" si="268"/>
        <v>2188485</v>
      </c>
      <c r="N1288">
        <f t="shared" ca="1" si="269"/>
        <v>54724</v>
      </c>
      <c r="O1288">
        <f t="shared" ca="1" si="270"/>
        <v>63678</v>
      </c>
      <c r="P1288">
        <f t="shared" ca="1" si="271"/>
        <v>115254</v>
      </c>
      <c r="Q1288" s="4">
        <f t="shared" ca="1" si="272"/>
        <v>0.115254</v>
      </c>
    </row>
    <row r="1289" spans="1:17" x14ac:dyDescent="0.25">
      <c r="A1289" t="str">
        <f ca="1">VLOOKUP(RANDBETWEEN(Calc!$A$2,Calc!$A$13),Calc!$A$1:$B$13,2,FALSE)</f>
        <v>Nov</v>
      </c>
      <c r="B1289" t="str" cm="1">
        <f t="array" aca="1" ref="B1289" ca="1">INDEX(Calc!$C$2:$C$9,RANDBETWEEN(1,3))</f>
        <v>Cardiologia</v>
      </c>
      <c r="C1289"/>
      <c r="D1289">
        <f t="shared" ca="1" si="260"/>
        <v>729594</v>
      </c>
      <c r="E1289">
        <f t="shared" ca="1" si="261"/>
        <v>1922284</v>
      </c>
      <c r="F1289">
        <f t="shared" ca="1" si="262"/>
        <v>183990</v>
      </c>
      <c r="G1289">
        <f t="shared" ca="1" si="263"/>
        <v>77747</v>
      </c>
      <c r="H1289">
        <f ca="1">VLOOKUP(RANDBETWEEN(0,100),Calc!$D$2:$E$7,2,1)</f>
        <v>32000</v>
      </c>
      <c r="I1289">
        <f t="shared" ca="1" si="264"/>
        <v>12022</v>
      </c>
      <c r="J1289">
        <f t="shared" ca="1" si="265"/>
        <v>4114</v>
      </c>
      <c r="K1289">
        <f t="shared" ca="1" si="266"/>
        <v>10445</v>
      </c>
      <c r="L1289">
        <f t="shared" ca="1" si="267"/>
        <v>3002</v>
      </c>
      <c r="M1289">
        <f t="shared" ca="1" si="268"/>
        <v>1918872</v>
      </c>
      <c r="N1289">
        <f t="shared" ca="1" si="269"/>
        <v>48680</v>
      </c>
      <c r="O1289">
        <f t="shared" ca="1" si="270"/>
        <v>88472</v>
      </c>
      <c r="P1289">
        <f t="shared" ca="1" si="271"/>
        <v>177223</v>
      </c>
      <c r="Q1289" s="4">
        <f t="shared" ca="1" si="272"/>
        <v>0.17722299999999999</v>
      </c>
    </row>
    <row r="1290" spans="1:17" x14ac:dyDescent="0.25">
      <c r="A1290" t="str">
        <f ca="1">VLOOKUP(RANDBETWEEN(Calc!$A$2,Calc!$A$13),Calc!$A$1:$B$13,2,FALSE)</f>
        <v>May</v>
      </c>
      <c r="B1290" t="str" cm="1">
        <f t="array" aca="1" ref="B1290" ca="1">INDEX(Calc!$C$2:$C$9,RANDBETWEEN(1,3))</f>
        <v>Cardiologia</v>
      </c>
      <c r="C1290"/>
      <c r="D1290">
        <f t="shared" ca="1" si="260"/>
        <v>681321</v>
      </c>
      <c r="E1290">
        <f t="shared" ca="1" si="261"/>
        <v>1851410</v>
      </c>
      <c r="F1290">
        <f t="shared" ca="1" si="262"/>
        <v>122181</v>
      </c>
      <c r="G1290">
        <f t="shared" ca="1" si="263"/>
        <v>224520</v>
      </c>
      <c r="H1290">
        <f ca="1">VLOOKUP(RANDBETWEEN(0,100),Calc!$D$2:$E$7,2,1)</f>
        <v>32000</v>
      </c>
      <c r="I1290">
        <f t="shared" ca="1" si="264"/>
        <v>12424</v>
      </c>
      <c r="J1290">
        <f t="shared" ca="1" si="265"/>
        <v>3744</v>
      </c>
      <c r="K1290">
        <f t="shared" ca="1" si="266"/>
        <v>11888</v>
      </c>
      <c r="L1290">
        <f t="shared" ca="1" si="267"/>
        <v>3220</v>
      </c>
      <c r="M1290">
        <f t="shared" ca="1" si="268"/>
        <v>2025689</v>
      </c>
      <c r="N1290">
        <f t="shared" ca="1" si="269"/>
        <v>98191</v>
      </c>
      <c r="O1290">
        <f t="shared" ca="1" si="270"/>
        <v>73471</v>
      </c>
      <c r="P1290">
        <f t="shared" ca="1" si="271"/>
        <v>224020</v>
      </c>
      <c r="Q1290" s="4">
        <f t="shared" ca="1" si="272"/>
        <v>0.22402</v>
      </c>
    </row>
    <row r="1291" spans="1:17" x14ac:dyDescent="0.25">
      <c r="A1291" t="str">
        <f ca="1">VLOOKUP(RANDBETWEEN(Calc!$A$2,Calc!$A$13),Calc!$A$1:$B$13,2,FALSE)</f>
        <v>Sep</v>
      </c>
      <c r="B1291" t="str" cm="1">
        <f t="array" aca="1" ref="B1291" ca="1">INDEX(Calc!$C$2:$C$9,RANDBETWEEN(1,3))</f>
        <v>Traumatología</v>
      </c>
      <c r="C1291"/>
      <c r="D1291">
        <f t="shared" ca="1" si="260"/>
        <v>430802</v>
      </c>
      <c r="E1291">
        <f t="shared" ca="1" si="261"/>
        <v>666626</v>
      </c>
      <c r="F1291">
        <f t="shared" ca="1" si="262"/>
        <v>122939</v>
      </c>
      <c r="G1291">
        <f t="shared" ca="1" si="263"/>
        <v>311283</v>
      </c>
      <c r="H1291">
        <f ca="1">VLOOKUP(RANDBETWEEN(0,100),Calc!$D$2:$E$7,2,1)</f>
        <v>32000</v>
      </c>
      <c r="I1291">
        <f t="shared" ca="1" si="264"/>
        <v>10731</v>
      </c>
      <c r="J1291">
        <f t="shared" ca="1" si="265"/>
        <v>3975</v>
      </c>
      <c r="K1291">
        <f t="shared" ca="1" si="266"/>
        <v>10925</v>
      </c>
      <c r="L1291">
        <f t="shared" ca="1" si="267"/>
        <v>1692</v>
      </c>
      <c r="M1291">
        <f t="shared" ca="1" si="268"/>
        <v>1570495</v>
      </c>
      <c r="N1291">
        <f t="shared" ca="1" si="269"/>
        <v>118023</v>
      </c>
      <c r="O1291">
        <f t="shared" ca="1" si="270"/>
        <v>75588</v>
      </c>
      <c r="P1291">
        <f t="shared" ca="1" si="271"/>
        <v>68415</v>
      </c>
      <c r="Q1291" s="4">
        <f t="shared" ca="1" si="272"/>
        <v>6.8415000000000004E-2</v>
      </c>
    </row>
    <row r="1292" spans="1:17" x14ac:dyDescent="0.25">
      <c r="A1292" t="str">
        <f ca="1">VLOOKUP(RANDBETWEEN(Calc!$A$2,Calc!$A$13),Calc!$A$1:$B$13,2,FALSE)</f>
        <v>Sep</v>
      </c>
      <c r="B1292" t="str" cm="1">
        <f t="array" aca="1" ref="B1292" ca="1">INDEX(Calc!$C$2:$C$9,RANDBETWEEN(1,3))</f>
        <v>Traumatología</v>
      </c>
      <c r="C1292"/>
      <c r="D1292">
        <f t="shared" ca="1" si="260"/>
        <v>739462</v>
      </c>
      <c r="E1292">
        <f t="shared" ca="1" si="261"/>
        <v>1213060</v>
      </c>
      <c r="F1292">
        <f t="shared" ca="1" si="262"/>
        <v>116785</v>
      </c>
      <c r="G1292">
        <f t="shared" ca="1" si="263"/>
        <v>92251</v>
      </c>
      <c r="H1292">
        <f ca="1">VLOOKUP(RANDBETWEEN(0,100),Calc!$D$2:$E$7,2,1)</f>
        <v>32000</v>
      </c>
      <c r="I1292">
        <f t="shared" ca="1" si="264"/>
        <v>12668</v>
      </c>
      <c r="J1292">
        <f t="shared" ca="1" si="265"/>
        <v>3727</v>
      </c>
      <c r="K1292">
        <f t="shared" ca="1" si="266"/>
        <v>13397</v>
      </c>
      <c r="L1292">
        <f t="shared" ca="1" si="267"/>
        <v>3886</v>
      </c>
      <c r="M1292">
        <f t="shared" ca="1" si="268"/>
        <v>1759743</v>
      </c>
      <c r="N1292">
        <f t="shared" ca="1" si="269"/>
        <v>98343</v>
      </c>
      <c r="O1292">
        <f t="shared" ca="1" si="270"/>
        <v>61027</v>
      </c>
      <c r="P1292">
        <f t="shared" ca="1" si="271"/>
        <v>332630</v>
      </c>
      <c r="Q1292" s="4">
        <f t="shared" ca="1" si="272"/>
        <v>0.33262999999999998</v>
      </c>
    </row>
    <row r="1293" spans="1:17" x14ac:dyDescent="0.25">
      <c r="A1293" t="str">
        <f ca="1">VLOOKUP(RANDBETWEEN(Calc!$A$2,Calc!$A$13),Calc!$A$1:$B$13,2,FALSE)</f>
        <v>Feb</v>
      </c>
      <c r="B1293" t="str" cm="1">
        <f t="array" aca="1" ref="B1293" ca="1">INDEX(Calc!$C$2:$C$9,RANDBETWEEN(1,3))</f>
        <v>Traumatología</v>
      </c>
      <c r="C1293"/>
      <c r="D1293">
        <f t="shared" ca="1" si="260"/>
        <v>579045</v>
      </c>
      <c r="E1293">
        <f t="shared" ca="1" si="261"/>
        <v>1872677</v>
      </c>
      <c r="F1293">
        <f t="shared" ca="1" si="262"/>
        <v>187812</v>
      </c>
      <c r="G1293">
        <f t="shared" ca="1" si="263"/>
        <v>274446</v>
      </c>
      <c r="H1293">
        <f ca="1">VLOOKUP(RANDBETWEEN(0,100),Calc!$D$2:$E$7,2,1)</f>
        <v>20000</v>
      </c>
      <c r="I1293">
        <f t="shared" ca="1" si="264"/>
        <v>10465</v>
      </c>
      <c r="J1293">
        <f t="shared" ca="1" si="265"/>
        <v>3838</v>
      </c>
      <c r="K1293">
        <f t="shared" ca="1" si="266"/>
        <v>13134</v>
      </c>
      <c r="L1293">
        <f t="shared" ca="1" si="267"/>
        <v>4059</v>
      </c>
      <c r="M1293">
        <f t="shared" ca="1" si="268"/>
        <v>3024987</v>
      </c>
      <c r="N1293">
        <f t="shared" ca="1" si="269"/>
        <v>101859</v>
      </c>
      <c r="O1293">
        <f t="shared" ca="1" si="270"/>
        <v>70432</v>
      </c>
      <c r="P1293">
        <f t="shared" ca="1" si="271"/>
        <v>339134</v>
      </c>
      <c r="Q1293" s="4">
        <f t="shared" ca="1" si="272"/>
        <v>0.33913399999999999</v>
      </c>
    </row>
    <row r="1294" spans="1:17" x14ac:dyDescent="0.25">
      <c r="A1294" t="str">
        <f ca="1">VLOOKUP(RANDBETWEEN(Calc!$A$2,Calc!$A$13),Calc!$A$1:$B$13,2,FALSE)</f>
        <v>Sep</v>
      </c>
      <c r="B1294" t="str" cm="1">
        <f t="array" aca="1" ref="B1294" ca="1">INDEX(Calc!$C$2:$C$9,RANDBETWEEN(1,3))</f>
        <v>Pediatria</v>
      </c>
      <c r="C1294"/>
      <c r="D1294">
        <f t="shared" ca="1" si="260"/>
        <v>408564</v>
      </c>
      <c r="E1294">
        <f t="shared" ca="1" si="261"/>
        <v>1464630</v>
      </c>
      <c r="F1294">
        <f t="shared" ca="1" si="262"/>
        <v>129383</v>
      </c>
      <c r="G1294">
        <f t="shared" ca="1" si="263"/>
        <v>214476</v>
      </c>
      <c r="H1294">
        <f ca="1">VLOOKUP(RANDBETWEEN(0,100),Calc!$D$2:$E$7,2,1)</f>
        <v>20000</v>
      </c>
      <c r="I1294">
        <f t="shared" ca="1" si="264"/>
        <v>12440</v>
      </c>
      <c r="J1294">
        <f t="shared" ca="1" si="265"/>
        <v>3512</v>
      </c>
      <c r="K1294">
        <f t="shared" ca="1" si="266"/>
        <v>11911</v>
      </c>
      <c r="L1294">
        <f t="shared" ca="1" si="267"/>
        <v>2631</v>
      </c>
      <c r="M1294">
        <f t="shared" ca="1" si="268"/>
        <v>2626427</v>
      </c>
      <c r="N1294">
        <f t="shared" ca="1" si="269"/>
        <v>101126</v>
      </c>
      <c r="O1294">
        <f t="shared" ca="1" si="270"/>
        <v>68751</v>
      </c>
      <c r="P1294">
        <f t="shared" ca="1" si="271"/>
        <v>108792</v>
      </c>
      <c r="Q1294" s="4">
        <f t="shared" ca="1" si="272"/>
        <v>0.108792</v>
      </c>
    </row>
    <row r="1295" spans="1:17" x14ac:dyDescent="0.25">
      <c r="A1295" t="str">
        <f ca="1">VLOOKUP(RANDBETWEEN(Calc!$A$2,Calc!$A$13),Calc!$A$1:$B$13,2,FALSE)</f>
        <v>Nov</v>
      </c>
      <c r="B1295" t="str" cm="1">
        <f t="array" aca="1" ref="B1295" ca="1">INDEX(Calc!$C$2:$C$9,RANDBETWEEN(1,3))</f>
        <v>Pediatria</v>
      </c>
      <c r="C1295"/>
      <c r="D1295">
        <f t="shared" ca="1" si="260"/>
        <v>650119</v>
      </c>
      <c r="E1295">
        <f t="shared" ca="1" si="261"/>
        <v>802433</v>
      </c>
      <c r="F1295">
        <f t="shared" ca="1" si="262"/>
        <v>143184</v>
      </c>
      <c r="G1295">
        <f t="shared" ca="1" si="263"/>
        <v>110340</v>
      </c>
      <c r="H1295">
        <f ca="1">VLOOKUP(RANDBETWEEN(0,100),Calc!$D$2:$E$7,2,1)</f>
        <v>32000</v>
      </c>
      <c r="I1295">
        <f t="shared" ca="1" si="264"/>
        <v>10379</v>
      </c>
      <c r="J1295">
        <f t="shared" ca="1" si="265"/>
        <v>3527</v>
      </c>
      <c r="K1295">
        <f t="shared" ca="1" si="266"/>
        <v>14739</v>
      </c>
      <c r="L1295">
        <f t="shared" ca="1" si="267"/>
        <v>1990</v>
      </c>
      <c r="M1295">
        <f t="shared" ca="1" si="268"/>
        <v>2496625</v>
      </c>
      <c r="N1295">
        <f t="shared" ca="1" si="269"/>
        <v>119901</v>
      </c>
      <c r="O1295">
        <f t="shared" ca="1" si="270"/>
        <v>64331</v>
      </c>
      <c r="P1295">
        <f t="shared" ca="1" si="271"/>
        <v>223550</v>
      </c>
      <c r="Q1295" s="4">
        <f t="shared" ca="1" si="272"/>
        <v>0.22355</v>
      </c>
    </row>
    <row r="1296" spans="1:17" x14ac:dyDescent="0.25">
      <c r="A1296" t="str">
        <f ca="1">VLOOKUP(RANDBETWEEN(Calc!$A$2,Calc!$A$13),Calc!$A$1:$B$13,2,FALSE)</f>
        <v>Oct</v>
      </c>
      <c r="B1296" t="str" cm="1">
        <f t="array" aca="1" ref="B1296" ca="1">INDEX(Calc!$C$2:$C$9,RANDBETWEEN(1,3))</f>
        <v>Traumatología</v>
      </c>
      <c r="C1296"/>
      <c r="D1296">
        <f t="shared" ca="1" si="260"/>
        <v>696708</v>
      </c>
      <c r="E1296">
        <f t="shared" ca="1" si="261"/>
        <v>1798846</v>
      </c>
      <c r="F1296">
        <f t="shared" ca="1" si="262"/>
        <v>187336</v>
      </c>
      <c r="G1296">
        <f t="shared" ca="1" si="263"/>
        <v>186008</v>
      </c>
      <c r="H1296">
        <f ca="1">VLOOKUP(RANDBETWEEN(0,100),Calc!$D$2:$E$7,2,1)</f>
        <v>32000</v>
      </c>
      <c r="I1296">
        <f t="shared" ca="1" si="264"/>
        <v>8931</v>
      </c>
      <c r="J1296">
        <f t="shared" ca="1" si="265"/>
        <v>2812</v>
      </c>
      <c r="K1296">
        <f t="shared" ca="1" si="266"/>
        <v>10816</v>
      </c>
      <c r="L1296">
        <f t="shared" ca="1" si="267"/>
        <v>4239</v>
      </c>
      <c r="M1296">
        <f t="shared" ca="1" si="268"/>
        <v>1281057</v>
      </c>
      <c r="N1296">
        <f t="shared" ca="1" si="269"/>
        <v>114940</v>
      </c>
      <c r="O1296">
        <f t="shared" ca="1" si="270"/>
        <v>41476</v>
      </c>
      <c r="P1296">
        <f t="shared" ca="1" si="271"/>
        <v>56135</v>
      </c>
      <c r="Q1296" s="4">
        <f t="shared" ca="1" si="272"/>
        <v>5.6134999999999997E-2</v>
      </c>
    </row>
    <row r="1297" spans="1:17" x14ac:dyDescent="0.25">
      <c r="A1297" t="str">
        <f ca="1">VLOOKUP(RANDBETWEEN(Calc!$A$2,Calc!$A$13),Calc!$A$1:$B$13,2,FALSE)</f>
        <v>Ago</v>
      </c>
      <c r="B1297" t="str" cm="1">
        <f t="array" aca="1" ref="B1297" ca="1">INDEX(Calc!$C$2:$C$9,RANDBETWEEN(1,3))</f>
        <v>Cardiologia</v>
      </c>
      <c r="C1297"/>
      <c r="D1297">
        <f t="shared" ca="1" si="260"/>
        <v>631521</v>
      </c>
      <c r="E1297">
        <f t="shared" ca="1" si="261"/>
        <v>1878645</v>
      </c>
      <c r="F1297">
        <f t="shared" ca="1" si="262"/>
        <v>210483</v>
      </c>
      <c r="G1297">
        <f t="shared" ca="1" si="263"/>
        <v>185611</v>
      </c>
      <c r="H1297">
        <f ca="1">VLOOKUP(RANDBETWEEN(0,100),Calc!$D$2:$E$7,2,1)</f>
        <v>28000</v>
      </c>
      <c r="I1297">
        <f t="shared" ca="1" si="264"/>
        <v>8973</v>
      </c>
      <c r="J1297">
        <f t="shared" ca="1" si="265"/>
        <v>3981</v>
      </c>
      <c r="K1297">
        <f t="shared" ca="1" si="266"/>
        <v>12011</v>
      </c>
      <c r="L1297">
        <f t="shared" ca="1" si="267"/>
        <v>3012</v>
      </c>
      <c r="M1297">
        <f t="shared" ca="1" si="268"/>
        <v>1425493</v>
      </c>
      <c r="N1297">
        <f t="shared" ca="1" si="269"/>
        <v>108015</v>
      </c>
      <c r="O1297">
        <f t="shared" ca="1" si="270"/>
        <v>78167</v>
      </c>
      <c r="P1297">
        <f t="shared" ca="1" si="271"/>
        <v>309118</v>
      </c>
      <c r="Q1297" s="4">
        <f t="shared" ca="1" si="272"/>
        <v>0.309118</v>
      </c>
    </row>
    <row r="1298" spans="1:17" x14ac:dyDescent="0.25">
      <c r="A1298" t="str">
        <f ca="1">VLOOKUP(RANDBETWEEN(Calc!$A$2,Calc!$A$13),Calc!$A$1:$B$13,2,FALSE)</f>
        <v>Abr</v>
      </c>
      <c r="B1298" t="str" cm="1">
        <f t="array" aca="1" ref="B1298" ca="1">INDEX(Calc!$C$2:$C$9,RANDBETWEEN(1,3))</f>
        <v>Pediatria</v>
      </c>
      <c r="C1298"/>
      <c r="D1298">
        <f t="shared" ca="1" si="260"/>
        <v>166649</v>
      </c>
      <c r="E1298">
        <f t="shared" ca="1" si="261"/>
        <v>1492716</v>
      </c>
      <c r="F1298">
        <f t="shared" ca="1" si="262"/>
        <v>166291</v>
      </c>
      <c r="G1298">
        <f t="shared" ca="1" si="263"/>
        <v>90918</v>
      </c>
      <c r="H1298">
        <f ca="1">VLOOKUP(RANDBETWEEN(0,100),Calc!$D$2:$E$7,2,1)</f>
        <v>32000</v>
      </c>
      <c r="I1298">
        <f t="shared" ca="1" si="264"/>
        <v>9938</v>
      </c>
      <c r="J1298">
        <f t="shared" ca="1" si="265"/>
        <v>3320</v>
      </c>
      <c r="K1298">
        <f t="shared" ca="1" si="266"/>
        <v>12973</v>
      </c>
      <c r="L1298">
        <f t="shared" ca="1" si="267"/>
        <v>2416</v>
      </c>
      <c r="M1298">
        <f t="shared" ca="1" si="268"/>
        <v>1502074</v>
      </c>
      <c r="N1298">
        <f t="shared" ca="1" si="269"/>
        <v>102661</v>
      </c>
      <c r="O1298">
        <f t="shared" ca="1" si="270"/>
        <v>21470</v>
      </c>
      <c r="P1298">
        <f t="shared" ca="1" si="271"/>
        <v>170910</v>
      </c>
      <c r="Q1298" s="4">
        <f t="shared" ca="1" si="272"/>
        <v>0.17091000000000001</v>
      </c>
    </row>
    <row r="1299" spans="1:17" x14ac:dyDescent="0.25">
      <c r="A1299" t="str">
        <f ca="1">VLOOKUP(RANDBETWEEN(Calc!$A$2,Calc!$A$13),Calc!$A$1:$B$13,2,FALSE)</f>
        <v>Feb</v>
      </c>
      <c r="B1299" t="str" cm="1">
        <f t="array" aca="1" ref="B1299" ca="1">INDEX(Calc!$C$2:$C$9,RANDBETWEEN(1,3))</f>
        <v>Traumatología</v>
      </c>
      <c r="C1299"/>
      <c r="D1299">
        <f t="shared" ca="1" si="260"/>
        <v>280164</v>
      </c>
      <c r="E1299">
        <f t="shared" ca="1" si="261"/>
        <v>2000363</v>
      </c>
      <c r="F1299">
        <f t="shared" ca="1" si="262"/>
        <v>143445</v>
      </c>
      <c r="G1299">
        <f t="shared" ca="1" si="263"/>
        <v>191352</v>
      </c>
      <c r="H1299">
        <f ca="1">VLOOKUP(RANDBETWEEN(0,100),Calc!$D$2:$E$7,2,1)</f>
        <v>25000</v>
      </c>
      <c r="I1299">
        <f t="shared" ca="1" si="264"/>
        <v>12641</v>
      </c>
      <c r="J1299">
        <f t="shared" ca="1" si="265"/>
        <v>3432</v>
      </c>
      <c r="K1299">
        <f t="shared" ca="1" si="266"/>
        <v>10637</v>
      </c>
      <c r="L1299">
        <f t="shared" ca="1" si="267"/>
        <v>4318</v>
      </c>
      <c r="M1299">
        <f t="shared" ca="1" si="268"/>
        <v>829702</v>
      </c>
      <c r="N1299">
        <f t="shared" ca="1" si="269"/>
        <v>104691</v>
      </c>
      <c r="O1299">
        <f t="shared" ca="1" si="270"/>
        <v>71755</v>
      </c>
      <c r="P1299">
        <f t="shared" ca="1" si="271"/>
        <v>255103</v>
      </c>
      <c r="Q1299" s="4">
        <f t="shared" ca="1" si="272"/>
        <v>0.25510300000000002</v>
      </c>
    </row>
    <row r="1300" spans="1:17" x14ac:dyDescent="0.25">
      <c r="A1300" t="str">
        <f ca="1">VLOOKUP(RANDBETWEEN(Calc!$A$2,Calc!$A$13),Calc!$A$1:$B$13,2,FALSE)</f>
        <v>May</v>
      </c>
      <c r="B1300" t="str" cm="1">
        <f t="array" aca="1" ref="B1300" ca="1">INDEX(Calc!$C$2:$C$9,RANDBETWEEN(1,3))</f>
        <v>Traumatología</v>
      </c>
      <c r="C1300"/>
      <c r="D1300">
        <f t="shared" ca="1" si="260"/>
        <v>587708</v>
      </c>
      <c r="E1300">
        <f t="shared" ca="1" si="261"/>
        <v>1535715</v>
      </c>
      <c r="F1300">
        <f t="shared" ca="1" si="262"/>
        <v>133827</v>
      </c>
      <c r="G1300">
        <f t="shared" ca="1" si="263"/>
        <v>140029</v>
      </c>
      <c r="H1300">
        <f ca="1">VLOOKUP(RANDBETWEEN(0,100),Calc!$D$2:$E$7,2,1)</f>
        <v>25000</v>
      </c>
      <c r="I1300">
        <f t="shared" ca="1" si="264"/>
        <v>11879</v>
      </c>
      <c r="J1300">
        <f t="shared" ca="1" si="265"/>
        <v>3388</v>
      </c>
      <c r="K1300">
        <f t="shared" ca="1" si="266"/>
        <v>12670</v>
      </c>
      <c r="L1300">
        <f t="shared" ca="1" si="267"/>
        <v>3710</v>
      </c>
      <c r="M1300">
        <f t="shared" ca="1" si="268"/>
        <v>1011051</v>
      </c>
      <c r="N1300">
        <f t="shared" ca="1" si="269"/>
        <v>126536</v>
      </c>
      <c r="O1300">
        <f t="shared" ca="1" si="270"/>
        <v>74064</v>
      </c>
      <c r="P1300">
        <f t="shared" ca="1" si="271"/>
        <v>74777</v>
      </c>
      <c r="Q1300" s="4">
        <f t="shared" ca="1" si="272"/>
        <v>7.4776999999999996E-2</v>
      </c>
    </row>
    <row r="1301" spans="1:17" x14ac:dyDescent="0.25">
      <c r="A1301" t="str">
        <f ca="1">VLOOKUP(RANDBETWEEN(Calc!$A$2,Calc!$A$13),Calc!$A$1:$B$13,2,FALSE)</f>
        <v>Nov</v>
      </c>
      <c r="B1301" t="str" cm="1">
        <f t="array" aca="1" ref="B1301" ca="1">INDEX(Calc!$C$2:$C$9,RANDBETWEEN(1,3))</f>
        <v>Cardiologia</v>
      </c>
      <c r="C1301"/>
      <c r="D1301">
        <f t="shared" ca="1" si="260"/>
        <v>303645</v>
      </c>
      <c r="E1301">
        <f t="shared" ca="1" si="261"/>
        <v>2371674</v>
      </c>
      <c r="F1301">
        <f t="shared" ca="1" si="262"/>
        <v>119150</v>
      </c>
      <c r="G1301">
        <f t="shared" ca="1" si="263"/>
        <v>188510</v>
      </c>
      <c r="H1301">
        <f ca="1">VLOOKUP(RANDBETWEEN(0,100),Calc!$D$2:$E$7,2,1)</f>
        <v>20000</v>
      </c>
      <c r="I1301">
        <f t="shared" ca="1" si="264"/>
        <v>9923</v>
      </c>
      <c r="J1301">
        <f t="shared" ca="1" si="265"/>
        <v>3230</v>
      </c>
      <c r="K1301">
        <f t="shared" ca="1" si="266"/>
        <v>14237</v>
      </c>
      <c r="L1301">
        <f t="shared" ca="1" si="267"/>
        <v>2814</v>
      </c>
      <c r="M1301">
        <f t="shared" ca="1" si="268"/>
        <v>1540487</v>
      </c>
      <c r="N1301">
        <f t="shared" ca="1" si="269"/>
        <v>84105</v>
      </c>
      <c r="O1301">
        <f t="shared" ca="1" si="270"/>
        <v>56592</v>
      </c>
      <c r="P1301">
        <f t="shared" ca="1" si="271"/>
        <v>160927</v>
      </c>
      <c r="Q1301" s="4">
        <f t="shared" ca="1" si="272"/>
        <v>0.16092699999999999</v>
      </c>
    </row>
    <row r="1302" spans="1:17" x14ac:dyDescent="0.25">
      <c r="A1302" t="str">
        <f ca="1">VLOOKUP(RANDBETWEEN(Calc!$A$2,Calc!$A$13),Calc!$A$1:$B$13,2,FALSE)</f>
        <v>Nov</v>
      </c>
      <c r="B1302" t="str" cm="1">
        <f t="array" aca="1" ref="B1302" ca="1">INDEX(Calc!$C$2:$C$9,RANDBETWEEN(1,3))</f>
        <v>Traumatología</v>
      </c>
      <c r="C1302"/>
      <c r="D1302">
        <f t="shared" ca="1" si="260"/>
        <v>380711</v>
      </c>
      <c r="E1302">
        <f t="shared" ca="1" si="261"/>
        <v>1853241</v>
      </c>
      <c r="F1302">
        <f t="shared" ca="1" si="262"/>
        <v>186298</v>
      </c>
      <c r="G1302">
        <f t="shared" ca="1" si="263"/>
        <v>82476</v>
      </c>
      <c r="H1302">
        <f ca="1">VLOOKUP(RANDBETWEEN(0,100),Calc!$D$2:$E$7,2,1)</f>
        <v>32000</v>
      </c>
      <c r="I1302">
        <f t="shared" ca="1" si="264"/>
        <v>10176</v>
      </c>
      <c r="J1302">
        <f t="shared" ca="1" si="265"/>
        <v>2962</v>
      </c>
      <c r="K1302">
        <f t="shared" ca="1" si="266"/>
        <v>12487</v>
      </c>
      <c r="L1302">
        <f t="shared" ca="1" si="267"/>
        <v>3674</v>
      </c>
      <c r="M1302">
        <f t="shared" ca="1" si="268"/>
        <v>2610656</v>
      </c>
      <c r="N1302">
        <f t="shared" ca="1" si="269"/>
        <v>60287</v>
      </c>
      <c r="O1302">
        <f t="shared" ca="1" si="270"/>
        <v>52121</v>
      </c>
      <c r="P1302">
        <f t="shared" ca="1" si="271"/>
        <v>190534</v>
      </c>
      <c r="Q1302" s="4">
        <f t="shared" ca="1" si="272"/>
        <v>0.19053400000000001</v>
      </c>
    </row>
    <row r="1303" spans="1:17" x14ac:dyDescent="0.25">
      <c r="A1303" t="str">
        <f ca="1">VLOOKUP(RANDBETWEEN(Calc!$A$2,Calc!$A$13),Calc!$A$1:$B$13,2,FALSE)</f>
        <v>Sep</v>
      </c>
      <c r="B1303" t="str" cm="1">
        <f t="array" aca="1" ref="B1303" ca="1">INDEX(Calc!$C$2:$C$9,RANDBETWEEN(1,3))</f>
        <v>Traumatología</v>
      </c>
      <c r="C1303"/>
      <c r="D1303">
        <f t="shared" ca="1" si="260"/>
        <v>441427</v>
      </c>
      <c r="E1303">
        <f t="shared" ca="1" si="261"/>
        <v>1437571</v>
      </c>
      <c r="F1303">
        <f t="shared" ca="1" si="262"/>
        <v>109449</v>
      </c>
      <c r="G1303">
        <f t="shared" ca="1" si="263"/>
        <v>131724</v>
      </c>
      <c r="H1303">
        <f ca="1">VLOOKUP(RANDBETWEEN(0,100),Calc!$D$2:$E$7,2,1)</f>
        <v>25000</v>
      </c>
      <c r="I1303">
        <f t="shared" ca="1" si="264"/>
        <v>12263</v>
      </c>
      <c r="J1303">
        <f t="shared" ca="1" si="265"/>
        <v>2902</v>
      </c>
      <c r="K1303">
        <f t="shared" ca="1" si="266"/>
        <v>13373</v>
      </c>
      <c r="L1303">
        <f t="shared" ca="1" si="267"/>
        <v>2749</v>
      </c>
      <c r="M1303">
        <f t="shared" ca="1" si="268"/>
        <v>1973784</v>
      </c>
      <c r="N1303">
        <f t="shared" ca="1" si="269"/>
        <v>127409</v>
      </c>
      <c r="O1303">
        <f t="shared" ca="1" si="270"/>
        <v>53362</v>
      </c>
      <c r="P1303">
        <f t="shared" ca="1" si="271"/>
        <v>259976</v>
      </c>
      <c r="Q1303" s="4">
        <f t="shared" ca="1" si="272"/>
        <v>0.25997599999999998</v>
      </c>
    </row>
    <row r="1304" spans="1:17" x14ac:dyDescent="0.25">
      <c r="A1304" t="str">
        <f ca="1">VLOOKUP(RANDBETWEEN(Calc!$A$2,Calc!$A$13),Calc!$A$1:$B$13,2,FALSE)</f>
        <v>Jul</v>
      </c>
      <c r="B1304" t="str" cm="1">
        <f t="array" aca="1" ref="B1304" ca="1">INDEX(Calc!$C$2:$C$9,RANDBETWEEN(1,3))</f>
        <v>Traumatología</v>
      </c>
      <c r="C1304"/>
      <c r="D1304">
        <f t="shared" ca="1" si="260"/>
        <v>744079</v>
      </c>
      <c r="E1304">
        <f t="shared" ca="1" si="261"/>
        <v>733744</v>
      </c>
      <c r="F1304">
        <f t="shared" ca="1" si="262"/>
        <v>198337</v>
      </c>
      <c r="G1304">
        <f t="shared" ca="1" si="263"/>
        <v>249802</v>
      </c>
      <c r="H1304">
        <f ca="1">VLOOKUP(RANDBETWEEN(0,100),Calc!$D$2:$E$7,2,1)</f>
        <v>32000</v>
      </c>
      <c r="I1304">
        <f t="shared" ca="1" si="264"/>
        <v>11112</v>
      </c>
      <c r="J1304">
        <f t="shared" ca="1" si="265"/>
        <v>2981</v>
      </c>
      <c r="K1304">
        <f t="shared" ca="1" si="266"/>
        <v>12554</v>
      </c>
      <c r="L1304">
        <f t="shared" ca="1" si="267"/>
        <v>2174</v>
      </c>
      <c r="M1304">
        <f t="shared" ca="1" si="268"/>
        <v>2369305</v>
      </c>
      <c r="N1304">
        <f t="shared" ca="1" si="269"/>
        <v>53728</v>
      </c>
      <c r="O1304">
        <f t="shared" ca="1" si="270"/>
        <v>50080</v>
      </c>
      <c r="P1304">
        <f t="shared" ca="1" si="271"/>
        <v>342775</v>
      </c>
      <c r="Q1304" s="4">
        <f t="shared" ca="1" si="272"/>
        <v>0.342775</v>
      </c>
    </row>
    <row r="1305" spans="1:17" x14ac:dyDescent="0.25">
      <c r="A1305" t="str">
        <f ca="1">VLOOKUP(RANDBETWEEN(Calc!$A$2,Calc!$A$13),Calc!$A$1:$B$13,2,FALSE)</f>
        <v>Ago</v>
      </c>
      <c r="B1305" t="str" cm="1">
        <f t="array" aca="1" ref="B1305" ca="1">INDEX(Calc!$C$2:$C$9,RANDBETWEEN(1,3))</f>
        <v>Cardiologia</v>
      </c>
      <c r="C1305"/>
      <c r="D1305">
        <f t="shared" ca="1" si="260"/>
        <v>494410</v>
      </c>
      <c r="E1305">
        <f t="shared" ca="1" si="261"/>
        <v>2263536</v>
      </c>
      <c r="F1305">
        <f t="shared" ca="1" si="262"/>
        <v>196664</v>
      </c>
      <c r="G1305">
        <f t="shared" ca="1" si="263"/>
        <v>124953</v>
      </c>
      <c r="H1305">
        <f ca="1">VLOOKUP(RANDBETWEEN(0,100),Calc!$D$2:$E$7,2,1)</f>
        <v>32000</v>
      </c>
      <c r="I1305">
        <f t="shared" ca="1" si="264"/>
        <v>9356</v>
      </c>
      <c r="J1305">
        <f t="shared" ca="1" si="265"/>
        <v>3270</v>
      </c>
      <c r="K1305">
        <f t="shared" ca="1" si="266"/>
        <v>14142</v>
      </c>
      <c r="L1305">
        <f t="shared" ca="1" si="267"/>
        <v>2619</v>
      </c>
      <c r="M1305">
        <f t="shared" ca="1" si="268"/>
        <v>2742350</v>
      </c>
      <c r="N1305">
        <f t="shared" ca="1" si="269"/>
        <v>77980</v>
      </c>
      <c r="O1305">
        <f t="shared" ca="1" si="270"/>
        <v>85503</v>
      </c>
      <c r="P1305">
        <f t="shared" ca="1" si="271"/>
        <v>171898</v>
      </c>
      <c r="Q1305" s="4">
        <f t="shared" ca="1" si="272"/>
        <v>0.171898</v>
      </c>
    </row>
    <row r="1306" spans="1:17" x14ac:dyDescent="0.25">
      <c r="A1306" t="str">
        <f ca="1">VLOOKUP(RANDBETWEEN(Calc!$A$2,Calc!$A$13),Calc!$A$1:$B$13,2,FALSE)</f>
        <v>Jul</v>
      </c>
      <c r="B1306" t="str" cm="1">
        <f t="array" aca="1" ref="B1306" ca="1">INDEX(Calc!$C$2:$C$9,RANDBETWEEN(1,3))</f>
        <v>Traumatología</v>
      </c>
      <c r="C1306"/>
      <c r="D1306">
        <f t="shared" ca="1" si="260"/>
        <v>305371</v>
      </c>
      <c r="E1306">
        <f t="shared" ca="1" si="261"/>
        <v>2014570</v>
      </c>
      <c r="F1306">
        <f t="shared" ca="1" si="262"/>
        <v>98582</v>
      </c>
      <c r="G1306">
        <f t="shared" ca="1" si="263"/>
        <v>258504</v>
      </c>
      <c r="H1306">
        <f ca="1">VLOOKUP(RANDBETWEEN(0,100),Calc!$D$2:$E$7,2,1)</f>
        <v>32000</v>
      </c>
      <c r="I1306">
        <f t="shared" ca="1" si="264"/>
        <v>12169</v>
      </c>
      <c r="J1306">
        <f t="shared" ca="1" si="265"/>
        <v>3246</v>
      </c>
      <c r="K1306">
        <f t="shared" ca="1" si="266"/>
        <v>11766</v>
      </c>
      <c r="L1306">
        <f t="shared" ca="1" si="267"/>
        <v>2966</v>
      </c>
      <c r="M1306">
        <f t="shared" ca="1" si="268"/>
        <v>2909837</v>
      </c>
      <c r="N1306">
        <f t="shared" ca="1" si="269"/>
        <v>49082</v>
      </c>
      <c r="O1306">
        <f t="shared" ca="1" si="270"/>
        <v>49773</v>
      </c>
      <c r="P1306">
        <f t="shared" ca="1" si="271"/>
        <v>206794</v>
      </c>
      <c r="Q1306" s="4">
        <f t="shared" ca="1" si="272"/>
        <v>0.20679400000000001</v>
      </c>
    </row>
    <row r="1307" spans="1:17" x14ac:dyDescent="0.25">
      <c r="A1307" t="str">
        <f ca="1">VLOOKUP(RANDBETWEEN(Calc!$A$2,Calc!$A$13),Calc!$A$1:$B$13,2,FALSE)</f>
        <v>Oct</v>
      </c>
      <c r="B1307" t="str" cm="1">
        <f t="array" aca="1" ref="B1307" ca="1">INDEX(Calc!$C$2:$C$9,RANDBETWEEN(1,3))</f>
        <v>Traumatología</v>
      </c>
      <c r="C1307"/>
      <c r="D1307">
        <f t="shared" ca="1" si="260"/>
        <v>175750</v>
      </c>
      <c r="E1307">
        <f t="shared" ca="1" si="261"/>
        <v>2138816</v>
      </c>
      <c r="F1307">
        <f t="shared" ca="1" si="262"/>
        <v>146959</v>
      </c>
      <c r="G1307">
        <f t="shared" ca="1" si="263"/>
        <v>104410</v>
      </c>
      <c r="H1307">
        <f ca="1">VLOOKUP(RANDBETWEEN(0,100),Calc!$D$2:$E$7,2,1)</f>
        <v>20000</v>
      </c>
      <c r="I1307">
        <f t="shared" ca="1" si="264"/>
        <v>9576</v>
      </c>
      <c r="J1307">
        <f t="shared" ca="1" si="265"/>
        <v>3143</v>
      </c>
      <c r="K1307">
        <f t="shared" ca="1" si="266"/>
        <v>10021</v>
      </c>
      <c r="L1307">
        <f t="shared" ca="1" si="267"/>
        <v>2347</v>
      </c>
      <c r="M1307">
        <f t="shared" ca="1" si="268"/>
        <v>2111211</v>
      </c>
      <c r="N1307">
        <f t="shared" ca="1" si="269"/>
        <v>126686</v>
      </c>
      <c r="O1307">
        <f t="shared" ca="1" si="270"/>
        <v>44055</v>
      </c>
      <c r="P1307">
        <f t="shared" ca="1" si="271"/>
        <v>178781</v>
      </c>
      <c r="Q1307" s="4">
        <f t="shared" ca="1" si="272"/>
        <v>0.178781</v>
      </c>
    </row>
    <row r="1308" spans="1:17" x14ac:dyDescent="0.25">
      <c r="A1308" t="str">
        <f ca="1">VLOOKUP(RANDBETWEEN(Calc!$A$2,Calc!$A$13),Calc!$A$1:$B$13,2,FALSE)</f>
        <v>Ene</v>
      </c>
      <c r="B1308" t="str" cm="1">
        <f t="array" aca="1" ref="B1308" ca="1">INDEX(Calc!$C$2:$C$9,RANDBETWEEN(1,3))</f>
        <v>Pediatria</v>
      </c>
      <c r="C1308"/>
      <c r="D1308">
        <f t="shared" ca="1" si="260"/>
        <v>131137</v>
      </c>
      <c r="E1308">
        <f t="shared" ca="1" si="261"/>
        <v>1858126</v>
      </c>
      <c r="F1308">
        <f t="shared" ca="1" si="262"/>
        <v>127868</v>
      </c>
      <c r="G1308">
        <f t="shared" ca="1" si="263"/>
        <v>233515</v>
      </c>
      <c r="H1308">
        <f ca="1">VLOOKUP(RANDBETWEEN(0,100),Calc!$D$2:$E$7,2,1)</f>
        <v>32000</v>
      </c>
      <c r="I1308">
        <f t="shared" ca="1" si="264"/>
        <v>11198</v>
      </c>
      <c r="J1308">
        <f t="shared" ca="1" si="265"/>
        <v>3761</v>
      </c>
      <c r="K1308">
        <f t="shared" ca="1" si="266"/>
        <v>13741</v>
      </c>
      <c r="L1308">
        <f t="shared" ca="1" si="267"/>
        <v>3523</v>
      </c>
      <c r="M1308">
        <f t="shared" ca="1" si="268"/>
        <v>1853057</v>
      </c>
      <c r="N1308">
        <f t="shared" ca="1" si="269"/>
        <v>106891</v>
      </c>
      <c r="O1308">
        <f t="shared" ca="1" si="270"/>
        <v>27544</v>
      </c>
      <c r="P1308">
        <f t="shared" ca="1" si="271"/>
        <v>159525</v>
      </c>
      <c r="Q1308" s="4">
        <f t="shared" ca="1" si="272"/>
        <v>0.159525</v>
      </c>
    </row>
    <row r="1309" spans="1:17" x14ac:dyDescent="0.25">
      <c r="A1309" t="str">
        <f ca="1">VLOOKUP(RANDBETWEEN(Calc!$A$2,Calc!$A$13),Calc!$A$1:$B$13,2,FALSE)</f>
        <v>Jul</v>
      </c>
      <c r="B1309" t="str" cm="1">
        <f t="array" aca="1" ref="B1309" ca="1">INDEX(Calc!$C$2:$C$9,RANDBETWEEN(1,3))</f>
        <v>Pediatria</v>
      </c>
      <c r="C1309"/>
      <c r="D1309">
        <f t="shared" ca="1" si="260"/>
        <v>565828</v>
      </c>
      <c r="E1309">
        <f t="shared" ca="1" si="261"/>
        <v>1794912</v>
      </c>
      <c r="F1309">
        <f t="shared" ca="1" si="262"/>
        <v>94148</v>
      </c>
      <c r="G1309">
        <f t="shared" ca="1" si="263"/>
        <v>161850</v>
      </c>
      <c r="H1309">
        <f ca="1">VLOOKUP(RANDBETWEEN(0,100),Calc!$D$2:$E$7,2,1)</f>
        <v>32000</v>
      </c>
      <c r="I1309">
        <f t="shared" ca="1" si="264"/>
        <v>11299</v>
      </c>
      <c r="J1309">
        <f t="shared" ca="1" si="265"/>
        <v>3497</v>
      </c>
      <c r="K1309">
        <f t="shared" ca="1" si="266"/>
        <v>14818</v>
      </c>
      <c r="L1309">
        <f t="shared" ca="1" si="267"/>
        <v>1854</v>
      </c>
      <c r="M1309">
        <f t="shared" ca="1" si="268"/>
        <v>973929</v>
      </c>
      <c r="N1309">
        <f t="shared" ca="1" si="269"/>
        <v>107080</v>
      </c>
      <c r="O1309">
        <f t="shared" ca="1" si="270"/>
        <v>25792</v>
      </c>
      <c r="P1309">
        <f t="shared" ca="1" si="271"/>
        <v>62193</v>
      </c>
      <c r="Q1309" s="4">
        <f t="shared" ca="1" si="272"/>
        <v>6.2192999999999998E-2</v>
      </c>
    </row>
    <row r="1310" spans="1:17" x14ac:dyDescent="0.25">
      <c r="A1310" t="str">
        <f ca="1">VLOOKUP(RANDBETWEEN(Calc!$A$2,Calc!$A$13),Calc!$A$1:$B$13,2,FALSE)</f>
        <v>Ene</v>
      </c>
      <c r="B1310" t="str" cm="1">
        <f t="array" aca="1" ref="B1310" ca="1">INDEX(Calc!$C$2:$C$9,RANDBETWEEN(1,3))</f>
        <v>Traumatología</v>
      </c>
      <c r="C1310"/>
      <c r="D1310">
        <f t="shared" ca="1" si="260"/>
        <v>636100</v>
      </c>
      <c r="E1310">
        <f t="shared" ca="1" si="261"/>
        <v>1928613</v>
      </c>
      <c r="F1310">
        <f t="shared" ca="1" si="262"/>
        <v>170725</v>
      </c>
      <c r="G1310">
        <f t="shared" ca="1" si="263"/>
        <v>324009</v>
      </c>
      <c r="H1310">
        <f ca="1">VLOOKUP(RANDBETWEEN(0,100),Calc!$D$2:$E$7,2,1)</f>
        <v>32000</v>
      </c>
      <c r="I1310">
        <f t="shared" ca="1" si="264"/>
        <v>12625</v>
      </c>
      <c r="J1310">
        <f t="shared" ca="1" si="265"/>
        <v>3816</v>
      </c>
      <c r="K1310">
        <f t="shared" ca="1" si="266"/>
        <v>10840</v>
      </c>
      <c r="L1310">
        <f t="shared" ca="1" si="267"/>
        <v>3424</v>
      </c>
      <c r="M1310">
        <f t="shared" ca="1" si="268"/>
        <v>2533249</v>
      </c>
      <c r="N1310">
        <f t="shared" ca="1" si="269"/>
        <v>114064</v>
      </c>
      <c r="O1310">
        <f t="shared" ca="1" si="270"/>
        <v>53365</v>
      </c>
      <c r="P1310">
        <f t="shared" ca="1" si="271"/>
        <v>68949</v>
      </c>
      <c r="Q1310" s="4">
        <f t="shared" ca="1" si="272"/>
        <v>6.8948999999999996E-2</v>
      </c>
    </row>
    <row r="1311" spans="1:17" x14ac:dyDescent="0.25">
      <c r="A1311" t="str">
        <f ca="1">VLOOKUP(RANDBETWEEN(Calc!$A$2,Calc!$A$13),Calc!$A$1:$B$13,2,FALSE)</f>
        <v>Nov</v>
      </c>
      <c r="B1311" t="str" cm="1">
        <f t="array" aca="1" ref="B1311" ca="1">INDEX(Calc!$C$2:$C$9,RANDBETWEEN(1,3))</f>
        <v>Traumatología</v>
      </c>
      <c r="C1311"/>
      <c r="D1311">
        <f t="shared" ca="1" si="260"/>
        <v>428861</v>
      </c>
      <c r="E1311">
        <f t="shared" ca="1" si="261"/>
        <v>2163165</v>
      </c>
      <c r="F1311">
        <f t="shared" ca="1" si="262"/>
        <v>106618</v>
      </c>
      <c r="G1311">
        <f t="shared" ca="1" si="263"/>
        <v>170026</v>
      </c>
      <c r="H1311">
        <f ca="1">VLOOKUP(RANDBETWEEN(0,100),Calc!$D$2:$E$7,2,1)</f>
        <v>32000</v>
      </c>
      <c r="I1311">
        <f t="shared" ca="1" si="264"/>
        <v>10205</v>
      </c>
      <c r="J1311">
        <f t="shared" ca="1" si="265"/>
        <v>3163</v>
      </c>
      <c r="K1311">
        <f t="shared" ca="1" si="266"/>
        <v>13670</v>
      </c>
      <c r="L1311">
        <f t="shared" ca="1" si="267"/>
        <v>2384</v>
      </c>
      <c r="M1311">
        <f t="shared" ca="1" si="268"/>
        <v>1462571</v>
      </c>
      <c r="N1311">
        <f t="shared" ca="1" si="269"/>
        <v>65260</v>
      </c>
      <c r="O1311">
        <f t="shared" ca="1" si="270"/>
        <v>71147</v>
      </c>
      <c r="P1311">
        <f t="shared" ca="1" si="271"/>
        <v>140487</v>
      </c>
      <c r="Q1311" s="4">
        <f t="shared" ca="1" si="272"/>
        <v>0.140487</v>
      </c>
    </row>
    <row r="1312" spans="1:17" x14ac:dyDescent="0.25">
      <c r="A1312" t="str">
        <f ca="1">VLOOKUP(RANDBETWEEN(Calc!$A$2,Calc!$A$13),Calc!$A$1:$B$13,2,FALSE)</f>
        <v>Jun</v>
      </c>
      <c r="B1312" t="str" cm="1">
        <f t="array" aca="1" ref="B1312" ca="1">INDEX(Calc!$C$2:$C$9,RANDBETWEEN(1,3))</f>
        <v>Cardiologia</v>
      </c>
      <c r="C1312"/>
      <c r="D1312">
        <f t="shared" ca="1" si="260"/>
        <v>232770</v>
      </c>
      <c r="E1312">
        <f t="shared" ca="1" si="261"/>
        <v>1412670</v>
      </c>
      <c r="F1312">
        <f t="shared" ca="1" si="262"/>
        <v>200687</v>
      </c>
      <c r="G1312">
        <f t="shared" ca="1" si="263"/>
        <v>236289</v>
      </c>
      <c r="H1312">
        <f ca="1">VLOOKUP(RANDBETWEEN(0,100),Calc!$D$2:$E$7,2,1)</f>
        <v>32000</v>
      </c>
      <c r="I1312">
        <f t="shared" ca="1" si="264"/>
        <v>9768</v>
      </c>
      <c r="J1312">
        <f t="shared" ca="1" si="265"/>
        <v>3914</v>
      </c>
      <c r="K1312">
        <f t="shared" ca="1" si="266"/>
        <v>13194</v>
      </c>
      <c r="L1312">
        <f t="shared" ca="1" si="267"/>
        <v>3542</v>
      </c>
      <c r="M1312">
        <f t="shared" ca="1" si="268"/>
        <v>1786120</v>
      </c>
      <c r="N1312">
        <f t="shared" ca="1" si="269"/>
        <v>58417</v>
      </c>
      <c r="O1312">
        <f t="shared" ca="1" si="270"/>
        <v>47337</v>
      </c>
      <c r="P1312">
        <f t="shared" ca="1" si="271"/>
        <v>111975</v>
      </c>
      <c r="Q1312" s="4">
        <f t="shared" ca="1" si="272"/>
        <v>0.11197500000000001</v>
      </c>
    </row>
    <row r="1313" spans="1:17" x14ac:dyDescent="0.25">
      <c r="A1313" t="str">
        <f ca="1">VLOOKUP(RANDBETWEEN(Calc!$A$2,Calc!$A$13),Calc!$A$1:$B$13,2,FALSE)</f>
        <v>Sep</v>
      </c>
      <c r="B1313" t="str" cm="1">
        <f t="array" aca="1" ref="B1313" ca="1">INDEX(Calc!$C$2:$C$9,RANDBETWEEN(1,3))</f>
        <v>Traumatología</v>
      </c>
      <c r="C1313"/>
      <c r="D1313">
        <f t="shared" ca="1" si="260"/>
        <v>152721</v>
      </c>
      <c r="E1313">
        <f t="shared" ca="1" si="261"/>
        <v>2350489</v>
      </c>
      <c r="F1313">
        <f t="shared" ca="1" si="262"/>
        <v>124167</v>
      </c>
      <c r="G1313">
        <f t="shared" ca="1" si="263"/>
        <v>150718</v>
      </c>
      <c r="H1313">
        <f ca="1">VLOOKUP(RANDBETWEEN(0,100),Calc!$D$2:$E$7,2,1)</f>
        <v>32000</v>
      </c>
      <c r="I1313">
        <f t="shared" ca="1" si="264"/>
        <v>9086</v>
      </c>
      <c r="J1313">
        <f t="shared" ca="1" si="265"/>
        <v>3471</v>
      </c>
      <c r="K1313">
        <f t="shared" ca="1" si="266"/>
        <v>13282</v>
      </c>
      <c r="L1313">
        <f t="shared" ca="1" si="267"/>
        <v>2083</v>
      </c>
      <c r="M1313">
        <f t="shared" ca="1" si="268"/>
        <v>1949651</v>
      </c>
      <c r="N1313">
        <f t="shared" ca="1" si="269"/>
        <v>60667</v>
      </c>
      <c r="O1313">
        <f t="shared" ca="1" si="270"/>
        <v>68179</v>
      </c>
      <c r="P1313">
        <f t="shared" ca="1" si="271"/>
        <v>278833</v>
      </c>
      <c r="Q1313" s="4">
        <f t="shared" ca="1" si="272"/>
        <v>0.278833</v>
      </c>
    </row>
    <row r="1314" spans="1:17" x14ac:dyDescent="0.25">
      <c r="A1314" t="str">
        <f ca="1">VLOOKUP(RANDBETWEEN(Calc!$A$2,Calc!$A$13),Calc!$A$1:$B$13,2,FALSE)</f>
        <v>Jul</v>
      </c>
      <c r="B1314" t="str" cm="1">
        <f t="array" aca="1" ref="B1314" ca="1">INDEX(Calc!$C$2:$C$9,RANDBETWEEN(1,3))</f>
        <v>Traumatología</v>
      </c>
      <c r="C1314"/>
      <c r="D1314">
        <f t="shared" ca="1" si="260"/>
        <v>281971</v>
      </c>
      <c r="E1314">
        <f t="shared" ca="1" si="261"/>
        <v>1228737</v>
      </c>
      <c r="F1314">
        <f t="shared" ca="1" si="262"/>
        <v>196868</v>
      </c>
      <c r="G1314">
        <f t="shared" ca="1" si="263"/>
        <v>167398</v>
      </c>
      <c r="H1314">
        <f ca="1">VLOOKUP(RANDBETWEEN(0,100),Calc!$D$2:$E$7,2,1)</f>
        <v>32000</v>
      </c>
      <c r="I1314">
        <f t="shared" ca="1" si="264"/>
        <v>12218</v>
      </c>
      <c r="J1314">
        <f t="shared" ca="1" si="265"/>
        <v>3819</v>
      </c>
      <c r="K1314">
        <f t="shared" ca="1" si="266"/>
        <v>13631</v>
      </c>
      <c r="L1314">
        <f t="shared" ca="1" si="267"/>
        <v>2815</v>
      </c>
      <c r="M1314">
        <f t="shared" ca="1" si="268"/>
        <v>1398695</v>
      </c>
      <c r="N1314">
        <f t="shared" ca="1" si="269"/>
        <v>104628</v>
      </c>
      <c r="O1314">
        <f t="shared" ca="1" si="270"/>
        <v>89776</v>
      </c>
      <c r="P1314">
        <f t="shared" ca="1" si="271"/>
        <v>250555</v>
      </c>
      <c r="Q1314" s="4">
        <f t="shared" ca="1" si="272"/>
        <v>0.25055500000000003</v>
      </c>
    </row>
    <row r="1315" spans="1:17" x14ac:dyDescent="0.25">
      <c r="A1315" t="str">
        <f ca="1">VLOOKUP(RANDBETWEEN(Calc!$A$2,Calc!$A$13),Calc!$A$1:$B$13,2,FALSE)</f>
        <v>Mar</v>
      </c>
      <c r="B1315" t="str" cm="1">
        <f t="array" aca="1" ref="B1315" ca="1">INDEX(Calc!$C$2:$C$9,RANDBETWEEN(1,3))</f>
        <v>Pediatria</v>
      </c>
      <c r="C1315"/>
      <c r="D1315">
        <f t="shared" ca="1" si="260"/>
        <v>678368</v>
      </c>
      <c r="E1315">
        <f t="shared" ca="1" si="261"/>
        <v>1954372</v>
      </c>
      <c r="F1315">
        <f t="shared" ca="1" si="262"/>
        <v>124439</v>
      </c>
      <c r="G1315">
        <f t="shared" ca="1" si="263"/>
        <v>195475</v>
      </c>
      <c r="H1315">
        <f ca="1">VLOOKUP(RANDBETWEEN(0,100),Calc!$D$2:$E$7,2,1)</f>
        <v>20000</v>
      </c>
      <c r="I1315">
        <f t="shared" ca="1" si="264"/>
        <v>11947</v>
      </c>
      <c r="J1315">
        <f t="shared" ca="1" si="265"/>
        <v>3375</v>
      </c>
      <c r="K1315">
        <f t="shared" ca="1" si="266"/>
        <v>11946</v>
      </c>
      <c r="L1315">
        <f t="shared" ca="1" si="267"/>
        <v>2916</v>
      </c>
      <c r="M1315">
        <f t="shared" ca="1" si="268"/>
        <v>3092217</v>
      </c>
      <c r="N1315">
        <f t="shared" ca="1" si="269"/>
        <v>68447</v>
      </c>
      <c r="O1315">
        <f t="shared" ca="1" si="270"/>
        <v>26747</v>
      </c>
      <c r="P1315">
        <f t="shared" ca="1" si="271"/>
        <v>290194</v>
      </c>
      <c r="Q1315" s="4">
        <f t="shared" ca="1" si="272"/>
        <v>0.29019400000000001</v>
      </c>
    </row>
    <row r="1316" spans="1:17" x14ac:dyDescent="0.25">
      <c r="A1316" t="str">
        <f ca="1">VLOOKUP(RANDBETWEEN(Calc!$A$2,Calc!$A$13),Calc!$A$1:$B$13,2,FALSE)</f>
        <v>Ene</v>
      </c>
      <c r="B1316" t="str" cm="1">
        <f t="array" aca="1" ref="B1316" ca="1">INDEX(Calc!$C$2:$C$9,RANDBETWEEN(1,3))</f>
        <v>Traumatología</v>
      </c>
      <c r="C1316"/>
      <c r="D1316">
        <f t="shared" ca="1" si="260"/>
        <v>290861</v>
      </c>
      <c r="E1316">
        <f t="shared" ca="1" si="261"/>
        <v>663211</v>
      </c>
      <c r="F1316">
        <f t="shared" ca="1" si="262"/>
        <v>179179</v>
      </c>
      <c r="G1316">
        <f t="shared" ca="1" si="263"/>
        <v>176520</v>
      </c>
      <c r="H1316">
        <f ca="1">VLOOKUP(RANDBETWEEN(0,100),Calc!$D$2:$E$7,2,1)</f>
        <v>32000</v>
      </c>
      <c r="I1316">
        <f t="shared" ca="1" si="264"/>
        <v>12690</v>
      </c>
      <c r="J1316">
        <f t="shared" ca="1" si="265"/>
        <v>4130</v>
      </c>
      <c r="K1316">
        <f t="shared" ca="1" si="266"/>
        <v>10071</v>
      </c>
      <c r="L1316">
        <f t="shared" ca="1" si="267"/>
        <v>3052</v>
      </c>
      <c r="M1316">
        <f t="shared" ca="1" si="268"/>
        <v>1196389</v>
      </c>
      <c r="N1316">
        <f t="shared" ca="1" si="269"/>
        <v>90130</v>
      </c>
      <c r="O1316">
        <f t="shared" ca="1" si="270"/>
        <v>76336</v>
      </c>
      <c r="P1316">
        <f t="shared" ca="1" si="271"/>
        <v>302903</v>
      </c>
      <c r="Q1316" s="4">
        <f t="shared" ca="1" si="272"/>
        <v>0.30290299999999998</v>
      </c>
    </row>
    <row r="1317" spans="1:17" x14ac:dyDescent="0.25">
      <c r="A1317" t="str">
        <f ca="1">VLOOKUP(RANDBETWEEN(Calc!$A$2,Calc!$A$13),Calc!$A$1:$B$13,2,FALSE)</f>
        <v>Mar</v>
      </c>
      <c r="B1317" t="str" cm="1">
        <f t="array" aca="1" ref="B1317" ca="1">INDEX(Calc!$C$2:$C$9,RANDBETWEEN(1,3))</f>
        <v>Pediatria</v>
      </c>
      <c r="C1317"/>
      <c r="D1317">
        <f t="shared" ca="1" si="260"/>
        <v>201991</v>
      </c>
      <c r="E1317">
        <f t="shared" ca="1" si="261"/>
        <v>1865937</v>
      </c>
      <c r="F1317">
        <f t="shared" ca="1" si="262"/>
        <v>218381</v>
      </c>
      <c r="G1317">
        <f t="shared" ca="1" si="263"/>
        <v>308437</v>
      </c>
      <c r="H1317">
        <f ca="1">VLOOKUP(RANDBETWEEN(0,100),Calc!$D$2:$E$7,2,1)</f>
        <v>20000</v>
      </c>
      <c r="I1317">
        <f t="shared" ca="1" si="264"/>
        <v>10674</v>
      </c>
      <c r="J1317">
        <f t="shared" ca="1" si="265"/>
        <v>3931</v>
      </c>
      <c r="K1317">
        <f t="shared" ca="1" si="266"/>
        <v>13062</v>
      </c>
      <c r="L1317">
        <f t="shared" ca="1" si="267"/>
        <v>1210</v>
      </c>
      <c r="M1317">
        <f t="shared" ca="1" si="268"/>
        <v>902157</v>
      </c>
      <c r="N1317">
        <f t="shared" ca="1" si="269"/>
        <v>61852</v>
      </c>
      <c r="O1317">
        <f t="shared" ca="1" si="270"/>
        <v>44634</v>
      </c>
      <c r="P1317">
        <f t="shared" ca="1" si="271"/>
        <v>100836</v>
      </c>
      <c r="Q1317" s="4">
        <f t="shared" ca="1" si="272"/>
        <v>0.100836</v>
      </c>
    </row>
    <row r="1318" spans="1:17" x14ac:dyDescent="0.25">
      <c r="A1318" t="str">
        <f ca="1">VLOOKUP(RANDBETWEEN(Calc!$A$2,Calc!$A$13),Calc!$A$1:$B$13,2,FALSE)</f>
        <v>Jul</v>
      </c>
      <c r="B1318" t="str" cm="1">
        <f t="array" aca="1" ref="B1318" ca="1">INDEX(Calc!$C$2:$C$9,RANDBETWEEN(1,3))</f>
        <v>Pediatria</v>
      </c>
      <c r="C1318"/>
      <c r="D1318">
        <f t="shared" ca="1" si="260"/>
        <v>279602</v>
      </c>
      <c r="E1318">
        <f t="shared" ca="1" si="261"/>
        <v>751179</v>
      </c>
      <c r="F1318">
        <f t="shared" ca="1" si="262"/>
        <v>169329</v>
      </c>
      <c r="G1318">
        <f t="shared" ca="1" si="263"/>
        <v>248978</v>
      </c>
      <c r="H1318">
        <f ca="1">VLOOKUP(RANDBETWEEN(0,100),Calc!$D$2:$E$7,2,1)</f>
        <v>32000</v>
      </c>
      <c r="I1318">
        <f t="shared" ca="1" si="264"/>
        <v>11344</v>
      </c>
      <c r="J1318">
        <f t="shared" ca="1" si="265"/>
        <v>4144</v>
      </c>
      <c r="K1318">
        <f t="shared" ca="1" si="266"/>
        <v>10255</v>
      </c>
      <c r="L1318">
        <f t="shared" ca="1" si="267"/>
        <v>2441</v>
      </c>
      <c r="M1318">
        <f t="shared" ca="1" si="268"/>
        <v>1976251</v>
      </c>
      <c r="N1318">
        <f t="shared" ca="1" si="269"/>
        <v>83126</v>
      </c>
      <c r="O1318">
        <f t="shared" ca="1" si="270"/>
        <v>73475</v>
      </c>
      <c r="P1318">
        <f t="shared" ca="1" si="271"/>
        <v>156236</v>
      </c>
      <c r="Q1318" s="4">
        <f t="shared" ca="1" si="272"/>
        <v>0.15623600000000001</v>
      </c>
    </row>
    <row r="1319" spans="1:17" x14ac:dyDescent="0.25">
      <c r="A1319" t="str">
        <f ca="1">VLOOKUP(RANDBETWEEN(Calc!$A$2,Calc!$A$13),Calc!$A$1:$B$13,2,FALSE)</f>
        <v>Mar</v>
      </c>
      <c r="B1319" t="str" cm="1">
        <f t="array" aca="1" ref="B1319" ca="1">INDEX(Calc!$C$2:$C$9,RANDBETWEEN(1,3))</f>
        <v>Traumatología</v>
      </c>
      <c r="C1319"/>
      <c r="D1319">
        <f t="shared" ca="1" si="260"/>
        <v>690001</v>
      </c>
      <c r="E1319">
        <f t="shared" ca="1" si="261"/>
        <v>1034782</v>
      </c>
      <c r="F1319">
        <f t="shared" ca="1" si="262"/>
        <v>142410</v>
      </c>
      <c r="G1319">
        <f t="shared" ca="1" si="263"/>
        <v>106831</v>
      </c>
      <c r="H1319">
        <f ca="1">VLOOKUP(RANDBETWEEN(0,100),Calc!$D$2:$E$7,2,1)</f>
        <v>32000</v>
      </c>
      <c r="I1319">
        <f t="shared" ca="1" si="264"/>
        <v>9595</v>
      </c>
      <c r="J1319">
        <f t="shared" ca="1" si="265"/>
        <v>4091</v>
      </c>
      <c r="K1319">
        <f t="shared" ca="1" si="266"/>
        <v>11469</v>
      </c>
      <c r="L1319">
        <f t="shared" ca="1" si="267"/>
        <v>1235</v>
      </c>
      <c r="M1319">
        <f t="shared" ca="1" si="268"/>
        <v>2572203</v>
      </c>
      <c r="N1319">
        <f t="shared" ca="1" si="269"/>
        <v>104788</v>
      </c>
      <c r="O1319">
        <f t="shared" ca="1" si="270"/>
        <v>61001</v>
      </c>
      <c r="P1319">
        <f t="shared" ca="1" si="271"/>
        <v>328614</v>
      </c>
      <c r="Q1319" s="4">
        <f t="shared" ca="1" si="272"/>
        <v>0.32861400000000002</v>
      </c>
    </row>
    <row r="1320" spans="1:17" x14ac:dyDescent="0.25">
      <c r="A1320" t="str">
        <f ca="1">VLOOKUP(RANDBETWEEN(Calc!$A$2,Calc!$A$13),Calc!$A$1:$B$13,2,FALSE)</f>
        <v>Oct</v>
      </c>
      <c r="B1320" t="str" cm="1">
        <f t="array" aca="1" ref="B1320" ca="1">INDEX(Calc!$C$2:$C$9,RANDBETWEEN(1,3))</f>
        <v>Pediatria</v>
      </c>
      <c r="C1320"/>
      <c r="D1320">
        <f t="shared" ca="1" si="260"/>
        <v>524265</v>
      </c>
      <c r="E1320">
        <f t="shared" ca="1" si="261"/>
        <v>2071558</v>
      </c>
      <c r="F1320">
        <f t="shared" ca="1" si="262"/>
        <v>169199</v>
      </c>
      <c r="G1320">
        <f t="shared" ca="1" si="263"/>
        <v>286399</v>
      </c>
      <c r="H1320">
        <f ca="1">VLOOKUP(RANDBETWEEN(0,100),Calc!$D$2:$E$7,2,1)</f>
        <v>32000</v>
      </c>
      <c r="I1320">
        <f t="shared" ca="1" si="264"/>
        <v>12626</v>
      </c>
      <c r="J1320">
        <f t="shared" ca="1" si="265"/>
        <v>2957</v>
      </c>
      <c r="K1320">
        <f t="shared" ca="1" si="266"/>
        <v>13561</v>
      </c>
      <c r="L1320">
        <f t="shared" ca="1" si="267"/>
        <v>3106</v>
      </c>
      <c r="M1320">
        <f t="shared" ca="1" si="268"/>
        <v>1792421</v>
      </c>
      <c r="N1320">
        <f t="shared" ca="1" si="269"/>
        <v>127996</v>
      </c>
      <c r="O1320">
        <f t="shared" ca="1" si="270"/>
        <v>86817</v>
      </c>
      <c r="P1320">
        <f t="shared" ca="1" si="271"/>
        <v>259468</v>
      </c>
      <c r="Q1320" s="4">
        <f t="shared" ca="1" si="272"/>
        <v>0.25946799999999998</v>
      </c>
    </row>
    <row r="1321" spans="1:17" x14ac:dyDescent="0.25">
      <c r="A1321" t="str">
        <f ca="1">VLOOKUP(RANDBETWEEN(Calc!$A$2,Calc!$A$13),Calc!$A$1:$B$13,2,FALSE)</f>
        <v>Oct</v>
      </c>
      <c r="B1321" t="str" cm="1">
        <f t="array" aca="1" ref="B1321" ca="1">INDEX(Calc!$C$2:$C$9,RANDBETWEEN(1,3))</f>
        <v>Traumatología</v>
      </c>
      <c r="C1321"/>
      <c r="D1321">
        <f t="shared" ca="1" si="260"/>
        <v>675781</v>
      </c>
      <c r="E1321">
        <f t="shared" ca="1" si="261"/>
        <v>1528065</v>
      </c>
      <c r="F1321">
        <f t="shared" ca="1" si="262"/>
        <v>168151</v>
      </c>
      <c r="G1321">
        <f t="shared" ca="1" si="263"/>
        <v>89386</v>
      </c>
      <c r="H1321">
        <f ca="1">VLOOKUP(RANDBETWEEN(0,100),Calc!$D$2:$E$7,2,1)</f>
        <v>32000</v>
      </c>
      <c r="I1321">
        <f t="shared" ca="1" si="264"/>
        <v>11690</v>
      </c>
      <c r="J1321">
        <f t="shared" ca="1" si="265"/>
        <v>3127</v>
      </c>
      <c r="K1321">
        <f t="shared" ca="1" si="266"/>
        <v>14190</v>
      </c>
      <c r="L1321">
        <f t="shared" ca="1" si="267"/>
        <v>3351</v>
      </c>
      <c r="M1321">
        <f t="shared" ca="1" si="268"/>
        <v>1360823</v>
      </c>
      <c r="N1321">
        <f t="shared" ca="1" si="269"/>
        <v>83741</v>
      </c>
      <c r="O1321">
        <f t="shared" ca="1" si="270"/>
        <v>42884</v>
      </c>
      <c r="P1321">
        <f t="shared" ca="1" si="271"/>
        <v>43433</v>
      </c>
      <c r="Q1321" s="4">
        <f t="shared" ca="1" si="272"/>
        <v>4.3432999999999999E-2</v>
      </c>
    </row>
    <row r="1322" spans="1:17" x14ac:dyDescent="0.25">
      <c r="A1322" t="str">
        <f ca="1">VLOOKUP(RANDBETWEEN(Calc!$A$2,Calc!$A$13),Calc!$A$1:$B$13,2,FALSE)</f>
        <v>Jun</v>
      </c>
      <c r="B1322" t="str" cm="1">
        <f t="array" aca="1" ref="B1322" ca="1">INDEX(Calc!$C$2:$C$9,RANDBETWEEN(1,3))</f>
        <v>Traumatología</v>
      </c>
      <c r="C1322"/>
      <c r="D1322">
        <f t="shared" ca="1" si="260"/>
        <v>622446</v>
      </c>
      <c r="E1322">
        <f t="shared" ca="1" si="261"/>
        <v>2150259</v>
      </c>
      <c r="F1322">
        <f t="shared" ca="1" si="262"/>
        <v>164740</v>
      </c>
      <c r="G1322">
        <f t="shared" ca="1" si="263"/>
        <v>311846</v>
      </c>
      <c r="H1322">
        <f ca="1">VLOOKUP(RANDBETWEEN(0,100),Calc!$D$2:$E$7,2,1)</f>
        <v>32000</v>
      </c>
      <c r="I1322">
        <f t="shared" ca="1" si="264"/>
        <v>9558</v>
      </c>
      <c r="J1322">
        <f t="shared" ca="1" si="265"/>
        <v>3465</v>
      </c>
      <c r="K1322">
        <f t="shared" ca="1" si="266"/>
        <v>11527</v>
      </c>
      <c r="L1322">
        <f t="shared" ca="1" si="267"/>
        <v>2171</v>
      </c>
      <c r="M1322">
        <f t="shared" ca="1" si="268"/>
        <v>1731341</v>
      </c>
      <c r="N1322">
        <f t="shared" ca="1" si="269"/>
        <v>61799</v>
      </c>
      <c r="O1322">
        <f t="shared" ca="1" si="270"/>
        <v>46233</v>
      </c>
      <c r="P1322">
        <f t="shared" ca="1" si="271"/>
        <v>171794</v>
      </c>
      <c r="Q1322" s="4">
        <f t="shared" ca="1" si="272"/>
        <v>0.171794</v>
      </c>
    </row>
    <row r="1323" spans="1:17" x14ac:dyDescent="0.25">
      <c r="A1323" t="str">
        <f ca="1">VLOOKUP(RANDBETWEEN(Calc!$A$2,Calc!$A$13),Calc!$A$1:$B$13,2,FALSE)</f>
        <v>Ago</v>
      </c>
      <c r="B1323" t="str" cm="1">
        <f t="array" aca="1" ref="B1323" ca="1">INDEX(Calc!$C$2:$C$9,RANDBETWEEN(1,3))</f>
        <v>Traumatología</v>
      </c>
      <c r="C1323"/>
      <c r="D1323">
        <f t="shared" ca="1" si="260"/>
        <v>207473</v>
      </c>
      <c r="E1323">
        <f t="shared" ca="1" si="261"/>
        <v>1496179</v>
      </c>
      <c r="F1323">
        <f t="shared" ca="1" si="262"/>
        <v>166299</v>
      </c>
      <c r="G1323">
        <f t="shared" ca="1" si="263"/>
        <v>182364</v>
      </c>
      <c r="H1323">
        <f ca="1">VLOOKUP(RANDBETWEEN(0,100),Calc!$D$2:$E$7,2,1)</f>
        <v>32000</v>
      </c>
      <c r="I1323">
        <f t="shared" ca="1" si="264"/>
        <v>10989</v>
      </c>
      <c r="J1323">
        <f t="shared" ca="1" si="265"/>
        <v>4136</v>
      </c>
      <c r="K1323">
        <f t="shared" ca="1" si="266"/>
        <v>14506</v>
      </c>
      <c r="L1323">
        <f t="shared" ca="1" si="267"/>
        <v>2469</v>
      </c>
      <c r="M1323">
        <f t="shared" ca="1" si="268"/>
        <v>2032232</v>
      </c>
      <c r="N1323">
        <f t="shared" ca="1" si="269"/>
        <v>66148</v>
      </c>
      <c r="O1323">
        <f t="shared" ca="1" si="270"/>
        <v>64711</v>
      </c>
      <c r="P1323">
        <f t="shared" ca="1" si="271"/>
        <v>162626</v>
      </c>
      <c r="Q1323" s="4">
        <f t="shared" ca="1" si="272"/>
        <v>0.16262599999999999</v>
      </c>
    </row>
    <row r="1324" spans="1:17" x14ac:dyDescent="0.25">
      <c r="A1324" t="str">
        <f ca="1">VLOOKUP(RANDBETWEEN(Calc!$A$2,Calc!$A$13),Calc!$A$1:$B$13,2,FALSE)</f>
        <v>Nov</v>
      </c>
      <c r="B1324" t="str" cm="1">
        <f t="array" aca="1" ref="B1324" ca="1">INDEX(Calc!$C$2:$C$9,RANDBETWEEN(1,3))</f>
        <v>Traumatología</v>
      </c>
      <c r="C1324"/>
      <c r="D1324">
        <f t="shared" ca="1" si="260"/>
        <v>672441</v>
      </c>
      <c r="E1324">
        <f t="shared" ca="1" si="261"/>
        <v>2284094</v>
      </c>
      <c r="F1324">
        <f t="shared" ca="1" si="262"/>
        <v>110346</v>
      </c>
      <c r="G1324">
        <f t="shared" ca="1" si="263"/>
        <v>110423</v>
      </c>
      <c r="H1324">
        <f ca="1">VLOOKUP(RANDBETWEEN(0,100),Calc!$D$2:$E$7,2,1)</f>
        <v>25000</v>
      </c>
      <c r="I1324">
        <f t="shared" ca="1" si="264"/>
        <v>9386</v>
      </c>
      <c r="J1324">
        <f t="shared" ca="1" si="265"/>
        <v>3887</v>
      </c>
      <c r="K1324">
        <f t="shared" ca="1" si="266"/>
        <v>11839</v>
      </c>
      <c r="L1324">
        <f t="shared" ca="1" si="267"/>
        <v>4004</v>
      </c>
      <c r="M1324">
        <f t="shared" ca="1" si="268"/>
        <v>1899242</v>
      </c>
      <c r="N1324">
        <f t="shared" ca="1" si="269"/>
        <v>107829</v>
      </c>
      <c r="O1324">
        <f t="shared" ca="1" si="270"/>
        <v>84067</v>
      </c>
      <c r="P1324">
        <f t="shared" ca="1" si="271"/>
        <v>93614</v>
      </c>
      <c r="Q1324" s="4">
        <f t="shared" ca="1" si="272"/>
        <v>9.3614000000000003E-2</v>
      </c>
    </row>
    <row r="1325" spans="1:17" x14ac:dyDescent="0.25">
      <c r="A1325" t="str">
        <f ca="1">VLOOKUP(RANDBETWEEN(Calc!$A$2,Calc!$A$13),Calc!$A$1:$B$13,2,FALSE)</f>
        <v>Feb</v>
      </c>
      <c r="B1325" t="str" cm="1">
        <f t="array" aca="1" ref="B1325" ca="1">INDEX(Calc!$C$2:$C$9,RANDBETWEEN(1,3))</f>
        <v>Pediatria</v>
      </c>
      <c r="C1325"/>
      <c r="D1325">
        <f t="shared" ca="1" si="260"/>
        <v>359244</v>
      </c>
      <c r="E1325">
        <f t="shared" ca="1" si="261"/>
        <v>1773653</v>
      </c>
      <c r="F1325">
        <f t="shared" ca="1" si="262"/>
        <v>119321</v>
      </c>
      <c r="G1325">
        <f t="shared" ca="1" si="263"/>
        <v>105164</v>
      </c>
      <c r="H1325">
        <f ca="1">VLOOKUP(RANDBETWEEN(0,100),Calc!$D$2:$E$7,2,1)</f>
        <v>32000</v>
      </c>
      <c r="I1325">
        <f t="shared" ca="1" si="264"/>
        <v>11876</v>
      </c>
      <c r="J1325">
        <f t="shared" ca="1" si="265"/>
        <v>3249</v>
      </c>
      <c r="K1325">
        <f t="shared" ca="1" si="266"/>
        <v>11647</v>
      </c>
      <c r="L1325">
        <f t="shared" ca="1" si="267"/>
        <v>2139</v>
      </c>
      <c r="M1325">
        <f t="shared" ca="1" si="268"/>
        <v>942309</v>
      </c>
      <c r="N1325">
        <f t="shared" ca="1" si="269"/>
        <v>112574</v>
      </c>
      <c r="O1325">
        <f t="shared" ca="1" si="270"/>
        <v>75960</v>
      </c>
      <c r="P1325">
        <f t="shared" ca="1" si="271"/>
        <v>201512</v>
      </c>
      <c r="Q1325" s="4">
        <f t="shared" ca="1" si="272"/>
        <v>0.201512</v>
      </c>
    </row>
    <row r="1326" spans="1:17" x14ac:dyDescent="0.25">
      <c r="A1326" t="str">
        <f ca="1">VLOOKUP(RANDBETWEEN(Calc!$A$2,Calc!$A$13),Calc!$A$1:$B$13,2,FALSE)</f>
        <v>Nov</v>
      </c>
      <c r="B1326" t="str" cm="1">
        <f t="array" aca="1" ref="B1326" ca="1">INDEX(Calc!$C$2:$C$9,RANDBETWEEN(1,3))</f>
        <v>Pediatria</v>
      </c>
      <c r="C1326"/>
      <c r="D1326">
        <f t="shared" ca="1" si="260"/>
        <v>363196</v>
      </c>
      <c r="E1326">
        <f t="shared" ca="1" si="261"/>
        <v>1045135</v>
      </c>
      <c r="F1326">
        <f t="shared" ca="1" si="262"/>
        <v>92910</v>
      </c>
      <c r="G1326">
        <f t="shared" ca="1" si="263"/>
        <v>134056</v>
      </c>
      <c r="H1326">
        <f ca="1">VLOOKUP(RANDBETWEEN(0,100),Calc!$D$2:$E$7,2,1)</f>
        <v>32000</v>
      </c>
      <c r="I1326">
        <f t="shared" ca="1" si="264"/>
        <v>10875</v>
      </c>
      <c r="J1326">
        <f t="shared" ca="1" si="265"/>
        <v>3391</v>
      </c>
      <c r="K1326">
        <f t="shared" ca="1" si="266"/>
        <v>12375</v>
      </c>
      <c r="L1326">
        <f t="shared" ca="1" si="267"/>
        <v>2351</v>
      </c>
      <c r="M1326">
        <f t="shared" ca="1" si="268"/>
        <v>2718775</v>
      </c>
      <c r="N1326">
        <f t="shared" ca="1" si="269"/>
        <v>121754</v>
      </c>
      <c r="O1326">
        <f t="shared" ca="1" si="270"/>
        <v>45801</v>
      </c>
      <c r="P1326">
        <f t="shared" ca="1" si="271"/>
        <v>80020</v>
      </c>
      <c r="Q1326" s="4">
        <f t="shared" ca="1" si="272"/>
        <v>8.0019999999999994E-2</v>
      </c>
    </row>
    <row r="1327" spans="1:17" x14ac:dyDescent="0.25">
      <c r="A1327" t="str">
        <f ca="1">VLOOKUP(RANDBETWEEN(Calc!$A$2,Calc!$A$13),Calc!$A$1:$B$13,2,FALSE)</f>
        <v>Sep</v>
      </c>
      <c r="B1327" t="str" cm="1">
        <f t="array" aca="1" ref="B1327" ca="1">INDEX(Calc!$C$2:$C$9,RANDBETWEEN(1,3))</f>
        <v>Cardiologia</v>
      </c>
      <c r="C1327"/>
      <c r="D1327">
        <f t="shared" ca="1" si="260"/>
        <v>716746</v>
      </c>
      <c r="E1327">
        <f t="shared" ca="1" si="261"/>
        <v>2214678</v>
      </c>
      <c r="F1327">
        <f t="shared" ca="1" si="262"/>
        <v>173441</v>
      </c>
      <c r="G1327">
        <f t="shared" ca="1" si="263"/>
        <v>98736</v>
      </c>
      <c r="H1327">
        <f ca="1">VLOOKUP(RANDBETWEEN(0,100),Calc!$D$2:$E$7,2,1)</f>
        <v>32000</v>
      </c>
      <c r="I1327">
        <f t="shared" ca="1" si="264"/>
        <v>9884</v>
      </c>
      <c r="J1327">
        <f t="shared" ca="1" si="265"/>
        <v>2936</v>
      </c>
      <c r="K1327">
        <f t="shared" ca="1" si="266"/>
        <v>13217</v>
      </c>
      <c r="L1327">
        <f t="shared" ca="1" si="267"/>
        <v>3916</v>
      </c>
      <c r="M1327">
        <f t="shared" ca="1" si="268"/>
        <v>1468489</v>
      </c>
      <c r="N1327">
        <f t="shared" ca="1" si="269"/>
        <v>97570</v>
      </c>
      <c r="O1327">
        <f t="shared" ca="1" si="270"/>
        <v>43857</v>
      </c>
      <c r="P1327">
        <f t="shared" ca="1" si="271"/>
        <v>202375</v>
      </c>
      <c r="Q1327" s="4">
        <f t="shared" ca="1" si="272"/>
        <v>0.202375</v>
      </c>
    </row>
    <row r="1328" spans="1:17" x14ac:dyDescent="0.25">
      <c r="A1328" t="str">
        <f ca="1">VLOOKUP(RANDBETWEEN(Calc!$A$2,Calc!$A$13),Calc!$A$1:$B$13,2,FALSE)</f>
        <v>Ago</v>
      </c>
      <c r="B1328" t="str" cm="1">
        <f t="array" aca="1" ref="B1328" ca="1">INDEX(Calc!$C$2:$C$9,RANDBETWEEN(1,3))</f>
        <v>Traumatología</v>
      </c>
      <c r="C1328"/>
      <c r="D1328">
        <f t="shared" ca="1" si="260"/>
        <v>551839</v>
      </c>
      <c r="E1328">
        <f t="shared" ca="1" si="261"/>
        <v>775556</v>
      </c>
      <c r="F1328">
        <f t="shared" ca="1" si="262"/>
        <v>186840</v>
      </c>
      <c r="G1328">
        <f t="shared" ca="1" si="263"/>
        <v>276286</v>
      </c>
      <c r="H1328">
        <f ca="1">VLOOKUP(RANDBETWEEN(0,100),Calc!$D$2:$E$7,2,1)</f>
        <v>32000</v>
      </c>
      <c r="I1328">
        <f t="shared" ca="1" si="264"/>
        <v>9834</v>
      </c>
      <c r="J1328">
        <f t="shared" ca="1" si="265"/>
        <v>3526</v>
      </c>
      <c r="K1328">
        <f t="shared" ca="1" si="266"/>
        <v>11350</v>
      </c>
      <c r="L1328">
        <f t="shared" ca="1" si="267"/>
        <v>3037</v>
      </c>
      <c r="M1328">
        <f t="shared" ca="1" si="268"/>
        <v>1689433</v>
      </c>
      <c r="N1328">
        <f t="shared" ca="1" si="269"/>
        <v>86699</v>
      </c>
      <c r="O1328">
        <f t="shared" ca="1" si="270"/>
        <v>27714</v>
      </c>
      <c r="P1328">
        <f t="shared" ca="1" si="271"/>
        <v>187111</v>
      </c>
      <c r="Q1328" s="4">
        <f t="shared" ca="1" si="272"/>
        <v>0.187111</v>
      </c>
    </row>
    <row r="1329" spans="1:17" x14ac:dyDescent="0.25">
      <c r="A1329" t="str">
        <f ca="1">VLOOKUP(RANDBETWEEN(Calc!$A$2,Calc!$A$13),Calc!$A$1:$B$13,2,FALSE)</f>
        <v>Mar</v>
      </c>
      <c r="B1329" t="str" cm="1">
        <f t="array" aca="1" ref="B1329" ca="1">INDEX(Calc!$C$2:$C$9,RANDBETWEEN(1,3))</f>
        <v>Pediatria</v>
      </c>
      <c r="C1329"/>
      <c r="D1329">
        <f t="shared" ca="1" si="260"/>
        <v>340717</v>
      </c>
      <c r="E1329">
        <f t="shared" ca="1" si="261"/>
        <v>1990402</v>
      </c>
      <c r="F1329">
        <f t="shared" ca="1" si="262"/>
        <v>122433</v>
      </c>
      <c r="G1329">
        <f t="shared" ca="1" si="263"/>
        <v>185266</v>
      </c>
      <c r="H1329">
        <f ca="1">VLOOKUP(RANDBETWEEN(0,100),Calc!$D$2:$E$7,2,1)</f>
        <v>25000</v>
      </c>
      <c r="I1329">
        <f t="shared" ca="1" si="264"/>
        <v>12356</v>
      </c>
      <c r="J1329">
        <f t="shared" ca="1" si="265"/>
        <v>3270</v>
      </c>
      <c r="K1329">
        <f t="shared" ca="1" si="266"/>
        <v>11029</v>
      </c>
      <c r="L1329">
        <f t="shared" ca="1" si="267"/>
        <v>2407</v>
      </c>
      <c r="M1329">
        <f t="shared" ca="1" si="268"/>
        <v>2422882</v>
      </c>
      <c r="N1329">
        <f t="shared" ca="1" si="269"/>
        <v>124466</v>
      </c>
      <c r="O1329">
        <f t="shared" ca="1" si="270"/>
        <v>44751</v>
      </c>
      <c r="P1329">
        <f t="shared" ca="1" si="271"/>
        <v>89866</v>
      </c>
      <c r="Q1329" s="4">
        <f t="shared" ca="1" si="272"/>
        <v>8.9866000000000001E-2</v>
      </c>
    </row>
    <row r="1330" spans="1:17" x14ac:dyDescent="0.25">
      <c r="A1330" t="str">
        <f ca="1">VLOOKUP(RANDBETWEEN(Calc!$A$2,Calc!$A$13),Calc!$A$1:$B$13,2,FALSE)</f>
        <v>Feb</v>
      </c>
      <c r="B1330" t="str" cm="1">
        <f t="array" aca="1" ref="B1330" ca="1">INDEX(Calc!$C$2:$C$9,RANDBETWEEN(1,3))</f>
        <v>Cardiologia</v>
      </c>
      <c r="C1330"/>
      <c r="D1330">
        <f t="shared" ca="1" si="260"/>
        <v>316800</v>
      </c>
      <c r="E1330">
        <f t="shared" ca="1" si="261"/>
        <v>1088592</v>
      </c>
      <c r="F1330">
        <f t="shared" ca="1" si="262"/>
        <v>141824</v>
      </c>
      <c r="G1330">
        <f t="shared" ca="1" si="263"/>
        <v>194107</v>
      </c>
      <c r="H1330">
        <f ca="1">VLOOKUP(RANDBETWEEN(0,100),Calc!$D$2:$E$7,2,1)</f>
        <v>32000</v>
      </c>
      <c r="I1330">
        <f t="shared" ca="1" si="264"/>
        <v>11168</v>
      </c>
      <c r="J1330">
        <f t="shared" ca="1" si="265"/>
        <v>3893</v>
      </c>
      <c r="K1330">
        <f t="shared" ca="1" si="266"/>
        <v>10464</v>
      </c>
      <c r="L1330">
        <f t="shared" ca="1" si="267"/>
        <v>1361</v>
      </c>
      <c r="M1330">
        <f t="shared" ca="1" si="268"/>
        <v>2857430</v>
      </c>
      <c r="N1330">
        <f t="shared" ca="1" si="269"/>
        <v>82568</v>
      </c>
      <c r="O1330">
        <f t="shared" ca="1" si="270"/>
        <v>46126</v>
      </c>
      <c r="P1330">
        <f t="shared" ca="1" si="271"/>
        <v>102720</v>
      </c>
      <c r="Q1330" s="4">
        <f t="shared" ca="1" si="272"/>
        <v>0.10272000000000001</v>
      </c>
    </row>
    <row r="1331" spans="1:17" x14ac:dyDescent="0.25">
      <c r="A1331" t="str">
        <f ca="1">VLOOKUP(RANDBETWEEN(Calc!$A$2,Calc!$A$13),Calc!$A$1:$B$13,2,FALSE)</f>
        <v>Jul</v>
      </c>
      <c r="B1331" t="str" cm="1">
        <f t="array" aca="1" ref="B1331" ca="1">INDEX(Calc!$C$2:$C$9,RANDBETWEEN(1,3))</f>
        <v>Traumatología</v>
      </c>
      <c r="C1331"/>
      <c r="D1331">
        <f t="shared" ca="1" si="260"/>
        <v>521166</v>
      </c>
      <c r="E1331">
        <f t="shared" ca="1" si="261"/>
        <v>1631305</v>
      </c>
      <c r="F1331">
        <f t="shared" ca="1" si="262"/>
        <v>181834</v>
      </c>
      <c r="G1331">
        <f t="shared" ca="1" si="263"/>
        <v>253819</v>
      </c>
      <c r="H1331">
        <f ca="1">VLOOKUP(RANDBETWEEN(0,100),Calc!$D$2:$E$7,2,1)</f>
        <v>32000</v>
      </c>
      <c r="I1331">
        <f t="shared" ca="1" si="264"/>
        <v>10155</v>
      </c>
      <c r="J1331">
        <f t="shared" ca="1" si="265"/>
        <v>3563</v>
      </c>
      <c r="K1331">
        <f t="shared" ca="1" si="266"/>
        <v>14484</v>
      </c>
      <c r="L1331">
        <f t="shared" ca="1" si="267"/>
        <v>2563</v>
      </c>
      <c r="M1331">
        <f t="shared" ca="1" si="268"/>
        <v>1891693</v>
      </c>
      <c r="N1331">
        <f t="shared" ca="1" si="269"/>
        <v>109223</v>
      </c>
      <c r="O1331">
        <f t="shared" ca="1" si="270"/>
        <v>87130</v>
      </c>
      <c r="P1331">
        <f t="shared" ca="1" si="271"/>
        <v>184003</v>
      </c>
      <c r="Q1331" s="4">
        <f t="shared" ca="1" si="272"/>
        <v>0.184003</v>
      </c>
    </row>
    <row r="1332" spans="1:17" x14ac:dyDescent="0.25">
      <c r="A1332" t="str">
        <f ca="1">VLOOKUP(RANDBETWEEN(Calc!$A$2,Calc!$A$13),Calc!$A$1:$B$13,2,FALSE)</f>
        <v>Ago</v>
      </c>
      <c r="B1332" t="str" cm="1">
        <f t="array" aca="1" ref="B1332" ca="1">INDEX(Calc!$C$2:$C$9,RANDBETWEEN(1,3))</f>
        <v>Pediatria</v>
      </c>
      <c r="C1332"/>
      <c r="D1332">
        <f t="shared" ca="1" si="260"/>
        <v>440956</v>
      </c>
      <c r="E1332">
        <f t="shared" ca="1" si="261"/>
        <v>923459</v>
      </c>
      <c r="F1332">
        <f t="shared" ca="1" si="262"/>
        <v>192947</v>
      </c>
      <c r="G1332">
        <f t="shared" ca="1" si="263"/>
        <v>178640</v>
      </c>
      <c r="H1332">
        <f ca="1">VLOOKUP(RANDBETWEEN(0,100),Calc!$D$2:$E$7,2,1)</f>
        <v>32000</v>
      </c>
      <c r="I1332">
        <f t="shared" ca="1" si="264"/>
        <v>10751</v>
      </c>
      <c r="J1332">
        <f t="shared" ca="1" si="265"/>
        <v>3662</v>
      </c>
      <c r="K1332">
        <f t="shared" ca="1" si="266"/>
        <v>14640</v>
      </c>
      <c r="L1332">
        <f t="shared" ca="1" si="267"/>
        <v>2203</v>
      </c>
      <c r="M1332">
        <f t="shared" ca="1" si="268"/>
        <v>3034581</v>
      </c>
      <c r="N1332">
        <f t="shared" ca="1" si="269"/>
        <v>98042</v>
      </c>
      <c r="O1332">
        <f t="shared" ca="1" si="270"/>
        <v>60009</v>
      </c>
      <c r="P1332">
        <f t="shared" ca="1" si="271"/>
        <v>344929</v>
      </c>
      <c r="Q1332" s="4">
        <f t="shared" ca="1" si="272"/>
        <v>0.34492899999999999</v>
      </c>
    </row>
    <row r="1333" spans="1:17" x14ac:dyDescent="0.25">
      <c r="A1333" t="str">
        <f ca="1">VLOOKUP(RANDBETWEEN(Calc!$A$2,Calc!$A$13),Calc!$A$1:$B$13,2,FALSE)</f>
        <v>Jul</v>
      </c>
      <c r="B1333" t="str" cm="1">
        <f t="array" aca="1" ref="B1333" ca="1">INDEX(Calc!$C$2:$C$9,RANDBETWEEN(1,3))</f>
        <v>Traumatología</v>
      </c>
      <c r="C1333"/>
      <c r="D1333">
        <f t="shared" ca="1" si="260"/>
        <v>635354</v>
      </c>
      <c r="E1333">
        <f t="shared" ca="1" si="261"/>
        <v>2307351</v>
      </c>
      <c r="F1333">
        <f t="shared" ca="1" si="262"/>
        <v>92285</v>
      </c>
      <c r="G1333">
        <f t="shared" ca="1" si="263"/>
        <v>286734</v>
      </c>
      <c r="H1333">
        <f ca="1">VLOOKUP(RANDBETWEEN(0,100),Calc!$D$2:$E$7,2,1)</f>
        <v>32000</v>
      </c>
      <c r="I1333">
        <f t="shared" ca="1" si="264"/>
        <v>11059</v>
      </c>
      <c r="J1333">
        <f t="shared" ca="1" si="265"/>
        <v>3767</v>
      </c>
      <c r="K1333">
        <f t="shared" ca="1" si="266"/>
        <v>11781</v>
      </c>
      <c r="L1333">
        <f t="shared" ca="1" si="267"/>
        <v>3912</v>
      </c>
      <c r="M1333">
        <f t="shared" ca="1" si="268"/>
        <v>1065293</v>
      </c>
      <c r="N1333">
        <f t="shared" ca="1" si="269"/>
        <v>85266</v>
      </c>
      <c r="O1333">
        <f t="shared" ca="1" si="270"/>
        <v>88951</v>
      </c>
      <c r="P1333">
        <f t="shared" ca="1" si="271"/>
        <v>300037</v>
      </c>
      <c r="Q1333" s="4">
        <f t="shared" ca="1" si="272"/>
        <v>0.300037</v>
      </c>
    </row>
    <row r="1334" spans="1:17" x14ac:dyDescent="0.25">
      <c r="A1334" t="str">
        <f ca="1">VLOOKUP(RANDBETWEEN(Calc!$A$2,Calc!$A$13),Calc!$A$1:$B$13,2,FALSE)</f>
        <v>May</v>
      </c>
      <c r="B1334" t="str" cm="1">
        <f t="array" aca="1" ref="B1334" ca="1">INDEX(Calc!$C$2:$C$9,RANDBETWEEN(1,3))</f>
        <v>Traumatología</v>
      </c>
      <c r="C1334"/>
      <c r="D1334">
        <f t="shared" ca="1" si="260"/>
        <v>639999</v>
      </c>
      <c r="E1334">
        <f t="shared" ca="1" si="261"/>
        <v>922206</v>
      </c>
      <c r="F1334">
        <f t="shared" ca="1" si="262"/>
        <v>168192</v>
      </c>
      <c r="G1334">
        <f t="shared" ca="1" si="263"/>
        <v>221357</v>
      </c>
      <c r="H1334">
        <f ca="1">VLOOKUP(RANDBETWEEN(0,100),Calc!$D$2:$E$7,2,1)</f>
        <v>22000</v>
      </c>
      <c r="I1334">
        <f t="shared" ca="1" si="264"/>
        <v>10469</v>
      </c>
      <c r="J1334">
        <f t="shared" ca="1" si="265"/>
        <v>3407</v>
      </c>
      <c r="K1334">
        <f t="shared" ca="1" si="266"/>
        <v>11725</v>
      </c>
      <c r="L1334">
        <f t="shared" ca="1" si="267"/>
        <v>4052</v>
      </c>
      <c r="M1334">
        <f t="shared" ca="1" si="268"/>
        <v>1824214</v>
      </c>
      <c r="N1334">
        <f t="shared" ca="1" si="269"/>
        <v>75625</v>
      </c>
      <c r="O1334">
        <f t="shared" ca="1" si="270"/>
        <v>24574</v>
      </c>
      <c r="P1334">
        <f t="shared" ca="1" si="271"/>
        <v>219523</v>
      </c>
      <c r="Q1334" s="4">
        <f t="shared" ca="1" si="272"/>
        <v>0.219523</v>
      </c>
    </row>
    <row r="1335" spans="1:17" x14ac:dyDescent="0.25">
      <c r="A1335" t="str">
        <f ca="1">VLOOKUP(RANDBETWEEN(Calc!$A$2,Calc!$A$13),Calc!$A$1:$B$13,2,FALSE)</f>
        <v>Feb</v>
      </c>
      <c r="B1335" t="str" cm="1">
        <f t="array" aca="1" ref="B1335" ca="1">INDEX(Calc!$C$2:$C$9,RANDBETWEEN(1,3))</f>
        <v>Traumatología</v>
      </c>
      <c r="C1335"/>
      <c r="D1335">
        <f t="shared" ca="1" si="260"/>
        <v>211392</v>
      </c>
      <c r="E1335">
        <f t="shared" ca="1" si="261"/>
        <v>2052443</v>
      </c>
      <c r="F1335">
        <f t="shared" ca="1" si="262"/>
        <v>186311</v>
      </c>
      <c r="G1335">
        <f t="shared" ca="1" si="263"/>
        <v>326137</v>
      </c>
      <c r="H1335">
        <f ca="1">VLOOKUP(RANDBETWEEN(0,100),Calc!$D$2:$E$7,2,1)</f>
        <v>20000</v>
      </c>
      <c r="I1335">
        <f t="shared" ca="1" si="264"/>
        <v>10445</v>
      </c>
      <c r="J1335">
        <f t="shared" ca="1" si="265"/>
        <v>3271</v>
      </c>
      <c r="K1335">
        <f t="shared" ca="1" si="266"/>
        <v>10717</v>
      </c>
      <c r="L1335">
        <f t="shared" ca="1" si="267"/>
        <v>2882</v>
      </c>
      <c r="M1335">
        <f t="shared" ca="1" si="268"/>
        <v>961048</v>
      </c>
      <c r="N1335">
        <f t="shared" ca="1" si="269"/>
        <v>79118</v>
      </c>
      <c r="O1335">
        <f t="shared" ca="1" si="270"/>
        <v>60502</v>
      </c>
      <c r="P1335">
        <f t="shared" ca="1" si="271"/>
        <v>275985</v>
      </c>
      <c r="Q1335" s="4">
        <f t="shared" ca="1" si="272"/>
        <v>0.27598499999999998</v>
      </c>
    </row>
    <row r="1336" spans="1:17" x14ac:dyDescent="0.25">
      <c r="A1336" t="str">
        <f ca="1">VLOOKUP(RANDBETWEEN(Calc!$A$2,Calc!$A$13),Calc!$A$1:$B$13,2,FALSE)</f>
        <v>Oct</v>
      </c>
      <c r="B1336" t="str" cm="1">
        <f t="array" aca="1" ref="B1336" ca="1">INDEX(Calc!$C$2:$C$9,RANDBETWEEN(1,3))</f>
        <v>Traumatología</v>
      </c>
      <c r="C1336"/>
      <c r="D1336">
        <f t="shared" ca="1" si="260"/>
        <v>146364</v>
      </c>
      <c r="E1336">
        <f t="shared" ca="1" si="261"/>
        <v>1587337</v>
      </c>
      <c r="F1336">
        <f t="shared" ca="1" si="262"/>
        <v>173824</v>
      </c>
      <c r="G1336">
        <f t="shared" ca="1" si="263"/>
        <v>240933</v>
      </c>
      <c r="H1336">
        <f ca="1">VLOOKUP(RANDBETWEEN(0,100),Calc!$D$2:$E$7,2,1)</f>
        <v>32000</v>
      </c>
      <c r="I1336">
        <f t="shared" ca="1" si="264"/>
        <v>11086</v>
      </c>
      <c r="J1336">
        <f t="shared" ca="1" si="265"/>
        <v>2835</v>
      </c>
      <c r="K1336">
        <f t="shared" ca="1" si="266"/>
        <v>12914</v>
      </c>
      <c r="L1336">
        <f t="shared" ca="1" si="267"/>
        <v>3713</v>
      </c>
      <c r="M1336">
        <f t="shared" ca="1" si="268"/>
        <v>2834971</v>
      </c>
      <c r="N1336">
        <f t="shared" ca="1" si="269"/>
        <v>98586</v>
      </c>
      <c r="O1336">
        <f t="shared" ca="1" si="270"/>
        <v>82270</v>
      </c>
      <c r="P1336">
        <f t="shared" ca="1" si="271"/>
        <v>329775</v>
      </c>
      <c r="Q1336" s="4">
        <f t="shared" ca="1" si="272"/>
        <v>0.32977499999999998</v>
      </c>
    </row>
    <row r="1337" spans="1:17" x14ac:dyDescent="0.25">
      <c r="A1337" t="str">
        <f ca="1">VLOOKUP(RANDBETWEEN(Calc!$A$2,Calc!$A$13),Calc!$A$1:$B$13,2,FALSE)</f>
        <v>Nov</v>
      </c>
      <c r="B1337" t="str" cm="1">
        <f t="array" aca="1" ref="B1337" ca="1">INDEX(Calc!$C$2:$C$9,RANDBETWEEN(1,3))</f>
        <v>Traumatología</v>
      </c>
      <c r="C1337"/>
      <c r="D1337">
        <f t="shared" ca="1" si="260"/>
        <v>716756</v>
      </c>
      <c r="E1337">
        <f t="shared" ca="1" si="261"/>
        <v>1967131</v>
      </c>
      <c r="F1337">
        <f t="shared" ca="1" si="262"/>
        <v>161822</v>
      </c>
      <c r="G1337">
        <f t="shared" ca="1" si="263"/>
        <v>127975</v>
      </c>
      <c r="H1337">
        <f ca="1">VLOOKUP(RANDBETWEEN(0,100),Calc!$D$2:$E$7,2,1)</f>
        <v>32000</v>
      </c>
      <c r="I1337">
        <f t="shared" ca="1" si="264"/>
        <v>9687</v>
      </c>
      <c r="J1337">
        <f t="shared" ca="1" si="265"/>
        <v>3344</v>
      </c>
      <c r="K1337">
        <f t="shared" ca="1" si="266"/>
        <v>10414</v>
      </c>
      <c r="L1337">
        <f t="shared" ca="1" si="267"/>
        <v>3712</v>
      </c>
      <c r="M1337">
        <f t="shared" ca="1" si="268"/>
        <v>1054324</v>
      </c>
      <c r="N1337">
        <f t="shared" ca="1" si="269"/>
        <v>127910</v>
      </c>
      <c r="O1337">
        <f t="shared" ca="1" si="270"/>
        <v>61976</v>
      </c>
      <c r="P1337">
        <f t="shared" ca="1" si="271"/>
        <v>116875</v>
      </c>
      <c r="Q1337" s="4">
        <f t="shared" ca="1" si="272"/>
        <v>0.11687500000000001</v>
      </c>
    </row>
    <row r="1338" spans="1:17" x14ac:dyDescent="0.25">
      <c r="A1338" t="str">
        <f ca="1">VLOOKUP(RANDBETWEEN(Calc!$A$2,Calc!$A$13),Calc!$A$1:$B$13,2,FALSE)</f>
        <v>Nov</v>
      </c>
      <c r="B1338" t="str" cm="1">
        <f t="array" aca="1" ref="B1338" ca="1">INDEX(Calc!$C$2:$C$9,RANDBETWEEN(1,3))</f>
        <v>Traumatología</v>
      </c>
      <c r="C1338"/>
      <c r="D1338">
        <f t="shared" ca="1" si="260"/>
        <v>608778</v>
      </c>
      <c r="E1338">
        <f t="shared" ca="1" si="261"/>
        <v>1108197</v>
      </c>
      <c r="F1338">
        <f t="shared" ca="1" si="262"/>
        <v>116159</v>
      </c>
      <c r="G1338">
        <f t="shared" ca="1" si="263"/>
        <v>93120</v>
      </c>
      <c r="H1338">
        <f ca="1">VLOOKUP(RANDBETWEEN(0,100),Calc!$D$2:$E$7,2,1)</f>
        <v>32000</v>
      </c>
      <c r="I1338">
        <f t="shared" ca="1" si="264"/>
        <v>9105</v>
      </c>
      <c r="J1338">
        <f t="shared" ca="1" si="265"/>
        <v>3966</v>
      </c>
      <c r="K1338">
        <f t="shared" ca="1" si="266"/>
        <v>14518</v>
      </c>
      <c r="L1338">
        <f t="shared" ca="1" si="267"/>
        <v>2246</v>
      </c>
      <c r="M1338">
        <f t="shared" ca="1" si="268"/>
        <v>2428696</v>
      </c>
      <c r="N1338">
        <f t="shared" ca="1" si="269"/>
        <v>81766</v>
      </c>
      <c r="O1338">
        <f t="shared" ca="1" si="270"/>
        <v>61445</v>
      </c>
      <c r="P1338">
        <f t="shared" ca="1" si="271"/>
        <v>111114</v>
      </c>
      <c r="Q1338" s="4">
        <f t="shared" ca="1" si="272"/>
        <v>0.111114</v>
      </c>
    </row>
    <row r="1339" spans="1:17" x14ac:dyDescent="0.25">
      <c r="A1339" t="str">
        <f ca="1">VLOOKUP(RANDBETWEEN(Calc!$A$2,Calc!$A$13),Calc!$A$1:$B$13,2,FALSE)</f>
        <v>Mar</v>
      </c>
      <c r="B1339" t="str" cm="1">
        <f t="array" aca="1" ref="B1339" ca="1">INDEX(Calc!$C$2:$C$9,RANDBETWEEN(1,3))</f>
        <v>Pediatria</v>
      </c>
      <c r="C1339"/>
      <c r="D1339">
        <f t="shared" ca="1" si="260"/>
        <v>344571</v>
      </c>
      <c r="E1339">
        <f t="shared" ca="1" si="261"/>
        <v>854768</v>
      </c>
      <c r="F1339">
        <f t="shared" ca="1" si="262"/>
        <v>133116</v>
      </c>
      <c r="G1339">
        <f t="shared" ca="1" si="263"/>
        <v>295672</v>
      </c>
      <c r="H1339">
        <f ca="1">VLOOKUP(RANDBETWEEN(0,100),Calc!$D$2:$E$7,2,1)</f>
        <v>30000</v>
      </c>
      <c r="I1339">
        <f t="shared" ca="1" si="264"/>
        <v>11057</v>
      </c>
      <c r="J1339">
        <f t="shared" ca="1" si="265"/>
        <v>3620</v>
      </c>
      <c r="K1339">
        <f t="shared" ca="1" si="266"/>
        <v>10302</v>
      </c>
      <c r="L1339">
        <f t="shared" ca="1" si="267"/>
        <v>1443</v>
      </c>
      <c r="M1339">
        <f t="shared" ca="1" si="268"/>
        <v>1169037</v>
      </c>
      <c r="N1339">
        <f t="shared" ca="1" si="269"/>
        <v>83011</v>
      </c>
      <c r="O1339">
        <f t="shared" ca="1" si="270"/>
        <v>70668</v>
      </c>
      <c r="P1339">
        <f t="shared" ca="1" si="271"/>
        <v>60783</v>
      </c>
      <c r="Q1339" s="4">
        <f t="shared" ca="1" si="272"/>
        <v>6.0782999999999997E-2</v>
      </c>
    </row>
    <row r="1340" spans="1:17" x14ac:dyDescent="0.25">
      <c r="A1340" t="str">
        <f ca="1">VLOOKUP(RANDBETWEEN(Calc!$A$2,Calc!$A$13),Calc!$A$1:$B$13,2,FALSE)</f>
        <v>Sep</v>
      </c>
      <c r="B1340" t="str" cm="1">
        <f t="array" aca="1" ref="B1340" ca="1">INDEX(Calc!$C$2:$C$9,RANDBETWEEN(1,3))</f>
        <v>Cardiologia</v>
      </c>
      <c r="C1340"/>
      <c r="D1340">
        <f t="shared" ca="1" si="260"/>
        <v>192531</v>
      </c>
      <c r="E1340">
        <f t="shared" ca="1" si="261"/>
        <v>1034849</v>
      </c>
      <c r="F1340">
        <f t="shared" ca="1" si="262"/>
        <v>202766</v>
      </c>
      <c r="G1340">
        <f t="shared" ca="1" si="263"/>
        <v>166525</v>
      </c>
      <c r="H1340">
        <f ca="1">VLOOKUP(RANDBETWEEN(0,100),Calc!$D$2:$E$7,2,1)</f>
        <v>32000</v>
      </c>
      <c r="I1340">
        <f t="shared" ca="1" si="264"/>
        <v>9208</v>
      </c>
      <c r="J1340">
        <f t="shared" ca="1" si="265"/>
        <v>3612</v>
      </c>
      <c r="K1340">
        <f t="shared" ca="1" si="266"/>
        <v>14359</v>
      </c>
      <c r="L1340">
        <f t="shared" ca="1" si="267"/>
        <v>1979</v>
      </c>
      <c r="M1340">
        <f t="shared" ca="1" si="268"/>
        <v>1221803</v>
      </c>
      <c r="N1340">
        <f t="shared" ca="1" si="269"/>
        <v>101398</v>
      </c>
      <c r="O1340">
        <f t="shared" ca="1" si="270"/>
        <v>40238</v>
      </c>
      <c r="P1340">
        <f t="shared" ca="1" si="271"/>
        <v>249132</v>
      </c>
      <c r="Q1340" s="4">
        <f t="shared" ca="1" si="272"/>
        <v>0.24913199999999999</v>
      </c>
    </row>
    <row r="1341" spans="1:17" x14ac:dyDescent="0.25">
      <c r="A1341" t="str">
        <f ca="1">VLOOKUP(RANDBETWEEN(Calc!$A$2,Calc!$A$13),Calc!$A$1:$B$13,2,FALSE)</f>
        <v>Oct</v>
      </c>
      <c r="B1341" t="str" cm="1">
        <f t="array" aca="1" ref="B1341" ca="1">INDEX(Calc!$C$2:$C$9,RANDBETWEEN(1,3))</f>
        <v>Pediatria</v>
      </c>
      <c r="C1341"/>
      <c r="D1341">
        <f t="shared" ca="1" si="260"/>
        <v>642401</v>
      </c>
      <c r="E1341">
        <f t="shared" ca="1" si="261"/>
        <v>1095419</v>
      </c>
      <c r="F1341">
        <f t="shared" ca="1" si="262"/>
        <v>191721</v>
      </c>
      <c r="G1341">
        <f t="shared" ca="1" si="263"/>
        <v>252759</v>
      </c>
      <c r="H1341">
        <f ca="1">VLOOKUP(RANDBETWEEN(0,100),Calc!$D$2:$E$7,2,1)</f>
        <v>25000</v>
      </c>
      <c r="I1341">
        <f t="shared" ca="1" si="264"/>
        <v>10815</v>
      </c>
      <c r="J1341">
        <f t="shared" ca="1" si="265"/>
        <v>4032</v>
      </c>
      <c r="K1341">
        <f t="shared" ca="1" si="266"/>
        <v>13854</v>
      </c>
      <c r="L1341">
        <f t="shared" ca="1" si="267"/>
        <v>2092</v>
      </c>
      <c r="M1341">
        <f t="shared" ca="1" si="268"/>
        <v>1900412</v>
      </c>
      <c r="N1341">
        <f t="shared" ca="1" si="269"/>
        <v>62965</v>
      </c>
      <c r="O1341">
        <f t="shared" ca="1" si="270"/>
        <v>76735</v>
      </c>
      <c r="P1341">
        <f t="shared" ca="1" si="271"/>
        <v>340137</v>
      </c>
      <c r="Q1341" s="4">
        <f t="shared" ca="1" si="272"/>
        <v>0.34013700000000002</v>
      </c>
    </row>
    <row r="1342" spans="1:17" x14ac:dyDescent="0.25">
      <c r="A1342" t="str">
        <f ca="1">VLOOKUP(RANDBETWEEN(Calc!$A$2,Calc!$A$13),Calc!$A$1:$B$13,2,FALSE)</f>
        <v>Sep</v>
      </c>
      <c r="B1342" t="str" cm="1">
        <f t="array" aca="1" ref="B1342" ca="1">INDEX(Calc!$C$2:$C$9,RANDBETWEEN(1,3))</f>
        <v>Pediatria</v>
      </c>
      <c r="C1342"/>
      <c r="D1342">
        <f t="shared" ca="1" si="260"/>
        <v>483714</v>
      </c>
      <c r="E1342">
        <f t="shared" ca="1" si="261"/>
        <v>1060056</v>
      </c>
      <c r="F1342">
        <f t="shared" ca="1" si="262"/>
        <v>214616</v>
      </c>
      <c r="G1342">
        <f t="shared" ca="1" si="263"/>
        <v>258205</v>
      </c>
      <c r="H1342">
        <f ca="1">VLOOKUP(RANDBETWEEN(0,100),Calc!$D$2:$E$7,2,1)</f>
        <v>20000</v>
      </c>
      <c r="I1342">
        <f t="shared" ca="1" si="264"/>
        <v>12226</v>
      </c>
      <c r="J1342">
        <f t="shared" ca="1" si="265"/>
        <v>3205</v>
      </c>
      <c r="K1342">
        <f t="shared" ca="1" si="266"/>
        <v>10581</v>
      </c>
      <c r="L1342">
        <f t="shared" ca="1" si="267"/>
        <v>3302</v>
      </c>
      <c r="M1342">
        <f t="shared" ca="1" si="268"/>
        <v>1881050</v>
      </c>
      <c r="N1342">
        <f t="shared" ca="1" si="269"/>
        <v>115378</v>
      </c>
      <c r="O1342">
        <f t="shared" ca="1" si="270"/>
        <v>22680</v>
      </c>
      <c r="P1342">
        <f t="shared" ca="1" si="271"/>
        <v>157495</v>
      </c>
      <c r="Q1342" s="4">
        <f t="shared" ca="1" si="272"/>
        <v>0.157495</v>
      </c>
    </row>
    <row r="1343" spans="1:17" x14ac:dyDescent="0.25">
      <c r="A1343" t="str">
        <f ca="1">VLOOKUP(RANDBETWEEN(Calc!$A$2,Calc!$A$13),Calc!$A$1:$B$13,2,FALSE)</f>
        <v>Abr</v>
      </c>
      <c r="B1343" t="str" cm="1">
        <f t="array" aca="1" ref="B1343" ca="1">INDEX(Calc!$C$2:$C$9,RANDBETWEEN(1,3))</f>
        <v>Cardiologia</v>
      </c>
      <c r="C1343"/>
      <c r="D1343">
        <f t="shared" ca="1" si="260"/>
        <v>302373</v>
      </c>
      <c r="E1343">
        <f t="shared" ca="1" si="261"/>
        <v>1462475</v>
      </c>
      <c r="F1343">
        <f t="shared" ca="1" si="262"/>
        <v>177869</v>
      </c>
      <c r="G1343">
        <f t="shared" ca="1" si="263"/>
        <v>80012</v>
      </c>
      <c r="H1343">
        <f ca="1">VLOOKUP(RANDBETWEEN(0,100),Calc!$D$2:$E$7,2,1)</f>
        <v>20000</v>
      </c>
      <c r="I1343">
        <f t="shared" ca="1" si="264"/>
        <v>11408</v>
      </c>
      <c r="J1343">
        <f t="shared" ca="1" si="265"/>
        <v>3652</v>
      </c>
      <c r="K1343">
        <f t="shared" ca="1" si="266"/>
        <v>12007</v>
      </c>
      <c r="L1343">
        <f t="shared" ca="1" si="267"/>
        <v>2847</v>
      </c>
      <c r="M1343">
        <f t="shared" ca="1" si="268"/>
        <v>1088840</v>
      </c>
      <c r="N1343">
        <f t="shared" ca="1" si="269"/>
        <v>123414</v>
      </c>
      <c r="O1343">
        <f t="shared" ca="1" si="270"/>
        <v>39434</v>
      </c>
      <c r="P1343">
        <f t="shared" ca="1" si="271"/>
        <v>295337</v>
      </c>
      <c r="Q1343" s="4">
        <f t="shared" ca="1" si="272"/>
        <v>0.29533700000000002</v>
      </c>
    </row>
    <row r="1344" spans="1:17" x14ac:dyDescent="0.25">
      <c r="A1344" t="str">
        <f ca="1">VLOOKUP(RANDBETWEEN(Calc!$A$2,Calc!$A$13),Calc!$A$1:$B$13,2,FALSE)</f>
        <v>Oct</v>
      </c>
      <c r="B1344" t="str" cm="1">
        <f t="array" aca="1" ref="B1344" ca="1">INDEX(Calc!$C$2:$C$9,RANDBETWEEN(1,3))</f>
        <v>Traumatología</v>
      </c>
      <c r="C1344"/>
      <c r="D1344">
        <f t="shared" ca="1" si="260"/>
        <v>374827</v>
      </c>
      <c r="E1344">
        <f t="shared" ca="1" si="261"/>
        <v>2219247</v>
      </c>
      <c r="F1344">
        <f t="shared" ca="1" si="262"/>
        <v>164637</v>
      </c>
      <c r="G1344">
        <f t="shared" ca="1" si="263"/>
        <v>270412</v>
      </c>
      <c r="H1344">
        <f ca="1">VLOOKUP(RANDBETWEEN(0,100),Calc!$D$2:$E$7,2,1)</f>
        <v>32000</v>
      </c>
      <c r="I1344">
        <f t="shared" ca="1" si="264"/>
        <v>10609</v>
      </c>
      <c r="J1344">
        <f t="shared" ca="1" si="265"/>
        <v>3681</v>
      </c>
      <c r="K1344">
        <f t="shared" ca="1" si="266"/>
        <v>10988</v>
      </c>
      <c r="L1344">
        <f t="shared" ca="1" si="267"/>
        <v>2884</v>
      </c>
      <c r="M1344">
        <f t="shared" ca="1" si="268"/>
        <v>1787956</v>
      </c>
      <c r="N1344">
        <f t="shared" ca="1" si="269"/>
        <v>45846</v>
      </c>
      <c r="O1344">
        <f t="shared" ca="1" si="270"/>
        <v>52590</v>
      </c>
      <c r="P1344">
        <f t="shared" ca="1" si="271"/>
        <v>320820</v>
      </c>
      <c r="Q1344" s="4">
        <f t="shared" ca="1" si="272"/>
        <v>0.32081999999999999</v>
      </c>
    </row>
    <row r="1345" spans="1:17" x14ac:dyDescent="0.25">
      <c r="A1345" t="str">
        <f ca="1">VLOOKUP(RANDBETWEEN(Calc!$A$2,Calc!$A$13),Calc!$A$1:$B$13,2,FALSE)</f>
        <v>Sep</v>
      </c>
      <c r="B1345" t="str" cm="1">
        <f t="array" aca="1" ref="B1345" ca="1">INDEX(Calc!$C$2:$C$9,RANDBETWEEN(1,3))</f>
        <v>Pediatria</v>
      </c>
      <c r="C1345"/>
      <c r="D1345">
        <f t="shared" ca="1" si="260"/>
        <v>163681</v>
      </c>
      <c r="E1345">
        <f t="shared" ca="1" si="261"/>
        <v>2199819</v>
      </c>
      <c r="F1345">
        <f t="shared" ca="1" si="262"/>
        <v>177778</v>
      </c>
      <c r="G1345">
        <f t="shared" ca="1" si="263"/>
        <v>247414</v>
      </c>
      <c r="H1345">
        <f ca="1">VLOOKUP(RANDBETWEEN(0,100),Calc!$D$2:$E$7,2,1)</f>
        <v>20000</v>
      </c>
      <c r="I1345">
        <f t="shared" ca="1" si="264"/>
        <v>11406</v>
      </c>
      <c r="J1345">
        <f t="shared" ca="1" si="265"/>
        <v>3606</v>
      </c>
      <c r="K1345">
        <f t="shared" ca="1" si="266"/>
        <v>11460</v>
      </c>
      <c r="L1345">
        <f t="shared" ca="1" si="267"/>
        <v>2541</v>
      </c>
      <c r="M1345">
        <f t="shared" ca="1" si="268"/>
        <v>2242154</v>
      </c>
      <c r="N1345">
        <f t="shared" ca="1" si="269"/>
        <v>73112</v>
      </c>
      <c r="O1345">
        <f t="shared" ca="1" si="270"/>
        <v>81772</v>
      </c>
      <c r="P1345">
        <f t="shared" ca="1" si="271"/>
        <v>264609</v>
      </c>
      <c r="Q1345" s="4">
        <f t="shared" ca="1" si="272"/>
        <v>0.26460899999999998</v>
      </c>
    </row>
    <row r="1346" spans="1:17" x14ac:dyDescent="0.25">
      <c r="A1346" t="str">
        <f ca="1">VLOOKUP(RANDBETWEEN(Calc!$A$2,Calc!$A$13),Calc!$A$1:$B$13,2,FALSE)</f>
        <v>Sep</v>
      </c>
      <c r="B1346" t="str" cm="1">
        <f t="array" aca="1" ref="B1346" ca="1">INDEX(Calc!$C$2:$C$9,RANDBETWEEN(1,3))</f>
        <v>Traumatología</v>
      </c>
      <c r="C1346"/>
      <c r="D1346">
        <f t="shared" ca="1" si="260"/>
        <v>474290</v>
      </c>
      <c r="E1346">
        <f t="shared" ca="1" si="261"/>
        <v>1433092</v>
      </c>
      <c r="F1346">
        <f t="shared" ca="1" si="262"/>
        <v>190534</v>
      </c>
      <c r="G1346">
        <f t="shared" ca="1" si="263"/>
        <v>242303</v>
      </c>
      <c r="H1346">
        <f ca="1">VLOOKUP(RANDBETWEEN(0,100),Calc!$D$2:$E$7,2,1)</f>
        <v>20000</v>
      </c>
      <c r="I1346">
        <f t="shared" ca="1" si="264"/>
        <v>9801</v>
      </c>
      <c r="J1346">
        <f t="shared" ca="1" si="265"/>
        <v>3481</v>
      </c>
      <c r="K1346">
        <f t="shared" ca="1" si="266"/>
        <v>12419</v>
      </c>
      <c r="L1346">
        <f t="shared" ca="1" si="267"/>
        <v>4037</v>
      </c>
      <c r="M1346">
        <f t="shared" ca="1" si="268"/>
        <v>3046116</v>
      </c>
      <c r="N1346">
        <f t="shared" ca="1" si="269"/>
        <v>124583</v>
      </c>
      <c r="O1346">
        <f t="shared" ca="1" si="270"/>
        <v>24129</v>
      </c>
      <c r="P1346">
        <f t="shared" ca="1" si="271"/>
        <v>242565</v>
      </c>
      <c r="Q1346" s="4">
        <f t="shared" ca="1" si="272"/>
        <v>0.242565</v>
      </c>
    </row>
    <row r="1347" spans="1:17" x14ac:dyDescent="0.25">
      <c r="A1347" t="str">
        <f ca="1">VLOOKUP(RANDBETWEEN(Calc!$A$2,Calc!$A$13),Calc!$A$1:$B$13,2,FALSE)</f>
        <v>Nov</v>
      </c>
      <c r="B1347" t="str" cm="1">
        <f t="array" aca="1" ref="B1347" ca="1">INDEX(Calc!$C$2:$C$9,RANDBETWEEN(1,3))</f>
        <v>Pediatria</v>
      </c>
      <c r="C1347"/>
      <c r="D1347">
        <f t="shared" ref="D1347:D1410" ca="1" si="273">RANDBETWEEN(118000,746439)</f>
        <v>312789</v>
      </c>
      <c r="E1347">
        <f t="shared" ref="E1347:E1410" ca="1" si="274">RANDBETWEEN(654318,2372921)</f>
        <v>1348687</v>
      </c>
      <c r="F1347">
        <f t="shared" ref="F1347:F1410" ca="1" si="275">RANDBETWEEN(92146,218476)</f>
        <v>118972</v>
      </c>
      <c r="G1347">
        <f t="shared" ref="G1347:G1410" ca="1" si="276">RANDBETWEEN(72432,327955)</f>
        <v>76061</v>
      </c>
      <c r="H1347">
        <f ca="1">VLOOKUP(RANDBETWEEN(0,100),Calc!$D$2:$E$7,2,1)</f>
        <v>32000</v>
      </c>
      <c r="I1347">
        <f t="shared" ref="I1347:I1410" ca="1" si="277">RANDBETWEEN(8900,12700)</f>
        <v>10061</v>
      </c>
      <c r="J1347">
        <f t="shared" ref="J1347:J1410" ca="1" si="278">RANDBETWEEN(2800,4200)</f>
        <v>3415</v>
      </c>
      <c r="K1347">
        <f t="shared" ref="K1347:K1410" ca="1" si="279">RANDBETWEEN(10000,15000)</f>
        <v>10930</v>
      </c>
      <c r="L1347">
        <f t="shared" ref="L1347:L1410" ca="1" si="280">RANDBETWEEN(1200,4500)</f>
        <v>4039</v>
      </c>
      <c r="M1347">
        <f t="shared" ref="M1347:M1410" ca="1" si="281">RANDBETWEEN(820000,3117045)</f>
        <v>1663828</v>
      </c>
      <c r="N1347">
        <f t="shared" ref="N1347:N1410" ca="1" si="282">RANDBETWEEN(43000,129000)</f>
        <v>119812</v>
      </c>
      <c r="O1347">
        <f t="shared" ref="O1347:O1410" ca="1" si="283">RANDBETWEEN(21000,90000)</f>
        <v>42815</v>
      </c>
      <c r="P1347">
        <f t="shared" ref="P1347:P1410" ca="1" si="284">RANDBETWEEN(38000,345000)</f>
        <v>279293</v>
      </c>
      <c r="Q1347" s="4">
        <f t="shared" ref="Q1347:Q1410" ca="1" si="285">P1347/1000000</f>
        <v>0.27929300000000001</v>
      </c>
    </row>
    <row r="1348" spans="1:17" x14ac:dyDescent="0.25">
      <c r="A1348" t="str">
        <f ca="1">VLOOKUP(RANDBETWEEN(Calc!$A$2,Calc!$A$13),Calc!$A$1:$B$13,2,FALSE)</f>
        <v>Feb</v>
      </c>
      <c r="B1348" t="str" cm="1">
        <f t="array" aca="1" ref="B1348" ca="1">INDEX(Calc!$C$2:$C$9,RANDBETWEEN(1,3))</f>
        <v>Traumatología</v>
      </c>
      <c r="C1348"/>
      <c r="D1348">
        <f t="shared" ca="1" si="273"/>
        <v>277621</v>
      </c>
      <c r="E1348">
        <f t="shared" ca="1" si="274"/>
        <v>1895542</v>
      </c>
      <c r="F1348">
        <f t="shared" ca="1" si="275"/>
        <v>172938</v>
      </c>
      <c r="G1348">
        <f t="shared" ca="1" si="276"/>
        <v>198868</v>
      </c>
      <c r="H1348">
        <f ca="1">VLOOKUP(RANDBETWEEN(0,100),Calc!$D$2:$E$7,2,1)</f>
        <v>32000</v>
      </c>
      <c r="I1348">
        <f t="shared" ca="1" si="277"/>
        <v>11456</v>
      </c>
      <c r="J1348">
        <f t="shared" ca="1" si="278"/>
        <v>3703</v>
      </c>
      <c r="K1348">
        <f t="shared" ca="1" si="279"/>
        <v>12855</v>
      </c>
      <c r="L1348">
        <f t="shared" ca="1" si="280"/>
        <v>1496</v>
      </c>
      <c r="M1348">
        <f t="shared" ca="1" si="281"/>
        <v>1266947</v>
      </c>
      <c r="N1348">
        <f t="shared" ca="1" si="282"/>
        <v>98538</v>
      </c>
      <c r="O1348">
        <f t="shared" ca="1" si="283"/>
        <v>88700</v>
      </c>
      <c r="P1348">
        <f t="shared" ca="1" si="284"/>
        <v>308920</v>
      </c>
      <c r="Q1348" s="4">
        <f t="shared" ca="1" si="285"/>
        <v>0.30891999999999997</v>
      </c>
    </row>
    <row r="1349" spans="1:17" x14ac:dyDescent="0.25">
      <c r="A1349" t="str">
        <f ca="1">VLOOKUP(RANDBETWEEN(Calc!$A$2,Calc!$A$13),Calc!$A$1:$B$13,2,FALSE)</f>
        <v>Oct</v>
      </c>
      <c r="B1349" t="str" cm="1">
        <f t="array" aca="1" ref="B1349" ca="1">INDEX(Calc!$C$2:$C$9,RANDBETWEEN(1,3))</f>
        <v>Cardiologia</v>
      </c>
      <c r="C1349"/>
      <c r="D1349">
        <f t="shared" ca="1" si="273"/>
        <v>315059</v>
      </c>
      <c r="E1349">
        <f t="shared" ca="1" si="274"/>
        <v>1440408</v>
      </c>
      <c r="F1349">
        <f t="shared" ca="1" si="275"/>
        <v>187284</v>
      </c>
      <c r="G1349">
        <f t="shared" ca="1" si="276"/>
        <v>229708</v>
      </c>
      <c r="H1349">
        <f ca="1">VLOOKUP(RANDBETWEEN(0,100),Calc!$D$2:$E$7,2,1)</f>
        <v>32000</v>
      </c>
      <c r="I1349">
        <f t="shared" ca="1" si="277"/>
        <v>12362</v>
      </c>
      <c r="J1349">
        <f t="shared" ca="1" si="278"/>
        <v>4128</v>
      </c>
      <c r="K1349">
        <f t="shared" ca="1" si="279"/>
        <v>14050</v>
      </c>
      <c r="L1349">
        <f t="shared" ca="1" si="280"/>
        <v>3845</v>
      </c>
      <c r="M1349">
        <f t="shared" ca="1" si="281"/>
        <v>2586267</v>
      </c>
      <c r="N1349">
        <f t="shared" ca="1" si="282"/>
        <v>58811</v>
      </c>
      <c r="O1349">
        <f t="shared" ca="1" si="283"/>
        <v>71734</v>
      </c>
      <c r="P1349">
        <f t="shared" ca="1" si="284"/>
        <v>235844</v>
      </c>
      <c r="Q1349" s="4">
        <f t="shared" ca="1" si="285"/>
        <v>0.235844</v>
      </c>
    </row>
    <row r="1350" spans="1:17" x14ac:dyDescent="0.25">
      <c r="A1350" t="str">
        <f ca="1">VLOOKUP(RANDBETWEEN(Calc!$A$2,Calc!$A$13),Calc!$A$1:$B$13,2,FALSE)</f>
        <v>Ene</v>
      </c>
      <c r="B1350" t="str" cm="1">
        <f t="array" aca="1" ref="B1350" ca="1">INDEX(Calc!$C$2:$C$9,RANDBETWEEN(1,3))</f>
        <v>Cardiologia</v>
      </c>
      <c r="C1350"/>
      <c r="D1350">
        <f t="shared" ca="1" si="273"/>
        <v>246825</v>
      </c>
      <c r="E1350">
        <f t="shared" ca="1" si="274"/>
        <v>1300279</v>
      </c>
      <c r="F1350">
        <f t="shared" ca="1" si="275"/>
        <v>190850</v>
      </c>
      <c r="G1350">
        <f t="shared" ca="1" si="276"/>
        <v>73561</v>
      </c>
      <c r="H1350">
        <f ca="1">VLOOKUP(RANDBETWEEN(0,100),Calc!$D$2:$E$7,2,1)</f>
        <v>32000</v>
      </c>
      <c r="I1350">
        <f t="shared" ca="1" si="277"/>
        <v>12176</v>
      </c>
      <c r="J1350">
        <f t="shared" ca="1" si="278"/>
        <v>3986</v>
      </c>
      <c r="K1350">
        <f t="shared" ca="1" si="279"/>
        <v>10133</v>
      </c>
      <c r="L1350">
        <f t="shared" ca="1" si="280"/>
        <v>3777</v>
      </c>
      <c r="M1350">
        <f t="shared" ca="1" si="281"/>
        <v>871574</v>
      </c>
      <c r="N1350">
        <f t="shared" ca="1" si="282"/>
        <v>112657</v>
      </c>
      <c r="O1350">
        <f t="shared" ca="1" si="283"/>
        <v>26640</v>
      </c>
      <c r="P1350">
        <f t="shared" ca="1" si="284"/>
        <v>178313</v>
      </c>
      <c r="Q1350" s="4">
        <f t="shared" ca="1" si="285"/>
        <v>0.178313</v>
      </c>
    </row>
    <row r="1351" spans="1:17" x14ac:dyDescent="0.25">
      <c r="A1351" t="str">
        <f ca="1">VLOOKUP(RANDBETWEEN(Calc!$A$2,Calc!$A$13),Calc!$A$1:$B$13,2,FALSE)</f>
        <v>Feb</v>
      </c>
      <c r="B1351" t="str" cm="1">
        <f t="array" aca="1" ref="B1351" ca="1">INDEX(Calc!$C$2:$C$9,RANDBETWEEN(1,3))</f>
        <v>Pediatria</v>
      </c>
      <c r="C1351"/>
      <c r="D1351">
        <f t="shared" ca="1" si="273"/>
        <v>365537</v>
      </c>
      <c r="E1351">
        <f t="shared" ca="1" si="274"/>
        <v>2334363</v>
      </c>
      <c r="F1351">
        <f t="shared" ca="1" si="275"/>
        <v>95656</v>
      </c>
      <c r="G1351">
        <f t="shared" ca="1" si="276"/>
        <v>200057</v>
      </c>
      <c r="H1351">
        <f ca="1">VLOOKUP(RANDBETWEEN(0,100),Calc!$D$2:$E$7,2,1)</f>
        <v>20000</v>
      </c>
      <c r="I1351">
        <f t="shared" ca="1" si="277"/>
        <v>10141</v>
      </c>
      <c r="J1351">
        <f t="shared" ca="1" si="278"/>
        <v>2975</v>
      </c>
      <c r="K1351">
        <f t="shared" ca="1" si="279"/>
        <v>14014</v>
      </c>
      <c r="L1351">
        <f t="shared" ca="1" si="280"/>
        <v>3915</v>
      </c>
      <c r="M1351">
        <f t="shared" ca="1" si="281"/>
        <v>2440193</v>
      </c>
      <c r="N1351">
        <f t="shared" ca="1" si="282"/>
        <v>88964</v>
      </c>
      <c r="O1351">
        <f t="shared" ca="1" si="283"/>
        <v>25170</v>
      </c>
      <c r="P1351">
        <f t="shared" ca="1" si="284"/>
        <v>64577</v>
      </c>
      <c r="Q1351" s="4">
        <f t="shared" ca="1" si="285"/>
        <v>6.4576999999999996E-2</v>
      </c>
    </row>
    <row r="1352" spans="1:17" x14ac:dyDescent="0.25">
      <c r="A1352" t="str">
        <f ca="1">VLOOKUP(RANDBETWEEN(Calc!$A$2,Calc!$A$13),Calc!$A$1:$B$13,2,FALSE)</f>
        <v>Nov</v>
      </c>
      <c r="B1352" t="str" cm="1">
        <f t="array" aca="1" ref="B1352" ca="1">INDEX(Calc!$C$2:$C$9,RANDBETWEEN(1,3))</f>
        <v>Cardiologia</v>
      </c>
      <c r="C1352"/>
      <c r="D1352">
        <f t="shared" ca="1" si="273"/>
        <v>527039</v>
      </c>
      <c r="E1352">
        <f t="shared" ca="1" si="274"/>
        <v>1652967</v>
      </c>
      <c r="F1352">
        <f t="shared" ca="1" si="275"/>
        <v>121807</v>
      </c>
      <c r="G1352">
        <f t="shared" ca="1" si="276"/>
        <v>134611</v>
      </c>
      <c r="H1352">
        <f ca="1">VLOOKUP(RANDBETWEEN(0,100),Calc!$D$2:$E$7,2,1)</f>
        <v>28000</v>
      </c>
      <c r="I1352">
        <f t="shared" ca="1" si="277"/>
        <v>9286</v>
      </c>
      <c r="J1352">
        <f t="shared" ca="1" si="278"/>
        <v>3877</v>
      </c>
      <c r="K1352">
        <f t="shared" ca="1" si="279"/>
        <v>11946</v>
      </c>
      <c r="L1352">
        <f t="shared" ca="1" si="280"/>
        <v>3942</v>
      </c>
      <c r="M1352">
        <f t="shared" ca="1" si="281"/>
        <v>2386066</v>
      </c>
      <c r="N1352">
        <f t="shared" ca="1" si="282"/>
        <v>65766</v>
      </c>
      <c r="O1352">
        <f t="shared" ca="1" si="283"/>
        <v>36747</v>
      </c>
      <c r="P1352">
        <f t="shared" ca="1" si="284"/>
        <v>87086</v>
      </c>
      <c r="Q1352" s="4">
        <f t="shared" ca="1" si="285"/>
        <v>8.7085999999999997E-2</v>
      </c>
    </row>
    <row r="1353" spans="1:17" x14ac:dyDescent="0.25">
      <c r="A1353" t="str">
        <f ca="1">VLOOKUP(RANDBETWEEN(Calc!$A$2,Calc!$A$13),Calc!$A$1:$B$13,2,FALSE)</f>
        <v>Nov</v>
      </c>
      <c r="B1353" t="str" cm="1">
        <f t="array" aca="1" ref="B1353" ca="1">INDEX(Calc!$C$2:$C$9,RANDBETWEEN(1,3))</f>
        <v>Cardiologia</v>
      </c>
      <c r="C1353"/>
      <c r="D1353">
        <f t="shared" ca="1" si="273"/>
        <v>417904</v>
      </c>
      <c r="E1353">
        <f t="shared" ca="1" si="274"/>
        <v>876893</v>
      </c>
      <c r="F1353">
        <f t="shared" ca="1" si="275"/>
        <v>131236</v>
      </c>
      <c r="G1353">
        <f t="shared" ca="1" si="276"/>
        <v>278799</v>
      </c>
      <c r="H1353">
        <f ca="1">VLOOKUP(RANDBETWEEN(0,100),Calc!$D$2:$E$7,2,1)</f>
        <v>25000</v>
      </c>
      <c r="I1353">
        <f t="shared" ca="1" si="277"/>
        <v>10564</v>
      </c>
      <c r="J1353">
        <f t="shared" ca="1" si="278"/>
        <v>3965</v>
      </c>
      <c r="K1353">
        <f t="shared" ca="1" si="279"/>
        <v>10977</v>
      </c>
      <c r="L1353">
        <f t="shared" ca="1" si="280"/>
        <v>2882</v>
      </c>
      <c r="M1353">
        <f t="shared" ca="1" si="281"/>
        <v>2550038</v>
      </c>
      <c r="N1353">
        <f t="shared" ca="1" si="282"/>
        <v>93428</v>
      </c>
      <c r="O1353">
        <f t="shared" ca="1" si="283"/>
        <v>36676</v>
      </c>
      <c r="P1353">
        <f t="shared" ca="1" si="284"/>
        <v>200662</v>
      </c>
      <c r="Q1353" s="4">
        <f t="shared" ca="1" si="285"/>
        <v>0.20066200000000001</v>
      </c>
    </row>
    <row r="1354" spans="1:17" x14ac:dyDescent="0.25">
      <c r="A1354" t="str">
        <f ca="1">VLOOKUP(RANDBETWEEN(Calc!$A$2,Calc!$A$13),Calc!$A$1:$B$13,2,FALSE)</f>
        <v>Feb</v>
      </c>
      <c r="B1354" t="str" cm="1">
        <f t="array" aca="1" ref="B1354" ca="1">INDEX(Calc!$C$2:$C$9,RANDBETWEEN(1,3))</f>
        <v>Pediatria</v>
      </c>
      <c r="C1354"/>
      <c r="D1354">
        <f t="shared" ca="1" si="273"/>
        <v>730602</v>
      </c>
      <c r="E1354">
        <f t="shared" ca="1" si="274"/>
        <v>1017130</v>
      </c>
      <c r="F1354">
        <f t="shared" ca="1" si="275"/>
        <v>102358</v>
      </c>
      <c r="G1354">
        <f t="shared" ca="1" si="276"/>
        <v>117851</v>
      </c>
      <c r="H1354">
        <f ca="1">VLOOKUP(RANDBETWEEN(0,100),Calc!$D$2:$E$7,2,1)</f>
        <v>32000</v>
      </c>
      <c r="I1354">
        <f t="shared" ca="1" si="277"/>
        <v>9847</v>
      </c>
      <c r="J1354">
        <f t="shared" ca="1" si="278"/>
        <v>3266</v>
      </c>
      <c r="K1354">
        <f t="shared" ca="1" si="279"/>
        <v>14231</v>
      </c>
      <c r="L1354">
        <f t="shared" ca="1" si="280"/>
        <v>3818</v>
      </c>
      <c r="M1354">
        <f t="shared" ca="1" si="281"/>
        <v>1603752</v>
      </c>
      <c r="N1354">
        <f t="shared" ca="1" si="282"/>
        <v>127703</v>
      </c>
      <c r="O1354">
        <f t="shared" ca="1" si="283"/>
        <v>77065</v>
      </c>
      <c r="P1354">
        <f t="shared" ca="1" si="284"/>
        <v>254177</v>
      </c>
      <c r="Q1354" s="4">
        <f t="shared" ca="1" si="285"/>
        <v>0.25417699999999999</v>
      </c>
    </row>
    <row r="1355" spans="1:17" x14ac:dyDescent="0.25">
      <c r="A1355" t="str">
        <f ca="1">VLOOKUP(RANDBETWEEN(Calc!$A$2,Calc!$A$13),Calc!$A$1:$B$13,2,FALSE)</f>
        <v>Nov</v>
      </c>
      <c r="B1355" t="str" cm="1">
        <f t="array" aca="1" ref="B1355" ca="1">INDEX(Calc!$C$2:$C$9,RANDBETWEEN(1,3))</f>
        <v>Pediatria</v>
      </c>
      <c r="C1355"/>
      <c r="D1355">
        <f t="shared" ca="1" si="273"/>
        <v>335751</v>
      </c>
      <c r="E1355">
        <f t="shared" ca="1" si="274"/>
        <v>1598594</v>
      </c>
      <c r="F1355">
        <f t="shared" ca="1" si="275"/>
        <v>148520</v>
      </c>
      <c r="G1355">
        <f t="shared" ca="1" si="276"/>
        <v>319885</v>
      </c>
      <c r="H1355">
        <f ca="1">VLOOKUP(RANDBETWEEN(0,100),Calc!$D$2:$E$7,2,1)</f>
        <v>32000</v>
      </c>
      <c r="I1355">
        <f t="shared" ca="1" si="277"/>
        <v>12587</v>
      </c>
      <c r="J1355">
        <f t="shared" ca="1" si="278"/>
        <v>3341</v>
      </c>
      <c r="K1355">
        <f t="shared" ca="1" si="279"/>
        <v>13910</v>
      </c>
      <c r="L1355">
        <f t="shared" ca="1" si="280"/>
        <v>3348</v>
      </c>
      <c r="M1355">
        <f t="shared" ca="1" si="281"/>
        <v>2733875</v>
      </c>
      <c r="N1355">
        <f t="shared" ca="1" si="282"/>
        <v>114218</v>
      </c>
      <c r="O1355">
        <f t="shared" ca="1" si="283"/>
        <v>38378</v>
      </c>
      <c r="P1355">
        <f t="shared" ca="1" si="284"/>
        <v>43203</v>
      </c>
      <c r="Q1355" s="4">
        <f t="shared" ca="1" si="285"/>
        <v>4.3202999999999998E-2</v>
      </c>
    </row>
    <row r="1356" spans="1:17" x14ac:dyDescent="0.25">
      <c r="A1356" t="str">
        <f ca="1">VLOOKUP(RANDBETWEEN(Calc!$A$2,Calc!$A$13),Calc!$A$1:$B$13,2,FALSE)</f>
        <v>Mar</v>
      </c>
      <c r="B1356" t="str" cm="1">
        <f t="array" aca="1" ref="B1356" ca="1">INDEX(Calc!$C$2:$C$9,RANDBETWEEN(1,3))</f>
        <v>Cardiologia</v>
      </c>
      <c r="C1356"/>
      <c r="D1356">
        <f t="shared" ca="1" si="273"/>
        <v>674564</v>
      </c>
      <c r="E1356">
        <f t="shared" ca="1" si="274"/>
        <v>834056</v>
      </c>
      <c r="F1356">
        <f t="shared" ca="1" si="275"/>
        <v>104643</v>
      </c>
      <c r="G1356">
        <f t="shared" ca="1" si="276"/>
        <v>123592</v>
      </c>
      <c r="H1356">
        <f ca="1">VLOOKUP(RANDBETWEEN(0,100),Calc!$D$2:$E$7,2,1)</f>
        <v>32000</v>
      </c>
      <c r="I1356">
        <f t="shared" ca="1" si="277"/>
        <v>9069</v>
      </c>
      <c r="J1356">
        <f t="shared" ca="1" si="278"/>
        <v>2839</v>
      </c>
      <c r="K1356">
        <f t="shared" ca="1" si="279"/>
        <v>13330</v>
      </c>
      <c r="L1356">
        <f t="shared" ca="1" si="280"/>
        <v>2730</v>
      </c>
      <c r="M1356">
        <f t="shared" ca="1" si="281"/>
        <v>2931010</v>
      </c>
      <c r="N1356">
        <f t="shared" ca="1" si="282"/>
        <v>107752</v>
      </c>
      <c r="O1356">
        <f t="shared" ca="1" si="283"/>
        <v>37284</v>
      </c>
      <c r="P1356">
        <f t="shared" ca="1" si="284"/>
        <v>55018</v>
      </c>
      <c r="Q1356" s="4">
        <f t="shared" ca="1" si="285"/>
        <v>5.5017999999999997E-2</v>
      </c>
    </row>
    <row r="1357" spans="1:17" x14ac:dyDescent="0.25">
      <c r="A1357" t="str">
        <f ca="1">VLOOKUP(RANDBETWEEN(Calc!$A$2,Calc!$A$13),Calc!$A$1:$B$13,2,FALSE)</f>
        <v>Jun</v>
      </c>
      <c r="B1357" t="str" cm="1">
        <f t="array" aca="1" ref="B1357" ca="1">INDEX(Calc!$C$2:$C$9,RANDBETWEEN(1,3))</f>
        <v>Cardiologia</v>
      </c>
      <c r="C1357"/>
      <c r="D1357">
        <f t="shared" ca="1" si="273"/>
        <v>423863</v>
      </c>
      <c r="E1357">
        <f t="shared" ca="1" si="274"/>
        <v>835380</v>
      </c>
      <c r="F1357">
        <f t="shared" ca="1" si="275"/>
        <v>93018</v>
      </c>
      <c r="G1357">
        <f t="shared" ca="1" si="276"/>
        <v>223600</v>
      </c>
      <c r="H1357">
        <f ca="1">VLOOKUP(RANDBETWEEN(0,100),Calc!$D$2:$E$7,2,1)</f>
        <v>32000</v>
      </c>
      <c r="I1357">
        <f t="shared" ca="1" si="277"/>
        <v>10451</v>
      </c>
      <c r="J1357">
        <f t="shared" ca="1" si="278"/>
        <v>3415</v>
      </c>
      <c r="K1357">
        <f t="shared" ca="1" si="279"/>
        <v>11535</v>
      </c>
      <c r="L1357">
        <f t="shared" ca="1" si="280"/>
        <v>4298</v>
      </c>
      <c r="M1357">
        <f t="shared" ca="1" si="281"/>
        <v>2211342</v>
      </c>
      <c r="N1357">
        <f t="shared" ca="1" si="282"/>
        <v>83583</v>
      </c>
      <c r="O1357">
        <f t="shared" ca="1" si="283"/>
        <v>28352</v>
      </c>
      <c r="P1357">
        <f t="shared" ca="1" si="284"/>
        <v>41761</v>
      </c>
      <c r="Q1357" s="4">
        <f t="shared" ca="1" si="285"/>
        <v>4.1761E-2</v>
      </c>
    </row>
    <row r="1358" spans="1:17" x14ac:dyDescent="0.25">
      <c r="A1358" t="str">
        <f ca="1">VLOOKUP(RANDBETWEEN(Calc!$A$2,Calc!$A$13),Calc!$A$1:$B$13,2,FALSE)</f>
        <v>Jul</v>
      </c>
      <c r="B1358" t="str" cm="1">
        <f t="array" aca="1" ref="B1358" ca="1">INDEX(Calc!$C$2:$C$9,RANDBETWEEN(1,3))</f>
        <v>Cardiologia</v>
      </c>
      <c r="C1358"/>
      <c r="D1358">
        <f t="shared" ca="1" si="273"/>
        <v>178857</v>
      </c>
      <c r="E1358">
        <f t="shared" ca="1" si="274"/>
        <v>934598</v>
      </c>
      <c r="F1358">
        <f t="shared" ca="1" si="275"/>
        <v>170247</v>
      </c>
      <c r="G1358">
        <f t="shared" ca="1" si="276"/>
        <v>188962</v>
      </c>
      <c r="H1358">
        <f ca="1">VLOOKUP(RANDBETWEEN(0,100),Calc!$D$2:$E$7,2,1)</f>
        <v>25000</v>
      </c>
      <c r="I1358">
        <f t="shared" ca="1" si="277"/>
        <v>10798</v>
      </c>
      <c r="J1358">
        <f t="shared" ca="1" si="278"/>
        <v>3534</v>
      </c>
      <c r="K1358">
        <f t="shared" ca="1" si="279"/>
        <v>11439</v>
      </c>
      <c r="L1358">
        <f t="shared" ca="1" si="280"/>
        <v>3674</v>
      </c>
      <c r="M1358">
        <f t="shared" ca="1" si="281"/>
        <v>1473389</v>
      </c>
      <c r="N1358">
        <f t="shared" ca="1" si="282"/>
        <v>124227</v>
      </c>
      <c r="O1358">
        <f t="shared" ca="1" si="283"/>
        <v>37377</v>
      </c>
      <c r="P1358">
        <f t="shared" ca="1" si="284"/>
        <v>252235</v>
      </c>
      <c r="Q1358" s="4">
        <f t="shared" ca="1" si="285"/>
        <v>0.25223499999999999</v>
      </c>
    </row>
    <row r="1359" spans="1:17" x14ac:dyDescent="0.25">
      <c r="A1359" t="str">
        <f ca="1">VLOOKUP(RANDBETWEEN(Calc!$A$2,Calc!$A$13),Calc!$A$1:$B$13,2,FALSE)</f>
        <v>Jul</v>
      </c>
      <c r="B1359" t="str" cm="1">
        <f t="array" aca="1" ref="B1359" ca="1">INDEX(Calc!$C$2:$C$9,RANDBETWEEN(1,3))</f>
        <v>Pediatria</v>
      </c>
      <c r="C1359"/>
      <c r="D1359">
        <f t="shared" ca="1" si="273"/>
        <v>281946</v>
      </c>
      <c r="E1359">
        <f t="shared" ca="1" si="274"/>
        <v>1194701</v>
      </c>
      <c r="F1359">
        <f t="shared" ca="1" si="275"/>
        <v>119965</v>
      </c>
      <c r="G1359">
        <f t="shared" ca="1" si="276"/>
        <v>126878</v>
      </c>
      <c r="H1359">
        <f ca="1">VLOOKUP(RANDBETWEEN(0,100),Calc!$D$2:$E$7,2,1)</f>
        <v>32000</v>
      </c>
      <c r="I1359">
        <f t="shared" ca="1" si="277"/>
        <v>11187</v>
      </c>
      <c r="J1359">
        <f t="shared" ca="1" si="278"/>
        <v>3419</v>
      </c>
      <c r="K1359">
        <f t="shared" ca="1" si="279"/>
        <v>13312</v>
      </c>
      <c r="L1359">
        <f t="shared" ca="1" si="280"/>
        <v>1904</v>
      </c>
      <c r="M1359">
        <f t="shared" ca="1" si="281"/>
        <v>1508334</v>
      </c>
      <c r="N1359">
        <f t="shared" ca="1" si="282"/>
        <v>117934</v>
      </c>
      <c r="O1359">
        <f t="shared" ca="1" si="283"/>
        <v>75859</v>
      </c>
      <c r="P1359">
        <f t="shared" ca="1" si="284"/>
        <v>122807</v>
      </c>
      <c r="Q1359" s="4">
        <f t="shared" ca="1" si="285"/>
        <v>0.122807</v>
      </c>
    </row>
    <row r="1360" spans="1:17" x14ac:dyDescent="0.25">
      <c r="A1360" t="str">
        <f ca="1">VLOOKUP(RANDBETWEEN(Calc!$A$2,Calc!$A$13),Calc!$A$1:$B$13,2,FALSE)</f>
        <v>Ene</v>
      </c>
      <c r="B1360" t="str" cm="1">
        <f t="array" aca="1" ref="B1360" ca="1">INDEX(Calc!$C$2:$C$9,RANDBETWEEN(1,3))</f>
        <v>Cardiologia</v>
      </c>
      <c r="C1360"/>
      <c r="D1360">
        <f t="shared" ca="1" si="273"/>
        <v>415578</v>
      </c>
      <c r="E1360">
        <f t="shared" ca="1" si="274"/>
        <v>1554624</v>
      </c>
      <c r="F1360">
        <f t="shared" ca="1" si="275"/>
        <v>203425</v>
      </c>
      <c r="G1360">
        <f t="shared" ca="1" si="276"/>
        <v>144474</v>
      </c>
      <c r="H1360">
        <f ca="1">VLOOKUP(RANDBETWEEN(0,100),Calc!$D$2:$E$7,2,1)</f>
        <v>32000</v>
      </c>
      <c r="I1360">
        <f t="shared" ca="1" si="277"/>
        <v>12500</v>
      </c>
      <c r="J1360">
        <f t="shared" ca="1" si="278"/>
        <v>2859</v>
      </c>
      <c r="K1360">
        <f t="shared" ca="1" si="279"/>
        <v>10869</v>
      </c>
      <c r="L1360">
        <f t="shared" ca="1" si="280"/>
        <v>1292</v>
      </c>
      <c r="M1360">
        <f t="shared" ca="1" si="281"/>
        <v>1192078</v>
      </c>
      <c r="N1360">
        <f t="shared" ca="1" si="282"/>
        <v>96357</v>
      </c>
      <c r="O1360">
        <f t="shared" ca="1" si="283"/>
        <v>61067</v>
      </c>
      <c r="P1360">
        <f t="shared" ca="1" si="284"/>
        <v>70192</v>
      </c>
      <c r="Q1360" s="4">
        <f t="shared" ca="1" si="285"/>
        <v>7.0192000000000004E-2</v>
      </c>
    </row>
    <row r="1361" spans="1:17" x14ac:dyDescent="0.25">
      <c r="A1361" t="str">
        <f ca="1">VLOOKUP(RANDBETWEEN(Calc!$A$2,Calc!$A$13),Calc!$A$1:$B$13,2,FALSE)</f>
        <v>Feb</v>
      </c>
      <c r="B1361" t="str" cm="1">
        <f t="array" aca="1" ref="B1361" ca="1">INDEX(Calc!$C$2:$C$9,RANDBETWEEN(1,3))</f>
        <v>Cardiologia</v>
      </c>
      <c r="C1361"/>
      <c r="D1361">
        <f t="shared" ca="1" si="273"/>
        <v>234596</v>
      </c>
      <c r="E1361">
        <f t="shared" ca="1" si="274"/>
        <v>2349134</v>
      </c>
      <c r="F1361">
        <f t="shared" ca="1" si="275"/>
        <v>147832</v>
      </c>
      <c r="G1361">
        <f t="shared" ca="1" si="276"/>
        <v>272153</v>
      </c>
      <c r="H1361">
        <f ca="1">VLOOKUP(RANDBETWEEN(0,100),Calc!$D$2:$E$7,2,1)</f>
        <v>20000</v>
      </c>
      <c r="I1361">
        <f t="shared" ca="1" si="277"/>
        <v>12646</v>
      </c>
      <c r="J1361">
        <f t="shared" ca="1" si="278"/>
        <v>3539</v>
      </c>
      <c r="K1361">
        <f t="shared" ca="1" si="279"/>
        <v>12783</v>
      </c>
      <c r="L1361">
        <f t="shared" ca="1" si="280"/>
        <v>1784</v>
      </c>
      <c r="M1361">
        <f t="shared" ca="1" si="281"/>
        <v>1510748</v>
      </c>
      <c r="N1361">
        <f t="shared" ca="1" si="282"/>
        <v>100170</v>
      </c>
      <c r="O1361">
        <f t="shared" ca="1" si="283"/>
        <v>37835</v>
      </c>
      <c r="P1361">
        <f t="shared" ca="1" si="284"/>
        <v>289400</v>
      </c>
      <c r="Q1361" s="4">
        <f t="shared" ca="1" si="285"/>
        <v>0.28939999999999999</v>
      </c>
    </row>
    <row r="1362" spans="1:17" x14ac:dyDescent="0.25">
      <c r="A1362" t="str">
        <f ca="1">VLOOKUP(RANDBETWEEN(Calc!$A$2,Calc!$A$13),Calc!$A$1:$B$13,2,FALSE)</f>
        <v>Ago</v>
      </c>
      <c r="B1362" t="str" cm="1">
        <f t="array" aca="1" ref="B1362" ca="1">INDEX(Calc!$C$2:$C$9,RANDBETWEEN(1,3))</f>
        <v>Traumatología</v>
      </c>
      <c r="C1362"/>
      <c r="D1362">
        <f t="shared" ca="1" si="273"/>
        <v>201161</v>
      </c>
      <c r="E1362">
        <f t="shared" ca="1" si="274"/>
        <v>1395351</v>
      </c>
      <c r="F1362">
        <f t="shared" ca="1" si="275"/>
        <v>120944</v>
      </c>
      <c r="G1362">
        <f t="shared" ca="1" si="276"/>
        <v>249472</v>
      </c>
      <c r="H1362">
        <f ca="1">VLOOKUP(RANDBETWEEN(0,100),Calc!$D$2:$E$7,2,1)</f>
        <v>28000</v>
      </c>
      <c r="I1362">
        <f t="shared" ca="1" si="277"/>
        <v>8976</v>
      </c>
      <c r="J1362">
        <f t="shared" ca="1" si="278"/>
        <v>2816</v>
      </c>
      <c r="K1362">
        <f t="shared" ca="1" si="279"/>
        <v>10431</v>
      </c>
      <c r="L1362">
        <f t="shared" ca="1" si="280"/>
        <v>3499</v>
      </c>
      <c r="M1362">
        <f t="shared" ca="1" si="281"/>
        <v>2957378</v>
      </c>
      <c r="N1362">
        <f t="shared" ca="1" si="282"/>
        <v>114470</v>
      </c>
      <c r="O1362">
        <f t="shared" ca="1" si="283"/>
        <v>84398</v>
      </c>
      <c r="P1362">
        <f t="shared" ca="1" si="284"/>
        <v>142954</v>
      </c>
      <c r="Q1362" s="4">
        <f t="shared" ca="1" si="285"/>
        <v>0.142954</v>
      </c>
    </row>
    <row r="1363" spans="1:17" x14ac:dyDescent="0.25">
      <c r="A1363" t="str">
        <f ca="1">VLOOKUP(RANDBETWEEN(Calc!$A$2,Calc!$A$13),Calc!$A$1:$B$13,2,FALSE)</f>
        <v>Ene</v>
      </c>
      <c r="B1363" t="str" cm="1">
        <f t="array" aca="1" ref="B1363" ca="1">INDEX(Calc!$C$2:$C$9,RANDBETWEEN(1,3))</f>
        <v>Pediatria</v>
      </c>
      <c r="C1363"/>
      <c r="D1363">
        <f t="shared" ca="1" si="273"/>
        <v>242158</v>
      </c>
      <c r="E1363">
        <f t="shared" ca="1" si="274"/>
        <v>1631743</v>
      </c>
      <c r="F1363">
        <f t="shared" ca="1" si="275"/>
        <v>140241</v>
      </c>
      <c r="G1363">
        <f t="shared" ca="1" si="276"/>
        <v>117254</v>
      </c>
      <c r="H1363">
        <f ca="1">VLOOKUP(RANDBETWEEN(0,100),Calc!$D$2:$E$7,2,1)</f>
        <v>32000</v>
      </c>
      <c r="I1363">
        <f t="shared" ca="1" si="277"/>
        <v>11655</v>
      </c>
      <c r="J1363">
        <f t="shared" ca="1" si="278"/>
        <v>4179</v>
      </c>
      <c r="K1363">
        <f t="shared" ca="1" si="279"/>
        <v>10582</v>
      </c>
      <c r="L1363">
        <f t="shared" ca="1" si="280"/>
        <v>2231</v>
      </c>
      <c r="M1363">
        <f t="shared" ca="1" si="281"/>
        <v>2204216</v>
      </c>
      <c r="N1363">
        <f t="shared" ca="1" si="282"/>
        <v>88068</v>
      </c>
      <c r="O1363">
        <f t="shared" ca="1" si="283"/>
        <v>85556</v>
      </c>
      <c r="P1363">
        <f t="shared" ca="1" si="284"/>
        <v>234089</v>
      </c>
      <c r="Q1363" s="4">
        <f t="shared" ca="1" si="285"/>
        <v>0.23408899999999999</v>
      </c>
    </row>
    <row r="1364" spans="1:17" x14ac:dyDescent="0.25">
      <c r="A1364" t="str">
        <f ca="1">VLOOKUP(RANDBETWEEN(Calc!$A$2,Calc!$A$13),Calc!$A$1:$B$13,2,FALSE)</f>
        <v>Sep</v>
      </c>
      <c r="B1364" t="str" cm="1">
        <f t="array" aca="1" ref="B1364" ca="1">INDEX(Calc!$C$2:$C$9,RANDBETWEEN(1,3))</f>
        <v>Pediatria</v>
      </c>
      <c r="C1364"/>
      <c r="D1364">
        <f t="shared" ca="1" si="273"/>
        <v>443173</v>
      </c>
      <c r="E1364">
        <f t="shared" ca="1" si="274"/>
        <v>2129780</v>
      </c>
      <c r="F1364">
        <f t="shared" ca="1" si="275"/>
        <v>163293</v>
      </c>
      <c r="G1364">
        <f t="shared" ca="1" si="276"/>
        <v>287682</v>
      </c>
      <c r="H1364">
        <f ca="1">VLOOKUP(RANDBETWEEN(0,100),Calc!$D$2:$E$7,2,1)</f>
        <v>32000</v>
      </c>
      <c r="I1364">
        <f t="shared" ca="1" si="277"/>
        <v>10874</v>
      </c>
      <c r="J1364">
        <f t="shared" ca="1" si="278"/>
        <v>3152</v>
      </c>
      <c r="K1364">
        <f t="shared" ca="1" si="279"/>
        <v>11180</v>
      </c>
      <c r="L1364">
        <f t="shared" ca="1" si="280"/>
        <v>3242</v>
      </c>
      <c r="M1364">
        <f t="shared" ca="1" si="281"/>
        <v>2029418</v>
      </c>
      <c r="N1364">
        <f t="shared" ca="1" si="282"/>
        <v>103610</v>
      </c>
      <c r="O1364">
        <f t="shared" ca="1" si="283"/>
        <v>36899</v>
      </c>
      <c r="P1364">
        <f t="shared" ca="1" si="284"/>
        <v>317304</v>
      </c>
      <c r="Q1364" s="4">
        <f t="shared" ca="1" si="285"/>
        <v>0.31730399999999997</v>
      </c>
    </row>
    <row r="1365" spans="1:17" x14ac:dyDescent="0.25">
      <c r="A1365" t="str">
        <f ca="1">VLOOKUP(RANDBETWEEN(Calc!$A$2,Calc!$A$13),Calc!$A$1:$B$13,2,FALSE)</f>
        <v>Sep</v>
      </c>
      <c r="B1365" t="str" cm="1">
        <f t="array" aca="1" ref="B1365" ca="1">INDEX(Calc!$C$2:$C$9,RANDBETWEEN(1,3))</f>
        <v>Cardiologia</v>
      </c>
      <c r="C1365"/>
      <c r="D1365">
        <f t="shared" ca="1" si="273"/>
        <v>698708</v>
      </c>
      <c r="E1365">
        <f t="shared" ca="1" si="274"/>
        <v>896824</v>
      </c>
      <c r="F1365">
        <f t="shared" ca="1" si="275"/>
        <v>169464</v>
      </c>
      <c r="G1365">
        <f t="shared" ca="1" si="276"/>
        <v>180825</v>
      </c>
      <c r="H1365">
        <f ca="1">VLOOKUP(RANDBETWEEN(0,100),Calc!$D$2:$E$7,2,1)</f>
        <v>32000</v>
      </c>
      <c r="I1365">
        <f t="shared" ca="1" si="277"/>
        <v>8985</v>
      </c>
      <c r="J1365">
        <f t="shared" ca="1" si="278"/>
        <v>3788</v>
      </c>
      <c r="K1365">
        <f t="shared" ca="1" si="279"/>
        <v>12888</v>
      </c>
      <c r="L1365">
        <f t="shared" ca="1" si="280"/>
        <v>2165</v>
      </c>
      <c r="M1365">
        <f t="shared" ca="1" si="281"/>
        <v>1351404</v>
      </c>
      <c r="N1365">
        <f t="shared" ca="1" si="282"/>
        <v>44079</v>
      </c>
      <c r="O1365">
        <f t="shared" ca="1" si="283"/>
        <v>39739</v>
      </c>
      <c r="P1365">
        <f t="shared" ca="1" si="284"/>
        <v>62281</v>
      </c>
      <c r="Q1365" s="4">
        <f t="shared" ca="1" si="285"/>
        <v>6.2281000000000003E-2</v>
      </c>
    </row>
    <row r="1366" spans="1:17" x14ac:dyDescent="0.25">
      <c r="A1366" t="str">
        <f ca="1">VLOOKUP(RANDBETWEEN(Calc!$A$2,Calc!$A$13),Calc!$A$1:$B$13,2,FALSE)</f>
        <v>Jul</v>
      </c>
      <c r="B1366" t="str" cm="1">
        <f t="array" aca="1" ref="B1366" ca="1">INDEX(Calc!$C$2:$C$9,RANDBETWEEN(1,3))</f>
        <v>Cardiologia</v>
      </c>
      <c r="C1366"/>
      <c r="D1366">
        <f t="shared" ca="1" si="273"/>
        <v>329528</v>
      </c>
      <c r="E1366">
        <f t="shared" ca="1" si="274"/>
        <v>1044433</v>
      </c>
      <c r="F1366">
        <f t="shared" ca="1" si="275"/>
        <v>115832</v>
      </c>
      <c r="G1366">
        <f t="shared" ca="1" si="276"/>
        <v>236516</v>
      </c>
      <c r="H1366">
        <f ca="1">VLOOKUP(RANDBETWEEN(0,100),Calc!$D$2:$E$7,2,1)</f>
        <v>32000</v>
      </c>
      <c r="I1366">
        <f t="shared" ca="1" si="277"/>
        <v>10378</v>
      </c>
      <c r="J1366">
        <f t="shared" ca="1" si="278"/>
        <v>3884</v>
      </c>
      <c r="K1366">
        <f t="shared" ca="1" si="279"/>
        <v>14672</v>
      </c>
      <c r="L1366">
        <f t="shared" ca="1" si="280"/>
        <v>2693</v>
      </c>
      <c r="M1366">
        <f t="shared" ca="1" si="281"/>
        <v>1716953</v>
      </c>
      <c r="N1366">
        <f t="shared" ca="1" si="282"/>
        <v>44162</v>
      </c>
      <c r="O1366">
        <f t="shared" ca="1" si="283"/>
        <v>29661</v>
      </c>
      <c r="P1366">
        <f t="shared" ca="1" si="284"/>
        <v>172185</v>
      </c>
      <c r="Q1366" s="4">
        <f t="shared" ca="1" si="285"/>
        <v>0.172185</v>
      </c>
    </row>
    <row r="1367" spans="1:17" x14ac:dyDescent="0.25">
      <c r="A1367" t="str">
        <f ca="1">VLOOKUP(RANDBETWEEN(Calc!$A$2,Calc!$A$13),Calc!$A$1:$B$13,2,FALSE)</f>
        <v>Sep</v>
      </c>
      <c r="B1367" t="str" cm="1">
        <f t="array" aca="1" ref="B1367" ca="1">INDEX(Calc!$C$2:$C$9,RANDBETWEEN(1,3))</f>
        <v>Pediatria</v>
      </c>
      <c r="C1367"/>
      <c r="D1367">
        <f t="shared" ca="1" si="273"/>
        <v>623297</v>
      </c>
      <c r="E1367">
        <f t="shared" ca="1" si="274"/>
        <v>906127</v>
      </c>
      <c r="F1367">
        <f t="shared" ca="1" si="275"/>
        <v>108995</v>
      </c>
      <c r="G1367">
        <f t="shared" ca="1" si="276"/>
        <v>251221</v>
      </c>
      <c r="H1367">
        <f ca="1">VLOOKUP(RANDBETWEEN(0,100),Calc!$D$2:$E$7,2,1)</f>
        <v>20000</v>
      </c>
      <c r="I1367">
        <f t="shared" ca="1" si="277"/>
        <v>9643</v>
      </c>
      <c r="J1367">
        <f t="shared" ca="1" si="278"/>
        <v>3014</v>
      </c>
      <c r="K1367">
        <f t="shared" ca="1" si="279"/>
        <v>11423</v>
      </c>
      <c r="L1367">
        <f t="shared" ca="1" si="280"/>
        <v>3782</v>
      </c>
      <c r="M1367">
        <f t="shared" ca="1" si="281"/>
        <v>1517794</v>
      </c>
      <c r="N1367">
        <f t="shared" ca="1" si="282"/>
        <v>66530</v>
      </c>
      <c r="O1367">
        <f t="shared" ca="1" si="283"/>
        <v>73114</v>
      </c>
      <c r="P1367">
        <f t="shared" ca="1" si="284"/>
        <v>41605</v>
      </c>
      <c r="Q1367" s="4">
        <f t="shared" ca="1" si="285"/>
        <v>4.1605000000000003E-2</v>
      </c>
    </row>
    <row r="1368" spans="1:17" x14ac:dyDescent="0.25">
      <c r="A1368" t="str">
        <f ca="1">VLOOKUP(RANDBETWEEN(Calc!$A$2,Calc!$A$13),Calc!$A$1:$B$13,2,FALSE)</f>
        <v>Oct</v>
      </c>
      <c r="B1368" t="str" cm="1">
        <f t="array" aca="1" ref="B1368" ca="1">INDEX(Calc!$C$2:$C$9,RANDBETWEEN(1,3))</f>
        <v>Traumatología</v>
      </c>
      <c r="C1368"/>
      <c r="D1368">
        <f t="shared" ca="1" si="273"/>
        <v>446207</v>
      </c>
      <c r="E1368">
        <f t="shared" ca="1" si="274"/>
        <v>2012165</v>
      </c>
      <c r="F1368">
        <f t="shared" ca="1" si="275"/>
        <v>189988</v>
      </c>
      <c r="G1368">
        <f t="shared" ca="1" si="276"/>
        <v>89830</v>
      </c>
      <c r="H1368">
        <f ca="1">VLOOKUP(RANDBETWEEN(0,100),Calc!$D$2:$E$7,2,1)</f>
        <v>32000</v>
      </c>
      <c r="I1368">
        <f t="shared" ca="1" si="277"/>
        <v>10849</v>
      </c>
      <c r="J1368">
        <f t="shared" ca="1" si="278"/>
        <v>2847</v>
      </c>
      <c r="K1368">
        <f t="shared" ca="1" si="279"/>
        <v>13399</v>
      </c>
      <c r="L1368">
        <f t="shared" ca="1" si="280"/>
        <v>1337</v>
      </c>
      <c r="M1368">
        <f t="shared" ca="1" si="281"/>
        <v>2109334</v>
      </c>
      <c r="N1368">
        <f t="shared" ca="1" si="282"/>
        <v>63206</v>
      </c>
      <c r="O1368">
        <f t="shared" ca="1" si="283"/>
        <v>52923</v>
      </c>
      <c r="P1368">
        <f t="shared" ca="1" si="284"/>
        <v>172721</v>
      </c>
      <c r="Q1368" s="4">
        <f t="shared" ca="1" si="285"/>
        <v>0.17272100000000001</v>
      </c>
    </row>
    <row r="1369" spans="1:17" x14ac:dyDescent="0.25">
      <c r="A1369" t="str">
        <f ca="1">VLOOKUP(RANDBETWEEN(Calc!$A$2,Calc!$A$13),Calc!$A$1:$B$13,2,FALSE)</f>
        <v>Oct</v>
      </c>
      <c r="B1369" t="str" cm="1">
        <f t="array" aca="1" ref="B1369" ca="1">INDEX(Calc!$C$2:$C$9,RANDBETWEEN(1,3))</f>
        <v>Cardiologia</v>
      </c>
      <c r="C1369"/>
      <c r="D1369">
        <f t="shared" ca="1" si="273"/>
        <v>455916</v>
      </c>
      <c r="E1369">
        <f t="shared" ca="1" si="274"/>
        <v>1705742</v>
      </c>
      <c r="F1369">
        <f t="shared" ca="1" si="275"/>
        <v>122678</v>
      </c>
      <c r="G1369">
        <f t="shared" ca="1" si="276"/>
        <v>311133</v>
      </c>
      <c r="H1369">
        <f ca="1">VLOOKUP(RANDBETWEEN(0,100),Calc!$D$2:$E$7,2,1)</f>
        <v>32000</v>
      </c>
      <c r="I1369">
        <f t="shared" ca="1" si="277"/>
        <v>11646</v>
      </c>
      <c r="J1369">
        <f t="shared" ca="1" si="278"/>
        <v>2885</v>
      </c>
      <c r="K1369">
        <f t="shared" ca="1" si="279"/>
        <v>10707</v>
      </c>
      <c r="L1369">
        <f t="shared" ca="1" si="280"/>
        <v>2043</v>
      </c>
      <c r="M1369">
        <f t="shared" ca="1" si="281"/>
        <v>2956847</v>
      </c>
      <c r="N1369">
        <f t="shared" ca="1" si="282"/>
        <v>62051</v>
      </c>
      <c r="O1369">
        <f t="shared" ca="1" si="283"/>
        <v>49658</v>
      </c>
      <c r="P1369">
        <f t="shared" ca="1" si="284"/>
        <v>283220</v>
      </c>
      <c r="Q1369" s="4">
        <f t="shared" ca="1" si="285"/>
        <v>0.28322000000000003</v>
      </c>
    </row>
    <row r="1370" spans="1:17" x14ac:dyDescent="0.25">
      <c r="A1370" t="str">
        <f ca="1">VLOOKUP(RANDBETWEEN(Calc!$A$2,Calc!$A$13),Calc!$A$1:$B$13,2,FALSE)</f>
        <v>Sep</v>
      </c>
      <c r="B1370" t="str" cm="1">
        <f t="array" aca="1" ref="B1370" ca="1">INDEX(Calc!$C$2:$C$9,RANDBETWEEN(1,3))</f>
        <v>Cardiologia</v>
      </c>
      <c r="C1370"/>
      <c r="D1370">
        <f t="shared" ca="1" si="273"/>
        <v>408467</v>
      </c>
      <c r="E1370">
        <f t="shared" ca="1" si="274"/>
        <v>1282056</v>
      </c>
      <c r="F1370">
        <f t="shared" ca="1" si="275"/>
        <v>99181</v>
      </c>
      <c r="G1370">
        <f t="shared" ca="1" si="276"/>
        <v>228144</v>
      </c>
      <c r="H1370">
        <f ca="1">VLOOKUP(RANDBETWEEN(0,100),Calc!$D$2:$E$7,2,1)</f>
        <v>20000</v>
      </c>
      <c r="I1370">
        <f t="shared" ca="1" si="277"/>
        <v>10319</v>
      </c>
      <c r="J1370">
        <f t="shared" ca="1" si="278"/>
        <v>3173</v>
      </c>
      <c r="K1370">
        <f t="shared" ca="1" si="279"/>
        <v>12716</v>
      </c>
      <c r="L1370">
        <f t="shared" ca="1" si="280"/>
        <v>3599</v>
      </c>
      <c r="M1370">
        <f t="shared" ca="1" si="281"/>
        <v>1699447</v>
      </c>
      <c r="N1370">
        <f t="shared" ca="1" si="282"/>
        <v>100117</v>
      </c>
      <c r="O1370">
        <f t="shared" ca="1" si="283"/>
        <v>42560</v>
      </c>
      <c r="P1370">
        <f t="shared" ca="1" si="284"/>
        <v>250859</v>
      </c>
      <c r="Q1370" s="4">
        <f t="shared" ca="1" si="285"/>
        <v>0.250859</v>
      </c>
    </row>
    <row r="1371" spans="1:17" x14ac:dyDescent="0.25">
      <c r="A1371" t="str">
        <f ca="1">VLOOKUP(RANDBETWEEN(Calc!$A$2,Calc!$A$13),Calc!$A$1:$B$13,2,FALSE)</f>
        <v>Abr</v>
      </c>
      <c r="B1371" t="str" cm="1">
        <f t="array" aca="1" ref="B1371" ca="1">INDEX(Calc!$C$2:$C$9,RANDBETWEEN(1,3))</f>
        <v>Cardiologia</v>
      </c>
      <c r="C1371"/>
      <c r="D1371">
        <f t="shared" ca="1" si="273"/>
        <v>350162</v>
      </c>
      <c r="E1371">
        <f t="shared" ca="1" si="274"/>
        <v>805819</v>
      </c>
      <c r="F1371">
        <f t="shared" ca="1" si="275"/>
        <v>135723</v>
      </c>
      <c r="G1371">
        <f t="shared" ca="1" si="276"/>
        <v>294084</v>
      </c>
      <c r="H1371">
        <f ca="1">VLOOKUP(RANDBETWEEN(0,100),Calc!$D$2:$E$7,2,1)</f>
        <v>32000</v>
      </c>
      <c r="I1371">
        <f t="shared" ca="1" si="277"/>
        <v>9461</v>
      </c>
      <c r="J1371">
        <f t="shared" ca="1" si="278"/>
        <v>2970</v>
      </c>
      <c r="K1371">
        <f t="shared" ca="1" si="279"/>
        <v>13940</v>
      </c>
      <c r="L1371">
        <f t="shared" ca="1" si="280"/>
        <v>3243</v>
      </c>
      <c r="M1371">
        <f t="shared" ca="1" si="281"/>
        <v>1759375</v>
      </c>
      <c r="N1371">
        <f t="shared" ca="1" si="282"/>
        <v>76903</v>
      </c>
      <c r="O1371">
        <f t="shared" ca="1" si="283"/>
        <v>28571</v>
      </c>
      <c r="P1371">
        <f t="shared" ca="1" si="284"/>
        <v>274171</v>
      </c>
      <c r="Q1371" s="4">
        <f t="shared" ca="1" si="285"/>
        <v>0.274171</v>
      </c>
    </row>
    <row r="1372" spans="1:17" x14ac:dyDescent="0.25">
      <c r="A1372" t="str">
        <f ca="1">VLOOKUP(RANDBETWEEN(Calc!$A$2,Calc!$A$13),Calc!$A$1:$B$13,2,FALSE)</f>
        <v>May</v>
      </c>
      <c r="B1372" t="str" cm="1">
        <f t="array" aca="1" ref="B1372" ca="1">INDEX(Calc!$C$2:$C$9,RANDBETWEEN(1,3))</f>
        <v>Traumatología</v>
      </c>
      <c r="C1372"/>
      <c r="D1372">
        <f t="shared" ca="1" si="273"/>
        <v>570619</v>
      </c>
      <c r="E1372">
        <f t="shared" ca="1" si="274"/>
        <v>2372277</v>
      </c>
      <c r="F1372">
        <f t="shared" ca="1" si="275"/>
        <v>203371</v>
      </c>
      <c r="G1372">
        <f t="shared" ca="1" si="276"/>
        <v>250162</v>
      </c>
      <c r="H1372">
        <f ca="1">VLOOKUP(RANDBETWEEN(0,100),Calc!$D$2:$E$7,2,1)</f>
        <v>32000</v>
      </c>
      <c r="I1372">
        <f t="shared" ca="1" si="277"/>
        <v>9619</v>
      </c>
      <c r="J1372">
        <f t="shared" ca="1" si="278"/>
        <v>3737</v>
      </c>
      <c r="K1372">
        <f t="shared" ca="1" si="279"/>
        <v>11264</v>
      </c>
      <c r="L1372">
        <f t="shared" ca="1" si="280"/>
        <v>1708</v>
      </c>
      <c r="M1372">
        <f t="shared" ca="1" si="281"/>
        <v>1199566</v>
      </c>
      <c r="N1372">
        <f t="shared" ca="1" si="282"/>
        <v>85127</v>
      </c>
      <c r="O1372">
        <f t="shared" ca="1" si="283"/>
        <v>49541</v>
      </c>
      <c r="P1372">
        <f t="shared" ca="1" si="284"/>
        <v>308921</v>
      </c>
      <c r="Q1372" s="4">
        <f t="shared" ca="1" si="285"/>
        <v>0.308921</v>
      </c>
    </row>
    <row r="1373" spans="1:17" x14ac:dyDescent="0.25">
      <c r="A1373" t="str">
        <f ca="1">VLOOKUP(RANDBETWEEN(Calc!$A$2,Calc!$A$13),Calc!$A$1:$B$13,2,FALSE)</f>
        <v>Ene</v>
      </c>
      <c r="B1373" t="str" cm="1">
        <f t="array" aca="1" ref="B1373" ca="1">INDEX(Calc!$C$2:$C$9,RANDBETWEEN(1,3))</f>
        <v>Cardiologia</v>
      </c>
      <c r="C1373"/>
      <c r="D1373">
        <f t="shared" ca="1" si="273"/>
        <v>213442</v>
      </c>
      <c r="E1373">
        <f t="shared" ca="1" si="274"/>
        <v>1337384</v>
      </c>
      <c r="F1373">
        <f t="shared" ca="1" si="275"/>
        <v>131922</v>
      </c>
      <c r="G1373">
        <f t="shared" ca="1" si="276"/>
        <v>233270</v>
      </c>
      <c r="H1373">
        <f ca="1">VLOOKUP(RANDBETWEEN(0,100),Calc!$D$2:$E$7,2,1)</f>
        <v>32000</v>
      </c>
      <c r="I1373">
        <f t="shared" ca="1" si="277"/>
        <v>11022</v>
      </c>
      <c r="J1373">
        <f t="shared" ca="1" si="278"/>
        <v>3261</v>
      </c>
      <c r="K1373">
        <f t="shared" ca="1" si="279"/>
        <v>13137</v>
      </c>
      <c r="L1373">
        <f t="shared" ca="1" si="280"/>
        <v>2717</v>
      </c>
      <c r="M1373">
        <f t="shared" ca="1" si="281"/>
        <v>1199127</v>
      </c>
      <c r="N1373">
        <f t="shared" ca="1" si="282"/>
        <v>127557</v>
      </c>
      <c r="O1373">
        <f t="shared" ca="1" si="283"/>
        <v>53580</v>
      </c>
      <c r="P1373">
        <f t="shared" ca="1" si="284"/>
        <v>103954</v>
      </c>
      <c r="Q1373" s="4">
        <f t="shared" ca="1" si="285"/>
        <v>0.103954</v>
      </c>
    </row>
    <row r="1374" spans="1:17" x14ac:dyDescent="0.25">
      <c r="A1374" t="str">
        <f ca="1">VLOOKUP(RANDBETWEEN(Calc!$A$2,Calc!$A$13),Calc!$A$1:$B$13,2,FALSE)</f>
        <v>Nov</v>
      </c>
      <c r="B1374" t="str" cm="1">
        <f t="array" aca="1" ref="B1374" ca="1">INDEX(Calc!$C$2:$C$9,RANDBETWEEN(1,3))</f>
        <v>Cardiologia</v>
      </c>
      <c r="C1374"/>
      <c r="D1374">
        <f t="shared" ca="1" si="273"/>
        <v>172443</v>
      </c>
      <c r="E1374">
        <f t="shared" ca="1" si="274"/>
        <v>672914</v>
      </c>
      <c r="F1374">
        <f t="shared" ca="1" si="275"/>
        <v>144662</v>
      </c>
      <c r="G1374">
        <f t="shared" ca="1" si="276"/>
        <v>234615</v>
      </c>
      <c r="H1374">
        <f ca="1">VLOOKUP(RANDBETWEEN(0,100),Calc!$D$2:$E$7,2,1)</f>
        <v>32000</v>
      </c>
      <c r="I1374">
        <f t="shared" ca="1" si="277"/>
        <v>12366</v>
      </c>
      <c r="J1374">
        <f t="shared" ca="1" si="278"/>
        <v>3973</v>
      </c>
      <c r="K1374">
        <f t="shared" ca="1" si="279"/>
        <v>13705</v>
      </c>
      <c r="L1374">
        <f t="shared" ca="1" si="280"/>
        <v>3360</v>
      </c>
      <c r="M1374">
        <f t="shared" ca="1" si="281"/>
        <v>1273451</v>
      </c>
      <c r="N1374">
        <f t="shared" ca="1" si="282"/>
        <v>66335</v>
      </c>
      <c r="O1374">
        <f t="shared" ca="1" si="283"/>
        <v>30852</v>
      </c>
      <c r="P1374">
        <f t="shared" ca="1" si="284"/>
        <v>61559</v>
      </c>
      <c r="Q1374" s="4">
        <f t="shared" ca="1" si="285"/>
        <v>6.1559000000000003E-2</v>
      </c>
    </row>
    <row r="1375" spans="1:17" x14ac:dyDescent="0.25">
      <c r="A1375" t="str">
        <f ca="1">VLOOKUP(RANDBETWEEN(Calc!$A$2,Calc!$A$13),Calc!$A$1:$B$13,2,FALSE)</f>
        <v>Jun</v>
      </c>
      <c r="B1375" t="str" cm="1">
        <f t="array" aca="1" ref="B1375" ca="1">INDEX(Calc!$C$2:$C$9,RANDBETWEEN(1,3))</f>
        <v>Cardiologia</v>
      </c>
      <c r="C1375"/>
      <c r="D1375">
        <f t="shared" ca="1" si="273"/>
        <v>580262</v>
      </c>
      <c r="E1375">
        <f t="shared" ca="1" si="274"/>
        <v>2163646</v>
      </c>
      <c r="F1375">
        <f t="shared" ca="1" si="275"/>
        <v>140623</v>
      </c>
      <c r="G1375">
        <f t="shared" ca="1" si="276"/>
        <v>155017</v>
      </c>
      <c r="H1375">
        <f ca="1">VLOOKUP(RANDBETWEEN(0,100),Calc!$D$2:$E$7,2,1)</f>
        <v>32000</v>
      </c>
      <c r="I1375">
        <f t="shared" ca="1" si="277"/>
        <v>12335</v>
      </c>
      <c r="J1375">
        <f t="shared" ca="1" si="278"/>
        <v>3849</v>
      </c>
      <c r="K1375">
        <f t="shared" ca="1" si="279"/>
        <v>12587</v>
      </c>
      <c r="L1375">
        <f t="shared" ca="1" si="280"/>
        <v>3706</v>
      </c>
      <c r="M1375">
        <f t="shared" ca="1" si="281"/>
        <v>994414</v>
      </c>
      <c r="N1375">
        <f t="shared" ca="1" si="282"/>
        <v>120896</v>
      </c>
      <c r="O1375">
        <f t="shared" ca="1" si="283"/>
        <v>35171</v>
      </c>
      <c r="P1375">
        <f t="shared" ca="1" si="284"/>
        <v>78965</v>
      </c>
      <c r="Q1375" s="4">
        <f t="shared" ca="1" si="285"/>
        <v>7.8964999999999994E-2</v>
      </c>
    </row>
    <row r="1376" spans="1:17" x14ac:dyDescent="0.25">
      <c r="A1376" t="str">
        <f ca="1">VLOOKUP(RANDBETWEEN(Calc!$A$2,Calc!$A$13),Calc!$A$1:$B$13,2,FALSE)</f>
        <v>Mar</v>
      </c>
      <c r="B1376" t="str" cm="1">
        <f t="array" aca="1" ref="B1376" ca="1">INDEX(Calc!$C$2:$C$9,RANDBETWEEN(1,3))</f>
        <v>Cardiologia</v>
      </c>
      <c r="C1376"/>
      <c r="D1376">
        <f t="shared" ca="1" si="273"/>
        <v>639367</v>
      </c>
      <c r="E1376">
        <f t="shared" ca="1" si="274"/>
        <v>2270501</v>
      </c>
      <c r="F1376">
        <f t="shared" ca="1" si="275"/>
        <v>98372</v>
      </c>
      <c r="G1376">
        <f t="shared" ca="1" si="276"/>
        <v>259491</v>
      </c>
      <c r="H1376">
        <f ca="1">VLOOKUP(RANDBETWEEN(0,100),Calc!$D$2:$E$7,2,1)</f>
        <v>32000</v>
      </c>
      <c r="I1376">
        <f t="shared" ca="1" si="277"/>
        <v>12641</v>
      </c>
      <c r="J1376">
        <f t="shared" ca="1" si="278"/>
        <v>4193</v>
      </c>
      <c r="K1376">
        <f t="shared" ca="1" si="279"/>
        <v>12583</v>
      </c>
      <c r="L1376">
        <f t="shared" ca="1" si="280"/>
        <v>1307</v>
      </c>
      <c r="M1376">
        <f t="shared" ca="1" si="281"/>
        <v>1400485</v>
      </c>
      <c r="N1376">
        <f t="shared" ca="1" si="282"/>
        <v>119655</v>
      </c>
      <c r="O1376">
        <f t="shared" ca="1" si="283"/>
        <v>26429</v>
      </c>
      <c r="P1376">
        <f t="shared" ca="1" si="284"/>
        <v>324715</v>
      </c>
      <c r="Q1376" s="4">
        <f t="shared" ca="1" si="285"/>
        <v>0.32471499999999998</v>
      </c>
    </row>
    <row r="1377" spans="1:17" x14ac:dyDescent="0.25">
      <c r="A1377" t="str">
        <f ca="1">VLOOKUP(RANDBETWEEN(Calc!$A$2,Calc!$A$13),Calc!$A$1:$B$13,2,FALSE)</f>
        <v>May</v>
      </c>
      <c r="B1377" t="str" cm="1">
        <f t="array" aca="1" ref="B1377" ca="1">INDEX(Calc!$C$2:$C$9,RANDBETWEEN(1,3))</f>
        <v>Pediatria</v>
      </c>
      <c r="C1377"/>
      <c r="D1377">
        <f t="shared" ca="1" si="273"/>
        <v>474754</v>
      </c>
      <c r="E1377">
        <f t="shared" ca="1" si="274"/>
        <v>2211206</v>
      </c>
      <c r="F1377">
        <f t="shared" ca="1" si="275"/>
        <v>120089</v>
      </c>
      <c r="G1377">
        <f t="shared" ca="1" si="276"/>
        <v>180697</v>
      </c>
      <c r="H1377">
        <f ca="1">VLOOKUP(RANDBETWEEN(0,100),Calc!$D$2:$E$7,2,1)</f>
        <v>32000</v>
      </c>
      <c r="I1377">
        <f t="shared" ca="1" si="277"/>
        <v>12085</v>
      </c>
      <c r="J1377">
        <f t="shared" ca="1" si="278"/>
        <v>3478</v>
      </c>
      <c r="K1377">
        <f t="shared" ca="1" si="279"/>
        <v>10425</v>
      </c>
      <c r="L1377">
        <f t="shared" ca="1" si="280"/>
        <v>3931</v>
      </c>
      <c r="M1377">
        <f t="shared" ca="1" si="281"/>
        <v>1467337</v>
      </c>
      <c r="N1377">
        <f t="shared" ca="1" si="282"/>
        <v>65957</v>
      </c>
      <c r="O1377">
        <f t="shared" ca="1" si="283"/>
        <v>71106</v>
      </c>
      <c r="P1377">
        <f t="shared" ca="1" si="284"/>
        <v>341784</v>
      </c>
      <c r="Q1377" s="4">
        <f t="shared" ca="1" si="285"/>
        <v>0.34178399999999998</v>
      </c>
    </row>
    <row r="1378" spans="1:17" x14ac:dyDescent="0.25">
      <c r="A1378" t="str">
        <f ca="1">VLOOKUP(RANDBETWEEN(Calc!$A$2,Calc!$A$13),Calc!$A$1:$B$13,2,FALSE)</f>
        <v>Ene</v>
      </c>
      <c r="B1378" t="str" cm="1">
        <f t="array" aca="1" ref="B1378" ca="1">INDEX(Calc!$C$2:$C$9,RANDBETWEEN(1,3))</f>
        <v>Pediatria</v>
      </c>
      <c r="C1378"/>
      <c r="D1378">
        <f t="shared" ca="1" si="273"/>
        <v>359862</v>
      </c>
      <c r="E1378">
        <f t="shared" ca="1" si="274"/>
        <v>977611</v>
      </c>
      <c r="F1378">
        <f t="shared" ca="1" si="275"/>
        <v>161177</v>
      </c>
      <c r="G1378">
        <f t="shared" ca="1" si="276"/>
        <v>143769</v>
      </c>
      <c r="H1378">
        <f ca="1">VLOOKUP(RANDBETWEEN(0,100),Calc!$D$2:$E$7,2,1)</f>
        <v>32000</v>
      </c>
      <c r="I1378">
        <f t="shared" ca="1" si="277"/>
        <v>10101</v>
      </c>
      <c r="J1378">
        <f t="shared" ca="1" si="278"/>
        <v>3197</v>
      </c>
      <c r="K1378">
        <f t="shared" ca="1" si="279"/>
        <v>14680</v>
      </c>
      <c r="L1378">
        <f t="shared" ca="1" si="280"/>
        <v>3239</v>
      </c>
      <c r="M1378">
        <f t="shared" ca="1" si="281"/>
        <v>1569905</v>
      </c>
      <c r="N1378">
        <f t="shared" ca="1" si="282"/>
        <v>110130</v>
      </c>
      <c r="O1378">
        <f t="shared" ca="1" si="283"/>
        <v>83791</v>
      </c>
      <c r="P1378">
        <f t="shared" ca="1" si="284"/>
        <v>43976</v>
      </c>
      <c r="Q1378" s="4">
        <f t="shared" ca="1" si="285"/>
        <v>4.3976000000000001E-2</v>
      </c>
    </row>
    <row r="1379" spans="1:17" x14ac:dyDescent="0.25">
      <c r="A1379" t="str">
        <f ca="1">VLOOKUP(RANDBETWEEN(Calc!$A$2,Calc!$A$13),Calc!$A$1:$B$13,2,FALSE)</f>
        <v>Abr</v>
      </c>
      <c r="B1379" t="str" cm="1">
        <f t="array" aca="1" ref="B1379" ca="1">INDEX(Calc!$C$2:$C$9,RANDBETWEEN(1,3))</f>
        <v>Traumatología</v>
      </c>
      <c r="C1379"/>
      <c r="D1379">
        <f t="shared" ca="1" si="273"/>
        <v>363276</v>
      </c>
      <c r="E1379">
        <f t="shared" ca="1" si="274"/>
        <v>2211147</v>
      </c>
      <c r="F1379">
        <f t="shared" ca="1" si="275"/>
        <v>192886</v>
      </c>
      <c r="G1379">
        <f t="shared" ca="1" si="276"/>
        <v>185813</v>
      </c>
      <c r="H1379">
        <f ca="1">VLOOKUP(RANDBETWEEN(0,100),Calc!$D$2:$E$7,2,1)</f>
        <v>32000</v>
      </c>
      <c r="I1379">
        <f t="shared" ca="1" si="277"/>
        <v>9506</v>
      </c>
      <c r="J1379">
        <f t="shared" ca="1" si="278"/>
        <v>4060</v>
      </c>
      <c r="K1379">
        <f t="shared" ca="1" si="279"/>
        <v>14216</v>
      </c>
      <c r="L1379">
        <f t="shared" ca="1" si="280"/>
        <v>2453</v>
      </c>
      <c r="M1379">
        <f t="shared" ca="1" si="281"/>
        <v>2607550</v>
      </c>
      <c r="N1379">
        <f t="shared" ca="1" si="282"/>
        <v>96220</v>
      </c>
      <c r="O1379">
        <f t="shared" ca="1" si="283"/>
        <v>79642</v>
      </c>
      <c r="P1379">
        <f t="shared" ca="1" si="284"/>
        <v>285470</v>
      </c>
      <c r="Q1379" s="4">
        <f t="shared" ca="1" si="285"/>
        <v>0.28547</v>
      </c>
    </row>
    <row r="1380" spans="1:17" x14ac:dyDescent="0.25">
      <c r="A1380" t="str">
        <f ca="1">VLOOKUP(RANDBETWEEN(Calc!$A$2,Calc!$A$13),Calc!$A$1:$B$13,2,FALSE)</f>
        <v>Jun</v>
      </c>
      <c r="B1380" t="str" cm="1">
        <f t="array" aca="1" ref="B1380" ca="1">INDEX(Calc!$C$2:$C$9,RANDBETWEEN(1,3))</f>
        <v>Cardiologia</v>
      </c>
      <c r="C1380"/>
      <c r="D1380">
        <f t="shared" ca="1" si="273"/>
        <v>152749</v>
      </c>
      <c r="E1380">
        <f t="shared" ca="1" si="274"/>
        <v>1894595</v>
      </c>
      <c r="F1380">
        <f t="shared" ca="1" si="275"/>
        <v>140562</v>
      </c>
      <c r="G1380">
        <f t="shared" ca="1" si="276"/>
        <v>288957</v>
      </c>
      <c r="H1380">
        <f ca="1">VLOOKUP(RANDBETWEEN(0,100),Calc!$D$2:$E$7,2,1)</f>
        <v>25000</v>
      </c>
      <c r="I1380">
        <f t="shared" ca="1" si="277"/>
        <v>11302</v>
      </c>
      <c r="J1380">
        <f t="shared" ca="1" si="278"/>
        <v>3463</v>
      </c>
      <c r="K1380">
        <f t="shared" ca="1" si="279"/>
        <v>11679</v>
      </c>
      <c r="L1380">
        <f t="shared" ca="1" si="280"/>
        <v>1612</v>
      </c>
      <c r="M1380">
        <f t="shared" ca="1" si="281"/>
        <v>1762950</v>
      </c>
      <c r="N1380">
        <f t="shared" ca="1" si="282"/>
        <v>113871</v>
      </c>
      <c r="O1380">
        <f t="shared" ca="1" si="283"/>
        <v>64641</v>
      </c>
      <c r="P1380">
        <f t="shared" ca="1" si="284"/>
        <v>262568</v>
      </c>
      <c r="Q1380" s="4">
        <f t="shared" ca="1" si="285"/>
        <v>0.26256800000000002</v>
      </c>
    </row>
    <row r="1381" spans="1:17" x14ac:dyDescent="0.25">
      <c r="A1381" t="str">
        <f ca="1">VLOOKUP(RANDBETWEEN(Calc!$A$2,Calc!$A$13),Calc!$A$1:$B$13,2,FALSE)</f>
        <v>Dic</v>
      </c>
      <c r="B1381" t="str" cm="1">
        <f t="array" aca="1" ref="B1381" ca="1">INDEX(Calc!$C$2:$C$9,RANDBETWEEN(1,3))</f>
        <v>Cardiologia</v>
      </c>
      <c r="C1381"/>
      <c r="D1381">
        <f t="shared" ca="1" si="273"/>
        <v>705336</v>
      </c>
      <c r="E1381">
        <f t="shared" ca="1" si="274"/>
        <v>1056831</v>
      </c>
      <c r="F1381">
        <f t="shared" ca="1" si="275"/>
        <v>215675</v>
      </c>
      <c r="G1381">
        <f t="shared" ca="1" si="276"/>
        <v>184810</v>
      </c>
      <c r="H1381">
        <f ca="1">VLOOKUP(RANDBETWEEN(0,100),Calc!$D$2:$E$7,2,1)</f>
        <v>32000</v>
      </c>
      <c r="I1381">
        <f t="shared" ca="1" si="277"/>
        <v>10113</v>
      </c>
      <c r="J1381">
        <f t="shared" ca="1" si="278"/>
        <v>4018</v>
      </c>
      <c r="K1381">
        <f t="shared" ca="1" si="279"/>
        <v>10054</v>
      </c>
      <c r="L1381">
        <f t="shared" ca="1" si="280"/>
        <v>4005</v>
      </c>
      <c r="M1381">
        <f t="shared" ca="1" si="281"/>
        <v>1996250</v>
      </c>
      <c r="N1381">
        <f t="shared" ca="1" si="282"/>
        <v>104709</v>
      </c>
      <c r="O1381">
        <f t="shared" ca="1" si="283"/>
        <v>71544</v>
      </c>
      <c r="P1381">
        <f t="shared" ca="1" si="284"/>
        <v>332980</v>
      </c>
      <c r="Q1381" s="4">
        <f t="shared" ca="1" si="285"/>
        <v>0.33298</v>
      </c>
    </row>
    <row r="1382" spans="1:17" x14ac:dyDescent="0.25">
      <c r="A1382" t="str">
        <f ca="1">VLOOKUP(RANDBETWEEN(Calc!$A$2,Calc!$A$13),Calc!$A$1:$B$13,2,FALSE)</f>
        <v>Ago</v>
      </c>
      <c r="B1382" t="str" cm="1">
        <f t="array" aca="1" ref="B1382" ca="1">INDEX(Calc!$C$2:$C$9,RANDBETWEEN(1,3))</f>
        <v>Pediatria</v>
      </c>
      <c r="C1382"/>
      <c r="D1382">
        <f t="shared" ca="1" si="273"/>
        <v>667453</v>
      </c>
      <c r="E1382">
        <f t="shared" ca="1" si="274"/>
        <v>2092681</v>
      </c>
      <c r="F1382">
        <f t="shared" ca="1" si="275"/>
        <v>160104</v>
      </c>
      <c r="G1382">
        <f t="shared" ca="1" si="276"/>
        <v>294624</v>
      </c>
      <c r="H1382">
        <f ca="1">VLOOKUP(RANDBETWEEN(0,100),Calc!$D$2:$E$7,2,1)</f>
        <v>32000</v>
      </c>
      <c r="I1382">
        <f t="shared" ca="1" si="277"/>
        <v>10565</v>
      </c>
      <c r="J1382">
        <f t="shared" ca="1" si="278"/>
        <v>3372</v>
      </c>
      <c r="K1382">
        <f t="shared" ca="1" si="279"/>
        <v>13908</v>
      </c>
      <c r="L1382">
        <f t="shared" ca="1" si="280"/>
        <v>2662</v>
      </c>
      <c r="M1382">
        <f t="shared" ca="1" si="281"/>
        <v>909181</v>
      </c>
      <c r="N1382">
        <f t="shared" ca="1" si="282"/>
        <v>82537</v>
      </c>
      <c r="O1382">
        <f t="shared" ca="1" si="283"/>
        <v>61050</v>
      </c>
      <c r="P1382">
        <f t="shared" ca="1" si="284"/>
        <v>267279</v>
      </c>
      <c r="Q1382" s="4">
        <f t="shared" ca="1" si="285"/>
        <v>0.26727899999999999</v>
      </c>
    </row>
    <row r="1383" spans="1:17" x14ac:dyDescent="0.25">
      <c r="A1383" t="str">
        <f ca="1">VLOOKUP(RANDBETWEEN(Calc!$A$2,Calc!$A$13),Calc!$A$1:$B$13,2,FALSE)</f>
        <v>Mar</v>
      </c>
      <c r="B1383" t="str" cm="1">
        <f t="array" aca="1" ref="B1383" ca="1">INDEX(Calc!$C$2:$C$9,RANDBETWEEN(1,3))</f>
        <v>Pediatria</v>
      </c>
      <c r="C1383"/>
      <c r="D1383">
        <f t="shared" ca="1" si="273"/>
        <v>370326</v>
      </c>
      <c r="E1383">
        <f t="shared" ca="1" si="274"/>
        <v>873150</v>
      </c>
      <c r="F1383">
        <f t="shared" ca="1" si="275"/>
        <v>207497</v>
      </c>
      <c r="G1383">
        <f t="shared" ca="1" si="276"/>
        <v>255441</v>
      </c>
      <c r="H1383">
        <f ca="1">VLOOKUP(RANDBETWEEN(0,100),Calc!$D$2:$E$7,2,1)</f>
        <v>22000</v>
      </c>
      <c r="I1383">
        <f t="shared" ca="1" si="277"/>
        <v>10178</v>
      </c>
      <c r="J1383">
        <f t="shared" ca="1" si="278"/>
        <v>3706</v>
      </c>
      <c r="K1383">
        <f t="shared" ca="1" si="279"/>
        <v>11685</v>
      </c>
      <c r="L1383">
        <f t="shared" ca="1" si="280"/>
        <v>2222</v>
      </c>
      <c r="M1383">
        <f t="shared" ca="1" si="281"/>
        <v>1034618</v>
      </c>
      <c r="N1383">
        <f t="shared" ca="1" si="282"/>
        <v>97244</v>
      </c>
      <c r="O1383">
        <f t="shared" ca="1" si="283"/>
        <v>43314</v>
      </c>
      <c r="P1383">
        <f t="shared" ca="1" si="284"/>
        <v>161298</v>
      </c>
      <c r="Q1383" s="4">
        <f t="shared" ca="1" si="285"/>
        <v>0.161298</v>
      </c>
    </row>
    <row r="1384" spans="1:17" x14ac:dyDescent="0.25">
      <c r="A1384" t="str">
        <f ca="1">VLOOKUP(RANDBETWEEN(Calc!$A$2,Calc!$A$13),Calc!$A$1:$B$13,2,FALSE)</f>
        <v>Mar</v>
      </c>
      <c r="B1384" t="str" cm="1">
        <f t="array" aca="1" ref="B1384" ca="1">INDEX(Calc!$C$2:$C$9,RANDBETWEEN(1,3))</f>
        <v>Pediatria</v>
      </c>
      <c r="C1384"/>
      <c r="D1384">
        <f t="shared" ca="1" si="273"/>
        <v>375090</v>
      </c>
      <c r="E1384">
        <f t="shared" ca="1" si="274"/>
        <v>1310883</v>
      </c>
      <c r="F1384">
        <f t="shared" ca="1" si="275"/>
        <v>153010</v>
      </c>
      <c r="G1384">
        <f t="shared" ca="1" si="276"/>
        <v>143157</v>
      </c>
      <c r="H1384">
        <f ca="1">VLOOKUP(RANDBETWEEN(0,100),Calc!$D$2:$E$7,2,1)</f>
        <v>32000</v>
      </c>
      <c r="I1384">
        <f t="shared" ca="1" si="277"/>
        <v>9287</v>
      </c>
      <c r="J1384">
        <f t="shared" ca="1" si="278"/>
        <v>2843</v>
      </c>
      <c r="K1384">
        <f t="shared" ca="1" si="279"/>
        <v>13613</v>
      </c>
      <c r="L1384">
        <f t="shared" ca="1" si="280"/>
        <v>2259</v>
      </c>
      <c r="M1384">
        <f t="shared" ca="1" si="281"/>
        <v>2902408</v>
      </c>
      <c r="N1384">
        <f t="shared" ca="1" si="282"/>
        <v>43707</v>
      </c>
      <c r="O1384">
        <f t="shared" ca="1" si="283"/>
        <v>49294</v>
      </c>
      <c r="P1384">
        <f t="shared" ca="1" si="284"/>
        <v>205880</v>
      </c>
      <c r="Q1384" s="4">
        <f t="shared" ca="1" si="285"/>
        <v>0.20588000000000001</v>
      </c>
    </row>
    <row r="1385" spans="1:17" x14ac:dyDescent="0.25">
      <c r="A1385" t="str">
        <f ca="1">VLOOKUP(RANDBETWEEN(Calc!$A$2,Calc!$A$13),Calc!$A$1:$B$13,2,FALSE)</f>
        <v>Abr</v>
      </c>
      <c r="B1385" t="str" cm="1">
        <f t="array" aca="1" ref="B1385" ca="1">INDEX(Calc!$C$2:$C$9,RANDBETWEEN(1,3))</f>
        <v>Pediatria</v>
      </c>
      <c r="C1385"/>
      <c r="D1385">
        <f t="shared" ca="1" si="273"/>
        <v>614297</v>
      </c>
      <c r="E1385">
        <f t="shared" ca="1" si="274"/>
        <v>1270071</v>
      </c>
      <c r="F1385">
        <f t="shared" ca="1" si="275"/>
        <v>165600</v>
      </c>
      <c r="G1385">
        <f t="shared" ca="1" si="276"/>
        <v>259831</v>
      </c>
      <c r="H1385">
        <f ca="1">VLOOKUP(RANDBETWEEN(0,100),Calc!$D$2:$E$7,2,1)</f>
        <v>32000</v>
      </c>
      <c r="I1385">
        <f t="shared" ca="1" si="277"/>
        <v>9934</v>
      </c>
      <c r="J1385">
        <f t="shared" ca="1" si="278"/>
        <v>4069</v>
      </c>
      <c r="K1385">
        <f t="shared" ca="1" si="279"/>
        <v>13687</v>
      </c>
      <c r="L1385">
        <f t="shared" ca="1" si="280"/>
        <v>4412</v>
      </c>
      <c r="M1385">
        <f t="shared" ca="1" si="281"/>
        <v>2116962</v>
      </c>
      <c r="N1385">
        <f t="shared" ca="1" si="282"/>
        <v>93998</v>
      </c>
      <c r="O1385">
        <f t="shared" ca="1" si="283"/>
        <v>67060</v>
      </c>
      <c r="P1385">
        <f t="shared" ca="1" si="284"/>
        <v>246910</v>
      </c>
      <c r="Q1385" s="4">
        <f t="shared" ca="1" si="285"/>
        <v>0.24690999999999999</v>
      </c>
    </row>
    <row r="1386" spans="1:17" x14ac:dyDescent="0.25">
      <c r="A1386" t="str">
        <f ca="1">VLOOKUP(RANDBETWEEN(Calc!$A$2,Calc!$A$13),Calc!$A$1:$B$13,2,FALSE)</f>
        <v>Dic</v>
      </c>
      <c r="B1386" t="str" cm="1">
        <f t="array" aca="1" ref="B1386" ca="1">INDEX(Calc!$C$2:$C$9,RANDBETWEEN(1,3))</f>
        <v>Traumatología</v>
      </c>
      <c r="C1386"/>
      <c r="D1386">
        <f t="shared" ca="1" si="273"/>
        <v>523179</v>
      </c>
      <c r="E1386">
        <f t="shared" ca="1" si="274"/>
        <v>1808487</v>
      </c>
      <c r="F1386">
        <f t="shared" ca="1" si="275"/>
        <v>169137</v>
      </c>
      <c r="G1386">
        <f t="shared" ca="1" si="276"/>
        <v>231960</v>
      </c>
      <c r="H1386">
        <f ca="1">VLOOKUP(RANDBETWEEN(0,100),Calc!$D$2:$E$7,2,1)</f>
        <v>32000</v>
      </c>
      <c r="I1386">
        <f t="shared" ca="1" si="277"/>
        <v>10733</v>
      </c>
      <c r="J1386">
        <f t="shared" ca="1" si="278"/>
        <v>4171</v>
      </c>
      <c r="K1386">
        <f t="shared" ca="1" si="279"/>
        <v>12895</v>
      </c>
      <c r="L1386">
        <f t="shared" ca="1" si="280"/>
        <v>3198</v>
      </c>
      <c r="M1386">
        <f t="shared" ca="1" si="281"/>
        <v>1505238</v>
      </c>
      <c r="N1386">
        <f t="shared" ca="1" si="282"/>
        <v>67513</v>
      </c>
      <c r="O1386">
        <f t="shared" ca="1" si="283"/>
        <v>35986</v>
      </c>
      <c r="P1386">
        <f t="shared" ca="1" si="284"/>
        <v>198998</v>
      </c>
      <c r="Q1386" s="4">
        <f t="shared" ca="1" si="285"/>
        <v>0.19899800000000001</v>
      </c>
    </row>
    <row r="1387" spans="1:17" x14ac:dyDescent="0.25">
      <c r="A1387" t="str">
        <f ca="1">VLOOKUP(RANDBETWEEN(Calc!$A$2,Calc!$A$13),Calc!$A$1:$B$13,2,FALSE)</f>
        <v>Dic</v>
      </c>
      <c r="B1387" t="str" cm="1">
        <f t="array" aca="1" ref="B1387" ca="1">INDEX(Calc!$C$2:$C$9,RANDBETWEEN(1,3))</f>
        <v>Pediatria</v>
      </c>
      <c r="C1387"/>
      <c r="D1387">
        <f t="shared" ca="1" si="273"/>
        <v>631914</v>
      </c>
      <c r="E1387">
        <f t="shared" ca="1" si="274"/>
        <v>1895791</v>
      </c>
      <c r="F1387">
        <f t="shared" ca="1" si="275"/>
        <v>149930</v>
      </c>
      <c r="G1387">
        <f t="shared" ca="1" si="276"/>
        <v>144700</v>
      </c>
      <c r="H1387">
        <f ca="1">VLOOKUP(RANDBETWEEN(0,100),Calc!$D$2:$E$7,2,1)</f>
        <v>32000</v>
      </c>
      <c r="I1387">
        <f t="shared" ca="1" si="277"/>
        <v>11625</v>
      </c>
      <c r="J1387">
        <f t="shared" ca="1" si="278"/>
        <v>3792</v>
      </c>
      <c r="K1387">
        <f t="shared" ca="1" si="279"/>
        <v>11130</v>
      </c>
      <c r="L1387">
        <f t="shared" ca="1" si="280"/>
        <v>3103</v>
      </c>
      <c r="M1387">
        <f t="shared" ca="1" si="281"/>
        <v>2469812</v>
      </c>
      <c r="N1387">
        <f t="shared" ca="1" si="282"/>
        <v>61782</v>
      </c>
      <c r="O1387">
        <f t="shared" ca="1" si="283"/>
        <v>82710</v>
      </c>
      <c r="P1387">
        <f t="shared" ca="1" si="284"/>
        <v>67889</v>
      </c>
      <c r="Q1387" s="4">
        <f t="shared" ca="1" si="285"/>
        <v>6.7889000000000005E-2</v>
      </c>
    </row>
    <row r="1388" spans="1:17" x14ac:dyDescent="0.25">
      <c r="A1388" t="str">
        <f ca="1">VLOOKUP(RANDBETWEEN(Calc!$A$2,Calc!$A$13),Calc!$A$1:$B$13,2,FALSE)</f>
        <v>Ene</v>
      </c>
      <c r="B1388" t="str" cm="1">
        <f t="array" aca="1" ref="B1388" ca="1">INDEX(Calc!$C$2:$C$9,RANDBETWEEN(1,3))</f>
        <v>Cardiologia</v>
      </c>
      <c r="C1388"/>
      <c r="D1388">
        <f t="shared" ca="1" si="273"/>
        <v>139382</v>
      </c>
      <c r="E1388">
        <f t="shared" ca="1" si="274"/>
        <v>2136090</v>
      </c>
      <c r="F1388">
        <f t="shared" ca="1" si="275"/>
        <v>156165</v>
      </c>
      <c r="G1388">
        <f t="shared" ca="1" si="276"/>
        <v>165166</v>
      </c>
      <c r="H1388">
        <f ca="1">VLOOKUP(RANDBETWEEN(0,100),Calc!$D$2:$E$7,2,1)</f>
        <v>32000</v>
      </c>
      <c r="I1388">
        <f t="shared" ca="1" si="277"/>
        <v>10185</v>
      </c>
      <c r="J1388">
        <f t="shared" ca="1" si="278"/>
        <v>3930</v>
      </c>
      <c r="K1388">
        <f t="shared" ca="1" si="279"/>
        <v>14710</v>
      </c>
      <c r="L1388">
        <f t="shared" ca="1" si="280"/>
        <v>3627</v>
      </c>
      <c r="M1388">
        <f t="shared" ca="1" si="281"/>
        <v>1846895</v>
      </c>
      <c r="N1388">
        <f t="shared" ca="1" si="282"/>
        <v>81708</v>
      </c>
      <c r="O1388">
        <f t="shared" ca="1" si="283"/>
        <v>48663</v>
      </c>
      <c r="P1388">
        <f t="shared" ca="1" si="284"/>
        <v>185422</v>
      </c>
      <c r="Q1388" s="4">
        <f t="shared" ca="1" si="285"/>
        <v>0.185422</v>
      </c>
    </row>
    <row r="1389" spans="1:17" x14ac:dyDescent="0.25">
      <c r="A1389" t="str">
        <f ca="1">VLOOKUP(RANDBETWEEN(Calc!$A$2,Calc!$A$13),Calc!$A$1:$B$13,2,FALSE)</f>
        <v>Nov</v>
      </c>
      <c r="B1389" t="str" cm="1">
        <f t="array" aca="1" ref="B1389" ca="1">INDEX(Calc!$C$2:$C$9,RANDBETWEEN(1,3))</f>
        <v>Traumatología</v>
      </c>
      <c r="C1389"/>
      <c r="D1389">
        <f t="shared" ca="1" si="273"/>
        <v>321220</v>
      </c>
      <c r="E1389">
        <f t="shared" ca="1" si="274"/>
        <v>1761314</v>
      </c>
      <c r="F1389">
        <f t="shared" ca="1" si="275"/>
        <v>151360</v>
      </c>
      <c r="G1389">
        <f t="shared" ca="1" si="276"/>
        <v>95919</v>
      </c>
      <c r="H1389">
        <f ca="1">VLOOKUP(RANDBETWEEN(0,100),Calc!$D$2:$E$7,2,1)</f>
        <v>32000</v>
      </c>
      <c r="I1389">
        <f t="shared" ca="1" si="277"/>
        <v>10700</v>
      </c>
      <c r="J1389">
        <f t="shared" ca="1" si="278"/>
        <v>4062</v>
      </c>
      <c r="K1389">
        <f t="shared" ca="1" si="279"/>
        <v>10703</v>
      </c>
      <c r="L1389">
        <f t="shared" ca="1" si="280"/>
        <v>2131</v>
      </c>
      <c r="M1389">
        <f t="shared" ca="1" si="281"/>
        <v>1013734</v>
      </c>
      <c r="N1389">
        <f t="shared" ca="1" si="282"/>
        <v>64504</v>
      </c>
      <c r="O1389">
        <f t="shared" ca="1" si="283"/>
        <v>34794</v>
      </c>
      <c r="P1389">
        <f t="shared" ca="1" si="284"/>
        <v>163627</v>
      </c>
      <c r="Q1389" s="4">
        <f t="shared" ca="1" si="285"/>
        <v>0.16362699999999999</v>
      </c>
    </row>
    <row r="1390" spans="1:17" x14ac:dyDescent="0.25">
      <c r="A1390" t="str">
        <f ca="1">VLOOKUP(RANDBETWEEN(Calc!$A$2,Calc!$A$13),Calc!$A$1:$B$13,2,FALSE)</f>
        <v>Dic</v>
      </c>
      <c r="B1390" t="str" cm="1">
        <f t="array" aca="1" ref="B1390" ca="1">INDEX(Calc!$C$2:$C$9,RANDBETWEEN(1,3))</f>
        <v>Traumatología</v>
      </c>
      <c r="C1390"/>
      <c r="D1390">
        <f t="shared" ca="1" si="273"/>
        <v>716995</v>
      </c>
      <c r="E1390">
        <f t="shared" ca="1" si="274"/>
        <v>949406</v>
      </c>
      <c r="F1390">
        <f t="shared" ca="1" si="275"/>
        <v>119387</v>
      </c>
      <c r="G1390">
        <f t="shared" ca="1" si="276"/>
        <v>122270</v>
      </c>
      <c r="H1390">
        <f ca="1">VLOOKUP(RANDBETWEEN(0,100),Calc!$D$2:$E$7,2,1)</f>
        <v>32000</v>
      </c>
      <c r="I1390">
        <f t="shared" ca="1" si="277"/>
        <v>9622</v>
      </c>
      <c r="J1390">
        <f t="shared" ca="1" si="278"/>
        <v>3049</v>
      </c>
      <c r="K1390">
        <f t="shared" ca="1" si="279"/>
        <v>13084</v>
      </c>
      <c r="L1390">
        <f t="shared" ca="1" si="280"/>
        <v>3531</v>
      </c>
      <c r="M1390">
        <f t="shared" ca="1" si="281"/>
        <v>2110558</v>
      </c>
      <c r="N1390">
        <f t="shared" ca="1" si="282"/>
        <v>115196</v>
      </c>
      <c r="O1390">
        <f t="shared" ca="1" si="283"/>
        <v>75421</v>
      </c>
      <c r="P1390">
        <f t="shared" ca="1" si="284"/>
        <v>93314</v>
      </c>
      <c r="Q1390" s="4">
        <f t="shared" ca="1" si="285"/>
        <v>9.3313999999999994E-2</v>
      </c>
    </row>
    <row r="1391" spans="1:17" x14ac:dyDescent="0.25">
      <c r="A1391" t="str">
        <f ca="1">VLOOKUP(RANDBETWEEN(Calc!$A$2,Calc!$A$13),Calc!$A$1:$B$13,2,FALSE)</f>
        <v>Ene</v>
      </c>
      <c r="B1391" t="str" cm="1">
        <f t="array" aca="1" ref="B1391" ca="1">INDEX(Calc!$C$2:$C$9,RANDBETWEEN(1,3))</f>
        <v>Cardiologia</v>
      </c>
      <c r="C1391"/>
      <c r="D1391">
        <f t="shared" ca="1" si="273"/>
        <v>183725</v>
      </c>
      <c r="E1391">
        <f t="shared" ca="1" si="274"/>
        <v>677806</v>
      </c>
      <c r="F1391">
        <f t="shared" ca="1" si="275"/>
        <v>205173</v>
      </c>
      <c r="G1391">
        <f t="shared" ca="1" si="276"/>
        <v>92094</v>
      </c>
      <c r="H1391">
        <f ca="1">VLOOKUP(RANDBETWEEN(0,100),Calc!$D$2:$E$7,2,1)</f>
        <v>32000</v>
      </c>
      <c r="I1391">
        <f t="shared" ca="1" si="277"/>
        <v>10221</v>
      </c>
      <c r="J1391">
        <f t="shared" ca="1" si="278"/>
        <v>3056</v>
      </c>
      <c r="K1391">
        <f t="shared" ca="1" si="279"/>
        <v>14640</v>
      </c>
      <c r="L1391">
        <f t="shared" ca="1" si="280"/>
        <v>2397</v>
      </c>
      <c r="M1391">
        <f t="shared" ca="1" si="281"/>
        <v>858679</v>
      </c>
      <c r="N1391">
        <f t="shared" ca="1" si="282"/>
        <v>118946</v>
      </c>
      <c r="O1391">
        <f t="shared" ca="1" si="283"/>
        <v>67398</v>
      </c>
      <c r="P1391">
        <f t="shared" ca="1" si="284"/>
        <v>98994</v>
      </c>
      <c r="Q1391" s="4">
        <f t="shared" ca="1" si="285"/>
        <v>9.8993999999999999E-2</v>
      </c>
    </row>
    <row r="1392" spans="1:17" x14ac:dyDescent="0.25">
      <c r="A1392" t="str">
        <f ca="1">VLOOKUP(RANDBETWEEN(Calc!$A$2,Calc!$A$13),Calc!$A$1:$B$13,2,FALSE)</f>
        <v>Ene</v>
      </c>
      <c r="B1392" t="str" cm="1">
        <f t="array" aca="1" ref="B1392" ca="1">INDEX(Calc!$C$2:$C$9,RANDBETWEEN(1,3))</f>
        <v>Traumatología</v>
      </c>
      <c r="C1392"/>
      <c r="D1392">
        <f t="shared" ca="1" si="273"/>
        <v>587330</v>
      </c>
      <c r="E1392">
        <f t="shared" ca="1" si="274"/>
        <v>1927875</v>
      </c>
      <c r="F1392">
        <f t="shared" ca="1" si="275"/>
        <v>206898</v>
      </c>
      <c r="G1392">
        <f t="shared" ca="1" si="276"/>
        <v>292844</v>
      </c>
      <c r="H1392">
        <f ca="1">VLOOKUP(RANDBETWEEN(0,100),Calc!$D$2:$E$7,2,1)</f>
        <v>25000</v>
      </c>
      <c r="I1392">
        <f t="shared" ca="1" si="277"/>
        <v>12486</v>
      </c>
      <c r="J1392">
        <f t="shared" ca="1" si="278"/>
        <v>4178</v>
      </c>
      <c r="K1392">
        <f t="shared" ca="1" si="279"/>
        <v>10009</v>
      </c>
      <c r="L1392">
        <f t="shared" ca="1" si="280"/>
        <v>3070</v>
      </c>
      <c r="M1392">
        <f t="shared" ca="1" si="281"/>
        <v>2063248</v>
      </c>
      <c r="N1392">
        <f t="shared" ca="1" si="282"/>
        <v>95724</v>
      </c>
      <c r="O1392">
        <f t="shared" ca="1" si="283"/>
        <v>36870</v>
      </c>
      <c r="P1392">
        <f t="shared" ca="1" si="284"/>
        <v>339693</v>
      </c>
      <c r="Q1392" s="4">
        <f t="shared" ca="1" si="285"/>
        <v>0.33969300000000002</v>
      </c>
    </row>
    <row r="1393" spans="1:17" x14ac:dyDescent="0.25">
      <c r="A1393" t="str">
        <f ca="1">VLOOKUP(RANDBETWEEN(Calc!$A$2,Calc!$A$13),Calc!$A$1:$B$13,2,FALSE)</f>
        <v>Sep</v>
      </c>
      <c r="B1393" t="str" cm="1">
        <f t="array" aca="1" ref="B1393" ca="1">INDEX(Calc!$C$2:$C$9,RANDBETWEEN(1,3))</f>
        <v>Pediatria</v>
      </c>
      <c r="C1393"/>
      <c r="D1393">
        <f t="shared" ca="1" si="273"/>
        <v>512618</v>
      </c>
      <c r="E1393">
        <f t="shared" ca="1" si="274"/>
        <v>2258679</v>
      </c>
      <c r="F1393">
        <f t="shared" ca="1" si="275"/>
        <v>212963</v>
      </c>
      <c r="G1393">
        <f t="shared" ca="1" si="276"/>
        <v>245525</v>
      </c>
      <c r="H1393">
        <f ca="1">VLOOKUP(RANDBETWEEN(0,100),Calc!$D$2:$E$7,2,1)</f>
        <v>32000</v>
      </c>
      <c r="I1393">
        <f t="shared" ca="1" si="277"/>
        <v>12376</v>
      </c>
      <c r="J1393">
        <f t="shared" ca="1" si="278"/>
        <v>2999</v>
      </c>
      <c r="K1393">
        <f t="shared" ca="1" si="279"/>
        <v>12463</v>
      </c>
      <c r="L1393">
        <f t="shared" ca="1" si="280"/>
        <v>1267</v>
      </c>
      <c r="M1393">
        <f t="shared" ca="1" si="281"/>
        <v>2231025</v>
      </c>
      <c r="N1393">
        <f t="shared" ca="1" si="282"/>
        <v>101500</v>
      </c>
      <c r="O1393">
        <f t="shared" ca="1" si="283"/>
        <v>56179</v>
      </c>
      <c r="P1393">
        <f t="shared" ca="1" si="284"/>
        <v>313171</v>
      </c>
      <c r="Q1393" s="4">
        <f t="shared" ca="1" si="285"/>
        <v>0.31317099999999998</v>
      </c>
    </row>
    <row r="1394" spans="1:17" x14ac:dyDescent="0.25">
      <c r="A1394" t="str">
        <f ca="1">VLOOKUP(RANDBETWEEN(Calc!$A$2,Calc!$A$13),Calc!$A$1:$B$13,2,FALSE)</f>
        <v>Ago</v>
      </c>
      <c r="B1394" t="str" cm="1">
        <f t="array" aca="1" ref="B1394" ca="1">INDEX(Calc!$C$2:$C$9,RANDBETWEEN(1,3))</f>
        <v>Cardiologia</v>
      </c>
      <c r="C1394"/>
      <c r="D1394">
        <f t="shared" ca="1" si="273"/>
        <v>573981</v>
      </c>
      <c r="E1394">
        <f t="shared" ca="1" si="274"/>
        <v>1190862</v>
      </c>
      <c r="F1394">
        <f t="shared" ca="1" si="275"/>
        <v>163619</v>
      </c>
      <c r="G1394">
        <f t="shared" ca="1" si="276"/>
        <v>247478</v>
      </c>
      <c r="H1394">
        <f ca="1">VLOOKUP(RANDBETWEEN(0,100),Calc!$D$2:$E$7,2,1)</f>
        <v>32000</v>
      </c>
      <c r="I1394">
        <f t="shared" ca="1" si="277"/>
        <v>11996</v>
      </c>
      <c r="J1394">
        <f t="shared" ca="1" si="278"/>
        <v>2975</v>
      </c>
      <c r="K1394">
        <f t="shared" ca="1" si="279"/>
        <v>11227</v>
      </c>
      <c r="L1394">
        <f t="shared" ca="1" si="280"/>
        <v>3202</v>
      </c>
      <c r="M1394">
        <f t="shared" ca="1" si="281"/>
        <v>3002366</v>
      </c>
      <c r="N1394">
        <f t="shared" ca="1" si="282"/>
        <v>93510</v>
      </c>
      <c r="O1394">
        <f t="shared" ca="1" si="283"/>
        <v>45780</v>
      </c>
      <c r="P1394">
        <f t="shared" ca="1" si="284"/>
        <v>80121</v>
      </c>
      <c r="Q1394" s="4">
        <f t="shared" ca="1" si="285"/>
        <v>8.0120999999999998E-2</v>
      </c>
    </row>
    <row r="1395" spans="1:17" x14ac:dyDescent="0.25">
      <c r="A1395" t="str">
        <f ca="1">VLOOKUP(RANDBETWEEN(Calc!$A$2,Calc!$A$13),Calc!$A$1:$B$13,2,FALSE)</f>
        <v>May</v>
      </c>
      <c r="B1395" t="str" cm="1">
        <f t="array" aca="1" ref="B1395" ca="1">INDEX(Calc!$C$2:$C$9,RANDBETWEEN(1,3))</f>
        <v>Pediatria</v>
      </c>
      <c r="C1395"/>
      <c r="D1395">
        <f t="shared" ca="1" si="273"/>
        <v>562275</v>
      </c>
      <c r="E1395">
        <f t="shared" ca="1" si="274"/>
        <v>1292027</v>
      </c>
      <c r="F1395">
        <f t="shared" ca="1" si="275"/>
        <v>150110</v>
      </c>
      <c r="G1395">
        <f t="shared" ca="1" si="276"/>
        <v>167522</v>
      </c>
      <c r="H1395">
        <f ca="1">VLOOKUP(RANDBETWEEN(0,100),Calc!$D$2:$E$7,2,1)</f>
        <v>32000</v>
      </c>
      <c r="I1395">
        <f t="shared" ca="1" si="277"/>
        <v>11763</v>
      </c>
      <c r="J1395">
        <f t="shared" ca="1" si="278"/>
        <v>3667</v>
      </c>
      <c r="K1395">
        <f t="shared" ca="1" si="279"/>
        <v>11492</v>
      </c>
      <c r="L1395">
        <f t="shared" ca="1" si="280"/>
        <v>2072</v>
      </c>
      <c r="M1395">
        <f t="shared" ca="1" si="281"/>
        <v>2509975</v>
      </c>
      <c r="N1395">
        <f t="shared" ca="1" si="282"/>
        <v>118225</v>
      </c>
      <c r="O1395">
        <f t="shared" ca="1" si="283"/>
        <v>79065</v>
      </c>
      <c r="P1395">
        <f t="shared" ca="1" si="284"/>
        <v>81789</v>
      </c>
      <c r="Q1395" s="4">
        <f t="shared" ca="1" si="285"/>
        <v>8.1789000000000001E-2</v>
      </c>
    </row>
    <row r="1396" spans="1:17" x14ac:dyDescent="0.25">
      <c r="A1396" t="str">
        <f ca="1">VLOOKUP(RANDBETWEEN(Calc!$A$2,Calc!$A$13),Calc!$A$1:$B$13,2,FALSE)</f>
        <v>Jul</v>
      </c>
      <c r="B1396" t="str" cm="1">
        <f t="array" aca="1" ref="B1396" ca="1">INDEX(Calc!$C$2:$C$9,RANDBETWEEN(1,3))</f>
        <v>Traumatología</v>
      </c>
      <c r="C1396"/>
      <c r="D1396">
        <f t="shared" ca="1" si="273"/>
        <v>155838</v>
      </c>
      <c r="E1396">
        <f t="shared" ca="1" si="274"/>
        <v>804819</v>
      </c>
      <c r="F1396">
        <f t="shared" ca="1" si="275"/>
        <v>123917</v>
      </c>
      <c r="G1396">
        <f t="shared" ca="1" si="276"/>
        <v>190185</v>
      </c>
      <c r="H1396">
        <f ca="1">VLOOKUP(RANDBETWEEN(0,100),Calc!$D$2:$E$7,2,1)</f>
        <v>32000</v>
      </c>
      <c r="I1396">
        <f t="shared" ca="1" si="277"/>
        <v>10446</v>
      </c>
      <c r="J1396">
        <f t="shared" ca="1" si="278"/>
        <v>3374</v>
      </c>
      <c r="K1396">
        <f t="shared" ca="1" si="279"/>
        <v>10049</v>
      </c>
      <c r="L1396">
        <f t="shared" ca="1" si="280"/>
        <v>3016</v>
      </c>
      <c r="M1396">
        <f t="shared" ca="1" si="281"/>
        <v>1637844</v>
      </c>
      <c r="N1396">
        <f t="shared" ca="1" si="282"/>
        <v>110155</v>
      </c>
      <c r="O1396">
        <f t="shared" ca="1" si="283"/>
        <v>66358</v>
      </c>
      <c r="P1396">
        <f t="shared" ca="1" si="284"/>
        <v>240681</v>
      </c>
      <c r="Q1396" s="4">
        <f t="shared" ca="1" si="285"/>
        <v>0.24068100000000001</v>
      </c>
    </row>
    <row r="1397" spans="1:17" x14ac:dyDescent="0.25">
      <c r="A1397" t="str">
        <f ca="1">VLOOKUP(RANDBETWEEN(Calc!$A$2,Calc!$A$13),Calc!$A$1:$B$13,2,FALSE)</f>
        <v>Mar</v>
      </c>
      <c r="B1397" t="str" cm="1">
        <f t="array" aca="1" ref="B1397" ca="1">INDEX(Calc!$C$2:$C$9,RANDBETWEEN(1,3))</f>
        <v>Pediatria</v>
      </c>
      <c r="C1397"/>
      <c r="D1397">
        <f t="shared" ca="1" si="273"/>
        <v>563019</v>
      </c>
      <c r="E1397">
        <f t="shared" ca="1" si="274"/>
        <v>1754874</v>
      </c>
      <c r="F1397">
        <f t="shared" ca="1" si="275"/>
        <v>131389</v>
      </c>
      <c r="G1397">
        <f t="shared" ca="1" si="276"/>
        <v>129731</v>
      </c>
      <c r="H1397">
        <f ca="1">VLOOKUP(RANDBETWEEN(0,100),Calc!$D$2:$E$7,2,1)</f>
        <v>32000</v>
      </c>
      <c r="I1397">
        <f t="shared" ca="1" si="277"/>
        <v>9895</v>
      </c>
      <c r="J1397">
        <f t="shared" ca="1" si="278"/>
        <v>4002</v>
      </c>
      <c r="K1397">
        <f t="shared" ca="1" si="279"/>
        <v>14577</v>
      </c>
      <c r="L1397">
        <f t="shared" ca="1" si="280"/>
        <v>3913</v>
      </c>
      <c r="M1397">
        <f t="shared" ca="1" si="281"/>
        <v>2239643</v>
      </c>
      <c r="N1397">
        <f t="shared" ca="1" si="282"/>
        <v>123920</v>
      </c>
      <c r="O1397">
        <f t="shared" ca="1" si="283"/>
        <v>48780</v>
      </c>
      <c r="P1397">
        <f t="shared" ca="1" si="284"/>
        <v>101391</v>
      </c>
      <c r="Q1397" s="4">
        <f t="shared" ca="1" si="285"/>
        <v>0.101391</v>
      </c>
    </row>
    <row r="1398" spans="1:17" x14ac:dyDescent="0.25">
      <c r="A1398" t="str">
        <f ca="1">VLOOKUP(RANDBETWEEN(Calc!$A$2,Calc!$A$13),Calc!$A$1:$B$13,2,FALSE)</f>
        <v>Oct</v>
      </c>
      <c r="B1398" t="str" cm="1">
        <f t="array" aca="1" ref="B1398" ca="1">INDEX(Calc!$C$2:$C$9,RANDBETWEEN(1,3))</f>
        <v>Traumatología</v>
      </c>
      <c r="C1398"/>
      <c r="D1398">
        <f t="shared" ca="1" si="273"/>
        <v>504277</v>
      </c>
      <c r="E1398">
        <f t="shared" ca="1" si="274"/>
        <v>2169299</v>
      </c>
      <c r="F1398">
        <f t="shared" ca="1" si="275"/>
        <v>171714</v>
      </c>
      <c r="G1398">
        <f t="shared" ca="1" si="276"/>
        <v>226362</v>
      </c>
      <c r="H1398">
        <f ca="1">VLOOKUP(RANDBETWEEN(0,100),Calc!$D$2:$E$7,2,1)</f>
        <v>32000</v>
      </c>
      <c r="I1398">
        <f t="shared" ca="1" si="277"/>
        <v>11801</v>
      </c>
      <c r="J1398">
        <f t="shared" ca="1" si="278"/>
        <v>3148</v>
      </c>
      <c r="K1398">
        <f t="shared" ca="1" si="279"/>
        <v>11400</v>
      </c>
      <c r="L1398">
        <f t="shared" ca="1" si="280"/>
        <v>3476</v>
      </c>
      <c r="M1398">
        <f t="shared" ca="1" si="281"/>
        <v>2726271</v>
      </c>
      <c r="N1398">
        <f t="shared" ca="1" si="282"/>
        <v>100180</v>
      </c>
      <c r="O1398">
        <f t="shared" ca="1" si="283"/>
        <v>84808</v>
      </c>
      <c r="P1398">
        <f t="shared" ca="1" si="284"/>
        <v>220853</v>
      </c>
      <c r="Q1398" s="4">
        <f t="shared" ca="1" si="285"/>
        <v>0.22085299999999999</v>
      </c>
    </row>
    <row r="1399" spans="1:17" x14ac:dyDescent="0.25">
      <c r="A1399" t="str">
        <f ca="1">VLOOKUP(RANDBETWEEN(Calc!$A$2,Calc!$A$13),Calc!$A$1:$B$13,2,FALSE)</f>
        <v>Feb</v>
      </c>
      <c r="B1399" t="str" cm="1">
        <f t="array" aca="1" ref="B1399" ca="1">INDEX(Calc!$C$2:$C$9,RANDBETWEEN(1,3))</f>
        <v>Traumatología</v>
      </c>
      <c r="C1399"/>
      <c r="D1399">
        <f t="shared" ca="1" si="273"/>
        <v>167548</v>
      </c>
      <c r="E1399">
        <f t="shared" ca="1" si="274"/>
        <v>1362249</v>
      </c>
      <c r="F1399">
        <f t="shared" ca="1" si="275"/>
        <v>154434</v>
      </c>
      <c r="G1399">
        <f t="shared" ca="1" si="276"/>
        <v>149877</v>
      </c>
      <c r="H1399">
        <f ca="1">VLOOKUP(RANDBETWEEN(0,100),Calc!$D$2:$E$7,2,1)</f>
        <v>32000</v>
      </c>
      <c r="I1399">
        <f t="shared" ca="1" si="277"/>
        <v>12209</v>
      </c>
      <c r="J1399">
        <f t="shared" ca="1" si="278"/>
        <v>3771</v>
      </c>
      <c r="K1399">
        <f t="shared" ca="1" si="279"/>
        <v>10756</v>
      </c>
      <c r="L1399">
        <f t="shared" ca="1" si="280"/>
        <v>1708</v>
      </c>
      <c r="M1399">
        <f t="shared" ca="1" si="281"/>
        <v>1578493</v>
      </c>
      <c r="N1399">
        <f t="shared" ca="1" si="282"/>
        <v>57997</v>
      </c>
      <c r="O1399">
        <f t="shared" ca="1" si="283"/>
        <v>68537</v>
      </c>
      <c r="P1399">
        <f t="shared" ca="1" si="284"/>
        <v>309512</v>
      </c>
      <c r="Q1399" s="4">
        <f t="shared" ca="1" si="285"/>
        <v>0.30951200000000001</v>
      </c>
    </row>
    <row r="1400" spans="1:17" x14ac:dyDescent="0.25">
      <c r="A1400" t="str">
        <f ca="1">VLOOKUP(RANDBETWEEN(Calc!$A$2,Calc!$A$13),Calc!$A$1:$B$13,2,FALSE)</f>
        <v>Nov</v>
      </c>
      <c r="B1400" t="str" cm="1">
        <f t="array" aca="1" ref="B1400" ca="1">INDEX(Calc!$C$2:$C$9,RANDBETWEEN(1,3))</f>
        <v>Traumatología</v>
      </c>
      <c r="C1400"/>
      <c r="D1400">
        <f t="shared" ca="1" si="273"/>
        <v>676748</v>
      </c>
      <c r="E1400">
        <f t="shared" ca="1" si="274"/>
        <v>1377950</v>
      </c>
      <c r="F1400">
        <f t="shared" ca="1" si="275"/>
        <v>133942</v>
      </c>
      <c r="G1400">
        <f t="shared" ca="1" si="276"/>
        <v>183962</v>
      </c>
      <c r="H1400">
        <f ca="1">VLOOKUP(RANDBETWEEN(0,100),Calc!$D$2:$E$7,2,1)</f>
        <v>32000</v>
      </c>
      <c r="I1400">
        <f t="shared" ca="1" si="277"/>
        <v>11598</v>
      </c>
      <c r="J1400">
        <f t="shared" ca="1" si="278"/>
        <v>2909</v>
      </c>
      <c r="K1400">
        <f t="shared" ca="1" si="279"/>
        <v>10867</v>
      </c>
      <c r="L1400">
        <f t="shared" ca="1" si="280"/>
        <v>3540</v>
      </c>
      <c r="M1400">
        <f t="shared" ca="1" si="281"/>
        <v>1694277</v>
      </c>
      <c r="N1400">
        <f t="shared" ca="1" si="282"/>
        <v>104527</v>
      </c>
      <c r="O1400">
        <f t="shared" ca="1" si="283"/>
        <v>89016</v>
      </c>
      <c r="P1400">
        <f t="shared" ca="1" si="284"/>
        <v>250818</v>
      </c>
      <c r="Q1400" s="4">
        <f t="shared" ca="1" si="285"/>
        <v>0.25081799999999999</v>
      </c>
    </row>
    <row r="1401" spans="1:17" x14ac:dyDescent="0.25">
      <c r="A1401" t="str">
        <f ca="1">VLOOKUP(RANDBETWEEN(Calc!$A$2,Calc!$A$13),Calc!$A$1:$B$13,2,FALSE)</f>
        <v>Jun</v>
      </c>
      <c r="B1401" t="str" cm="1">
        <f t="array" aca="1" ref="B1401" ca="1">INDEX(Calc!$C$2:$C$9,RANDBETWEEN(1,3))</f>
        <v>Pediatria</v>
      </c>
      <c r="C1401"/>
      <c r="D1401">
        <f t="shared" ca="1" si="273"/>
        <v>147080</v>
      </c>
      <c r="E1401">
        <f t="shared" ca="1" si="274"/>
        <v>1805475</v>
      </c>
      <c r="F1401">
        <f t="shared" ca="1" si="275"/>
        <v>148826</v>
      </c>
      <c r="G1401">
        <f t="shared" ca="1" si="276"/>
        <v>251672</v>
      </c>
      <c r="H1401">
        <f ca="1">VLOOKUP(RANDBETWEEN(0,100),Calc!$D$2:$E$7,2,1)</f>
        <v>20000</v>
      </c>
      <c r="I1401">
        <f t="shared" ca="1" si="277"/>
        <v>11357</v>
      </c>
      <c r="J1401">
        <f t="shared" ca="1" si="278"/>
        <v>2912</v>
      </c>
      <c r="K1401">
        <f t="shared" ca="1" si="279"/>
        <v>12405</v>
      </c>
      <c r="L1401">
        <f t="shared" ca="1" si="280"/>
        <v>3238</v>
      </c>
      <c r="M1401">
        <f t="shared" ca="1" si="281"/>
        <v>1217022</v>
      </c>
      <c r="N1401">
        <f t="shared" ca="1" si="282"/>
        <v>85138</v>
      </c>
      <c r="O1401">
        <f t="shared" ca="1" si="283"/>
        <v>31698</v>
      </c>
      <c r="P1401">
        <f t="shared" ca="1" si="284"/>
        <v>292178</v>
      </c>
      <c r="Q1401" s="4">
        <f t="shared" ca="1" si="285"/>
        <v>0.29217799999999999</v>
      </c>
    </row>
    <row r="1402" spans="1:17" x14ac:dyDescent="0.25">
      <c r="A1402" t="str">
        <f ca="1">VLOOKUP(RANDBETWEEN(Calc!$A$2,Calc!$A$13),Calc!$A$1:$B$13,2,FALSE)</f>
        <v>Oct</v>
      </c>
      <c r="B1402" t="str" cm="1">
        <f t="array" aca="1" ref="B1402" ca="1">INDEX(Calc!$C$2:$C$9,RANDBETWEEN(1,3))</f>
        <v>Traumatología</v>
      </c>
      <c r="C1402"/>
      <c r="D1402">
        <f t="shared" ca="1" si="273"/>
        <v>447665</v>
      </c>
      <c r="E1402">
        <f t="shared" ca="1" si="274"/>
        <v>866420</v>
      </c>
      <c r="F1402">
        <f t="shared" ca="1" si="275"/>
        <v>127002</v>
      </c>
      <c r="G1402">
        <f t="shared" ca="1" si="276"/>
        <v>119468</v>
      </c>
      <c r="H1402">
        <f ca="1">VLOOKUP(RANDBETWEEN(0,100),Calc!$D$2:$E$7,2,1)</f>
        <v>32000</v>
      </c>
      <c r="I1402">
        <f t="shared" ca="1" si="277"/>
        <v>9936</v>
      </c>
      <c r="J1402">
        <f t="shared" ca="1" si="278"/>
        <v>4019</v>
      </c>
      <c r="K1402">
        <f t="shared" ca="1" si="279"/>
        <v>12629</v>
      </c>
      <c r="L1402">
        <f t="shared" ca="1" si="280"/>
        <v>1956</v>
      </c>
      <c r="M1402">
        <f t="shared" ca="1" si="281"/>
        <v>2914213</v>
      </c>
      <c r="N1402">
        <f t="shared" ca="1" si="282"/>
        <v>78426</v>
      </c>
      <c r="O1402">
        <f t="shared" ca="1" si="283"/>
        <v>65824</v>
      </c>
      <c r="P1402">
        <f t="shared" ca="1" si="284"/>
        <v>336820</v>
      </c>
      <c r="Q1402" s="4">
        <f t="shared" ca="1" si="285"/>
        <v>0.33682000000000001</v>
      </c>
    </row>
    <row r="1403" spans="1:17" x14ac:dyDescent="0.25">
      <c r="A1403" t="str">
        <f ca="1">VLOOKUP(RANDBETWEEN(Calc!$A$2,Calc!$A$13),Calc!$A$1:$B$13,2,FALSE)</f>
        <v>Oct</v>
      </c>
      <c r="B1403" t="str" cm="1">
        <f t="array" aca="1" ref="B1403" ca="1">INDEX(Calc!$C$2:$C$9,RANDBETWEEN(1,3))</f>
        <v>Cardiologia</v>
      </c>
      <c r="C1403"/>
      <c r="D1403">
        <f t="shared" ca="1" si="273"/>
        <v>366832</v>
      </c>
      <c r="E1403">
        <f t="shared" ca="1" si="274"/>
        <v>1431247</v>
      </c>
      <c r="F1403">
        <f t="shared" ca="1" si="275"/>
        <v>159112</v>
      </c>
      <c r="G1403">
        <f t="shared" ca="1" si="276"/>
        <v>122924</v>
      </c>
      <c r="H1403">
        <f ca="1">VLOOKUP(RANDBETWEEN(0,100),Calc!$D$2:$E$7,2,1)</f>
        <v>32000</v>
      </c>
      <c r="I1403">
        <f t="shared" ca="1" si="277"/>
        <v>9350</v>
      </c>
      <c r="J1403">
        <f t="shared" ca="1" si="278"/>
        <v>2876</v>
      </c>
      <c r="K1403">
        <f t="shared" ca="1" si="279"/>
        <v>12324</v>
      </c>
      <c r="L1403">
        <f t="shared" ca="1" si="280"/>
        <v>1430</v>
      </c>
      <c r="M1403">
        <f t="shared" ca="1" si="281"/>
        <v>2993031</v>
      </c>
      <c r="N1403">
        <f t="shared" ca="1" si="282"/>
        <v>113313</v>
      </c>
      <c r="O1403">
        <f t="shared" ca="1" si="283"/>
        <v>74321</v>
      </c>
      <c r="P1403">
        <f t="shared" ca="1" si="284"/>
        <v>310633</v>
      </c>
      <c r="Q1403" s="4">
        <f t="shared" ca="1" si="285"/>
        <v>0.31063299999999999</v>
      </c>
    </row>
    <row r="1404" spans="1:17" x14ac:dyDescent="0.25">
      <c r="A1404" t="str">
        <f ca="1">VLOOKUP(RANDBETWEEN(Calc!$A$2,Calc!$A$13),Calc!$A$1:$B$13,2,FALSE)</f>
        <v>Feb</v>
      </c>
      <c r="B1404" t="str" cm="1">
        <f t="array" aca="1" ref="B1404" ca="1">INDEX(Calc!$C$2:$C$9,RANDBETWEEN(1,3))</f>
        <v>Pediatria</v>
      </c>
      <c r="C1404"/>
      <c r="D1404">
        <f t="shared" ca="1" si="273"/>
        <v>176992</v>
      </c>
      <c r="E1404">
        <f t="shared" ca="1" si="274"/>
        <v>1731735</v>
      </c>
      <c r="F1404">
        <f t="shared" ca="1" si="275"/>
        <v>195539</v>
      </c>
      <c r="G1404">
        <f t="shared" ca="1" si="276"/>
        <v>118264</v>
      </c>
      <c r="H1404">
        <f ca="1">VLOOKUP(RANDBETWEEN(0,100),Calc!$D$2:$E$7,2,1)</f>
        <v>32000</v>
      </c>
      <c r="I1404">
        <f t="shared" ca="1" si="277"/>
        <v>10253</v>
      </c>
      <c r="J1404">
        <f t="shared" ca="1" si="278"/>
        <v>4181</v>
      </c>
      <c r="K1404">
        <f t="shared" ca="1" si="279"/>
        <v>14462</v>
      </c>
      <c r="L1404">
        <f t="shared" ca="1" si="280"/>
        <v>1538</v>
      </c>
      <c r="M1404">
        <f t="shared" ca="1" si="281"/>
        <v>2753977</v>
      </c>
      <c r="N1404">
        <f t="shared" ca="1" si="282"/>
        <v>68097</v>
      </c>
      <c r="O1404">
        <f t="shared" ca="1" si="283"/>
        <v>79139</v>
      </c>
      <c r="P1404">
        <f t="shared" ca="1" si="284"/>
        <v>167891</v>
      </c>
      <c r="Q1404" s="4">
        <f t="shared" ca="1" si="285"/>
        <v>0.16789100000000001</v>
      </c>
    </row>
    <row r="1405" spans="1:17" x14ac:dyDescent="0.25">
      <c r="A1405" t="str">
        <f ca="1">VLOOKUP(RANDBETWEEN(Calc!$A$2,Calc!$A$13),Calc!$A$1:$B$13,2,FALSE)</f>
        <v>Feb</v>
      </c>
      <c r="B1405" t="str" cm="1">
        <f t="array" aca="1" ref="B1405" ca="1">INDEX(Calc!$C$2:$C$9,RANDBETWEEN(1,3))</f>
        <v>Pediatria</v>
      </c>
      <c r="C1405"/>
      <c r="D1405">
        <f t="shared" ca="1" si="273"/>
        <v>178687</v>
      </c>
      <c r="E1405">
        <f t="shared" ca="1" si="274"/>
        <v>1217279</v>
      </c>
      <c r="F1405">
        <f t="shared" ca="1" si="275"/>
        <v>129095</v>
      </c>
      <c r="G1405">
        <f t="shared" ca="1" si="276"/>
        <v>203875</v>
      </c>
      <c r="H1405">
        <f ca="1">VLOOKUP(RANDBETWEEN(0,100),Calc!$D$2:$E$7,2,1)</f>
        <v>20000</v>
      </c>
      <c r="I1405">
        <f t="shared" ca="1" si="277"/>
        <v>12280</v>
      </c>
      <c r="J1405">
        <f t="shared" ca="1" si="278"/>
        <v>4177</v>
      </c>
      <c r="K1405">
        <f t="shared" ca="1" si="279"/>
        <v>12408</v>
      </c>
      <c r="L1405">
        <f t="shared" ca="1" si="280"/>
        <v>2064</v>
      </c>
      <c r="M1405">
        <f t="shared" ca="1" si="281"/>
        <v>1594576</v>
      </c>
      <c r="N1405">
        <f t="shared" ca="1" si="282"/>
        <v>124055</v>
      </c>
      <c r="O1405">
        <f t="shared" ca="1" si="283"/>
        <v>49558</v>
      </c>
      <c r="P1405">
        <f t="shared" ca="1" si="284"/>
        <v>293986</v>
      </c>
      <c r="Q1405" s="4">
        <f t="shared" ca="1" si="285"/>
        <v>0.29398600000000003</v>
      </c>
    </row>
    <row r="1406" spans="1:17" x14ac:dyDescent="0.25">
      <c r="A1406" t="str">
        <f ca="1">VLOOKUP(RANDBETWEEN(Calc!$A$2,Calc!$A$13),Calc!$A$1:$B$13,2,FALSE)</f>
        <v>Mar</v>
      </c>
      <c r="B1406" t="str" cm="1">
        <f t="array" aca="1" ref="B1406" ca="1">INDEX(Calc!$C$2:$C$9,RANDBETWEEN(1,3))</f>
        <v>Traumatología</v>
      </c>
      <c r="C1406"/>
      <c r="D1406">
        <f t="shared" ca="1" si="273"/>
        <v>355115</v>
      </c>
      <c r="E1406">
        <f t="shared" ca="1" si="274"/>
        <v>1152435</v>
      </c>
      <c r="F1406">
        <f t="shared" ca="1" si="275"/>
        <v>126551</v>
      </c>
      <c r="G1406">
        <f t="shared" ca="1" si="276"/>
        <v>305163</v>
      </c>
      <c r="H1406">
        <f ca="1">VLOOKUP(RANDBETWEEN(0,100),Calc!$D$2:$E$7,2,1)</f>
        <v>32000</v>
      </c>
      <c r="I1406">
        <f t="shared" ca="1" si="277"/>
        <v>10351</v>
      </c>
      <c r="J1406">
        <f t="shared" ca="1" si="278"/>
        <v>3836</v>
      </c>
      <c r="K1406">
        <f t="shared" ca="1" si="279"/>
        <v>11266</v>
      </c>
      <c r="L1406">
        <f t="shared" ca="1" si="280"/>
        <v>2701</v>
      </c>
      <c r="M1406">
        <f t="shared" ca="1" si="281"/>
        <v>2045107</v>
      </c>
      <c r="N1406">
        <f t="shared" ca="1" si="282"/>
        <v>58366</v>
      </c>
      <c r="O1406">
        <f t="shared" ca="1" si="283"/>
        <v>22710</v>
      </c>
      <c r="P1406">
        <f t="shared" ca="1" si="284"/>
        <v>200835</v>
      </c>
      <c r="Q1406" s="4">
        <f t="shared" ca="1" si="285"/>
        <v>0.20083500000000001</v>
      </c>
    </row>
    <row r="1407" spans="1:17" x14ac:dyDescent="0.25">
      <c r="A1407" t="str">
        <f ca="1">VLOOKUP(RANDBETWEEN(Calc!$A$2,Calc!$A$13),Calc!$A$1:$B$13,2,FALSE)</f>
        <v>May</v>
      </c>
      <c r="B1407" t="str" cm="1">
        <f t="array" aca="1" ref="B1407" ca="1">INDEX(Calc!$C$2:$C$9,RANDBETWEEN(1,3))</f>
        <v>Traumatología</v>
      </c>
      <c r="C1407"/>
      <c r="D1407">
        <f t="shared" ca="1" si="273"/>
        <v>450648</v>
      </c>
      <c r="E1407">
        <f t="shared" ca="1" si="274"/>
        <v>683195</v>
      </c>
      <c r="F1407">
        <f t="shared" ca="1" si="275"/>
        <v>129946</v>
      </c>
      <c r="G1407">
        <f t="shared" ca="1" si="276"/>
        <v>288797</v>
      </c>
      <c r="H1407">
        <f ca="1">VLOOKUP(RANDBETWEEN(0,100),Calc!$D$2:$E$7,2,1)</f>
        <v>32000</v>
      </c>
      <c r="I1407">
        <f t="shared" ca="1" si="277"/>
        <v>10262</v>
      </c>
      <c r="J1407">
        <f t="shared" ca="1" si="278"/>
        <v>3373</v>
      </c>
      <c r="K1407">
        <f t="shared" ca="1" si="279"/>
        <v>11503</v>
      </c>
      <c r="L1407">
        <f t="shared" ca="1" si="280"/>
        <v>4017</v>
      </c>
      <c r="M1407">
        <f t="shared" ca="1" si="281"/>
        <v>1950011</v>
      </c>
      <c r="N1407">
        <f t="shared" ca="1" si="282"/>
        <v>56246</v>
      </c>
      <c r="O1407">
        <f t="shared" ca="1" si="283"/>
        <v>33369</v>
      </c>
      <c r="P1407">
        <f t="shared" ca="1" si="284"/>
        <v>51390</v>
      </c>
      <c r="Q1407" s="4">
        <f t="shared" ca="1" si="285"/>
        <v>5.1389999999999998E-2</v>
      </c>
    </row>
    <row r="1408" spans="1:17" x14ac:dyDescent="0.25">
      <c r="A1408" t="str">
        <f ca="1">VLOOKUP(RANDBETWEEN(Calc!$A$2,Calc!$A$13),Calc!$A$1:$B$13,2,FALSE)</f>
        <v>Jun</v>
      </c>
      <c r="B1408" t="str" cm="1">
        <f t="array" aca="1" ref="B1408" ca="1">INDEX(Calc!$C$2:$C$9,RANDBETWEEN(1,3))</f>
        <v>Traumatología</v>
      </c>
      <c r="C1408"/>
      <c r="D1408">
        <f t="shared" ca="1" si="273"/>
        <v>238205</v>
      </c>
      <c r="E1408">
        <f t="shared" ca="1" si="274"/>
        <v>1437185</v>
      </c>
      <c r="F1408">
        <f t="shared" ca="1" si="275"/>
        <v>186603</v>
      </c>
      <c r="G1408">
        <f t="shared" ca="1" si="276"/>
        <v>183723</v>
      </c>
      <c r="H1408">
        <f ca="1">VLOOKUP(RANDBETWEEN(0,100),Calc!$D$2:$E$7,2,1)</f>
        <v>20000</v>
      </c>
      <c r="I1408">
        <f t="shared" ca="1" si="277"/>
        <v>9496</v>
      </c>
      <c r="J1408">
        <f t="shared" ca="1" si="278"/>
        <v>4006</v>
      </c>
      <c r="K1408">
        <f t="shared" ca="1" si="279"/>
        <v>11678</v>
      </c>
      <c r="L1408">
        <f t="shared" ca="1" si="280"/>
        <v>1561</v>
      </c>
      <c r="M1408">
        <f t="shared" ca="1" si="281"/>
        <v>2542507</v>
      </c>
      <c r="N1408">
        <f t="shared" ca="1" si="282"/>
        <v>80015</v>
      </c>
      <c r="O1408">
        <f t="shared" ca="1" si="283"/>
        <v>67994</v>
      </c>
      <c r="P1408">
        <f t="shared" ca="1" si="284"/>
        <v>329466</v>
      </c>
      <c r="Q1408" s="4">
        <f t="shared" ca="1" si="285"/>
        <v>0.32946599999999998</v>
      </c>
    </row>
    <row r="1409" spans="1:17" x14ac:dyDescent="0.25">
      <c r="A1409" t="str">
        <f ca="1">VLOOKUP(RANDBETWEEN(Calc!$A$2,Calc!$A$13),Calc!$A$1:$B$13,2,FALSE)</f>
        <v>Dic</v>
      </c>
      <c r="B1409" t="str" cm="1">
        <f t="array" aca="1" ref="B1409" ca="1">INDEX(Calc!$C$2:$C$9,RANDBETWEEN(1,3))</f>
        <v>Cardiologia</v>
      </c>
      <c r="C1409"/>
      <c r="D1409">
        <f t="shared" ca="1" si="273"/>
        <v>350609</v>
      </c>
      <c r="E1409">
        <f t="shared" ca="1" si="274"/>
        <v>1921707</v>
      </c>
      <c r="F1409">
        <f t="shared" ca="1" si="275"/>
        <v>131576</v>
      </c>
      <c r="G1409">
        <f t="shared" ca="1" si="276"/>
        <v>303014</v>
      </c>
      <c r="H1409">
        <f ca="1">VLOOKUP(RANDBETWEEN(0,100),Calc!$D$2:$E$7,2,1)</f>
        <v>25000</v>
      </c>
      <c r="I1409">
        <f t="shared" ca="1" si="277"/>
        <v>10141</v>
      </c>
      <c r="J1409">
        <f t="shared" ca="1" si="278"/>
        <v>3247</v>
      </c>
      <c r="K1409">
        <f t="shared" ca="1" si="279"/>
        <v>10125</v>
      </c>
      <c r="L1409">
        <f t="shared" ca="1" si="280"/>
        <v>2461</v>
      </c>
      <c r="M1409">
        <f t="shared" ca="1" si="281"/>
        <v>2258979</v>
      </c>
      <c r="N1409">
        <f t="shared" ca="1" si="282"/>
        <v>44018</v>
      </c>
      <c r="O1409">
        <f t="shared" ca="1" si="283"/>
        <v>71663</v>
      </c>
      <c r="P1409">
        <f t="shared" ca="1" si="284"/>
        <v>285073</v>
      </c>
      <c r="Q1409" s="4">
        <f t="shared" ca="1" si="285"/>
        <v>0.28507300000000002</v>
      </c>
    </row>
    <row r="1410" spans="1:17" x14ac:dyDescent="0.25">
      <c r="A1410" t="str">
        <f ca="1">VLOOKUP(RANDBETWEEN(Calc!$A$2,Calc!$A$13),Calc!$A$1:$B$13,2,FALSE)</f>
        <v>Ago</v>
      </c>
      <c r="B1410" t="str" cm="1">
        <f t="array" aca="1" ref="B1410" ca="1">INDEX(Calc!$C$2:$C$9,RANDBETWEEN(1,3))</f>
        <v>Cardiologia</v>
      </c>
      <c r="C1410"/>
      <c r="D1410">
        <f t="shared" ca="1" si="273"/>
        <v>388139</v>
      </c>
      <c r="E1410">
        <f t="shared" ca="1" si="274"/>
        <v>753544</v>
      </c>
      <c r="F1410">
        <f t="shared" ca="1" si="275"/>
        <v>140048</v>
      </c>
      <c r="G1410">
        <f t="shared" ca="1" si="276"/>
        <v>97017</v>
      </c>
      <c r="H1410">
        <f ca="1">VLOOKUP(RANDBETWEEN(0,100),Calc!$D$2:$E$7,2,1)</f>
        <v>32000</v>
      </c>
      <c r="I1410">
        <f t="shared" ca="1" si="277"/>
        <v>10396</v>
      </c>
      <c r="J1410">
        <f t="shared" ca="1" si="278"/>
        <v>3053</v>
      </c>
      <c r="K1410">
        <f t="shared" ca="1" si="279"/>
        <v>10693</v>
      </c>
      <c r="L1410">
        <f t="shared" ca="1" si="280"/>
        <v>2371</v>
      </c>
      <c r="M1410">
        <f t="shared" ca="1" si="281"/>
        <v>1660752</v>
      </c>
      <c r="N1410">
        <f t="shared" ca="1" si="282"/>
        <v>102976</v>
      </c>
      <c r="O1410">
        <f t="shared" ca="1" si="283"/>
        <v>84713</v>
      </c>
      <c r="P1410">
        <f t="shared" ca="1" si="284"/>
        <v>343907</v>
      </c>
      <c r="Q1410" s="4">
        <f t="shared" ca="1" si="285"/>
        <v>0.34390700000000002</v>
      </c>
    </row>
    <row r="1411" spans="1:17" x14ac:dyDescent="0.25">
      <c r="A1411" t="str">
        <f ca="1">VLOOKUP(RANDBETWEEN(Calc!$A$2,Calc!$A$13),Calc!$A$1:$B$13,2,FALSE)</f>
        <v>Dic</v>
      </c>
      <c r="B1411" t="str" cm="1">
        <f t="array" aca="1" ref="B1411" ca="1">INDEX(Calc!$C$2:$C$9,RANDBETWEEN(1,3))</f>
        <v>Cardiologia</v>
      </c>
      <c r="C1411"/>
      <c r="D1411">
        <f t="shared" ref="D1411:D1474" ca="1" si="286">RANDBETWEEN(118000,746439)</f>
        <v>680574</v>
      </c>
      <c r="E1411">
        <f t="shared" ref="E1411:E1474" ca="1" si="287">RANDBETWEEN(654318,2372921)</f>
        <v>2206832</v>
      </c>
      <c r="F1411">
        <f t="shared" ref="F1411:F1474" ca="1" si="288">RANDBETWEEN(92146,218476)</f>
        <v>184751</v>
      </c>
      <c r="G1411">
        <f t="shared" ref="G1411:G1474" ca="1" si="289">RANDBETWEEN(72432,327955)</f>
        <v>160116</v>
      </c>
      <c r="H1411">
        <f ca="1">VLOOKUP(RANDBETWEEN(0,100),Calc!$D$2:$E$7,2,1)</f>
        <v>32000</v>
      </c>
      <c r="I1411">
        <f t="shared" ref="I1411:I1474" ca="1" si="290">RANDBETWEEN(8900,12700)</f>
        <v>11938</v>
      </c>
      <c r="J1411">
        <f t="shared" ref="J1411:J1474" ca="1" si="291">RANDBETWEEN(2800,4200)</f>
        <v>3742</v>
      </c>
      <c r="K1411">
        <f t="shared" ref="K1411:K1474" ca="1" si="292">RANDBETWEEN(10000,15000)</f>
        <v>14959</v>
      </c>
      <c r="L1411">
        <f t="shared" ref="L1411:L1474" ca="1" si="293">RANDBETWEEN(1200,4500)</f>
        <v>2277</v>
      </c>
      <c r="M1411">
        <f t="shared" ref="M1411:M1474" ca="1" si="294">RANDBETWEEN(820000,3117045)</f>
        <v>2414601</v>
      </c>
      <c r="N1411">
        <f t="shared" ref="N1411:N1474" ca="1" si="295">RANDBETWEEN(43000,129000)</f>
        <v>103646</v>
      </c>
      <c r="O1411">
        <f t="shared" ref="O1411:O1474" ca="1" si="296">RANDBETWEEN(21000,90000)</f>
        <v>32315</v>
      </c>
      <c r="P1411">
        <f t="shared" ref="P1411:P1474" ca="1" si="297">RANDBETWEEN(38000,345000)</f>
        <v>127394</v>
      </c>
      <c r="Q1411" s="4">
        <f t="shared" ref="Q1411:Q1474" ca="1" si="298">P1411/1000000</f>
        <v>0.12739400000000001</v>
      </c>
    </row>
    <row r="1412" spans="1:17" x14ac:dyDescent="0.25">
      <c r="A1412" t="str">
        <f ca="1">VLOOKUP(RANDBETWEEN(Calc!$A$2,Calc!$A$13),Calc!$A$1:$B$13,2,FALSE)</f>
        <v>Feb</v>
      </c>
      <c r="B1412" t="str" cm="1">
        <f t="array" aca="1" ref="B1412" ca="1">INDEX(Calc!$C$2:$C$9,RANDBETWEEN(1,3))</f>
        <v>Pediatria</v>
      </c>
      <c r="C1412"/>
      <c r="D1412">
        <f t="shared" ca="1" si="286"/>
        <v>663268</v>
      </c>
      <c r="E1412">
        <f t="shared" ca="1" si="287"/>
        <v>752068</v>
      </c>
      <c r="F1412">
        <f t="shared" ca="1" si="288"/>
        <v>202343</v>
      </c>
      <c r="G1412">
        <f t="shared" ca="1" si="289"/>
        <v>150745</v>
      </c>
      <c r="H1412">
        <f ca="1">VLOOKUP(RANDBETWEEN(0,100),Calc!$D$2:$E$7,2,1)</f>
        <v>20000</v>
      </c>
      <c r="I1412">
        <f t="shared" ca="1" si="290"/>
        <v>9746</v>
      </c>
      <c r="J1412">
        <f t="shared" ca="1" si="291"/>
        <v>3900</v>
      </c>
      <c r="K1412">
        <f t="shared" ca="1" si="292"/>
        <v>10123</v>
      </c>
      <c r="L1412">
        <f t="shared" ca="1" si="293"/>
        <v>4143</v>
      </c>
      <c r="M1412">
        <f t="shared" ca="1" si="294"/>
        <v>1607985</v>
      </c>
      <c r="N1412">
        <f t="shared" ca="1" si="295"/>
        <v>83749</v>
      </c>
      <c r="O1412">
        <f t="shared" ca="1" si="296"/>
        <v>22880</v>
      </c>
      <c r="P1412">
        <f t="shared" ca="1" si="297"/>
        <v>176924</v>
      </c>
      <c r="Q1412" s="4">
        <f t="shared" ca="1" si="298"/>
        <v>0.176924</v>
      </c>
    </row>
    <row r="1413" spans="1:17" x14ac:dyDescent="0.25">
      <c r="A1413" t="str">
        <f ca="1">VLOOKUP(RANDBETWEEN(Calc!$A$2,Calc!$A$13),Calc!$A$1:$B$13,2,FALSE)</f>
        <v>Feb</v>
      </c>
      <c r="B1413" t="str" cm="1">
        <f t="array" aca="1" ref="B1413" ca="1">INDEX(Calc!$C$2:$C$9,RANDBETWEEN(1,3))</f>
        <v>Cardiologia</v>
      </c>
      <c r="C1413"/>
      <c r="D1413">
        <f t="shared" ca="1" si="286"/>
        <v>285778</v>
      </c>
      <c r="E1413">
        <f t="shared" ca="1" si="287"/>
        <v>1607659</v>
      </c>
      <c r="F1413">
        <f t="shared" ca="1" si="288"/>
        <v>191265</v>
      </c>
      <c r="G1413">
        <f t="shared" ca="1" si="289"/>
        <v>295289</v>
      </c>
      <c r="H1413">
        <f ca="1">VLOOKUP(RANDBETWEEN(0,100),Calc!$D$2:$E$7,2,1)</f>
        <v>25000</v>
      </c>
      <c r="I1413">
        <f t="shared" ca="1" si="290"/>
        <v>11427</v>
      </c>
      <c r="J1413">
        <f t="shared" ca="1" si="291"/>
        <v>3273</v>
      </c>
      <c r="K1413">
        <f t="shared" ca="1" si="292"/>
        <v>13235</v>
      </c>
      <c r="L1413">
        <f t="shared" ca="1" si="293"/>
        <v>3702</v>
      </c>
      <c r="M1413">
        <f t="shared" ca="1" si="294"/>
        <v>2225745</v>
      </c>
      <c r="N1413">
        <f t="shared" ca="1" si="295"/>
        <v>60170</v>
      </c>
      <c r="O1413">
        <f t="shared" ca="1" si="296"/>
        <v>76586</v>
      </c>
      <c r="P1413">
        <f t="shared" ca="1" si="297"/>
        <v>270055</v>
      </c>
      <c r="Q1413" s="4">
        <f t="shared" ca="1" si="298"/>
        <v>0.27005499999999999</v>
      </c>
    </row>
    <row r="1414" spans="1:17" x14ac:dyDescent="0.25">
      <c r="A1414" t="str">
        <f ca="1">VLOOKUP(RANDBETWEEN(Calc!$A$2,Calc!$A$13),Calc!$A$1:$B$13,2,FALSE)</f>
        <v>Oct</v>
      </c>
      <c r="B1414" t="str" cm="1">
        <f t="array" aca="1" ref="B1414" ca="1">INDEX(Calc!$C$2:$C$9,RANDBETWEEN(1,3))</f>
        <v>Cardiologia</v>
      </c>
      <c r="C1414"/>
      <c r="D1414">
        <f t="shared" ca="1" si="286"/>
        <v>649005</v>
      </c>
      <c r="E1414">
        <f t="shared" ca="1" si="287"/>
        <v>1778232</v>
      </c>
      <c r="F1414">
        <f t="shared" ca="1" si="288"/>
        <v>140365</v>
      </c>
      <c r="G1414">
        <f t="shared" ca="1" si="289"/>
        <v>85757</v>
      </c>
      <c r="H1414">
        <f ca="1">VLOOKUP(RANDBETWEEN(0,100),Calc!$D$2:$E$7,2,1)</f>
        <v>32000</v>
      </c>
      <c r="I1414">
        <f t="shared" ca="1" si="290"/>
        <v>8945</v>
      </c>
      <c r="J1414">
        <f t="shared" ca="1" si="291"/>
        <v>3597</v>
      </c>
      <c r="K1414">
        <f t="shared" ca="1" si="292"/>
        <v>12641</v>
      </c>
      <c r="L1414">
        <f t="shared" ca="1" si="293"/>
        <v>3802</v>
      </c>
      <c r="M1414">
        <f t="shared" ca="1" si="294"/>
        <v>2346678</v>
      </c>
      <c r="N1414">
        <f t="shared" ca="1" si="295"/>
        <v>128768</v>
      </c>
      <c r="O1414">
        <f t="shared" ca="1" si="296"/>
        <v>27703</v>
      </c>
      <c r="P1414">
        <f t="shared" ca="1" si="297"/>
        <v>184952</v>
      </c>
      <c r="Q1414" s="4">
        <f t="shared" ca="1" si="298"/>
        <v>0.18495200000000001</v>
      </c>
    </row>
    <row r="1415" spans="1:17" x14ac:dyDescent="0.25">
      <c r="A1415" t="str">
        <f ca="1">VLOOKUP(RANDBETWEEN(Calc!$A$2,Calc!$A$13),Calc!$A$1:$B$13,2,FALSE)</f>
        <v>Mar</v>
      </c>
      <c r="B1415" t="str" cm="1">
        <f t="array" aca="1" ref="B1415" ca="1">INDEX(Calc!$C$2:$C$9,RANDBETWEEN(1,3))</f>
        <v>Traumatología</v>
      </c>
      <c r="C1415"/>
      <c r="D1415">
        <f t="shared" ca="1" si="286"/>
        <v>469676</v>
      </c>
      <c r="E1415">
        <f t="shared" ca="1" si="287"/>
        <v>961213</v>
      </c>
      <c r="F1415">
        <f t="shared" ca="1" si="288"/>
        <v>156694</v>
      </c>
      <c r="G1415">
        <f t="shared" ca="1" si="289"/>
        <v>296440</v>
      </c>
      <c r="H1415">
        <f ca="1">VLOOKUP(RANDBETWEEN(0,100),Calc!$D$2:$E$7,2,1)</f>
        <v>32000</v>
      </c>
      <c r="I1415">
        <f t="shared" ca="1" si="290"/>
        <v>11727</v>
      </c>
      <c r="J1415">
        <f t="shared" ca="1" si="291"/>
        <v>3940</v>
      </c>
      <c r="K1415">
        <f t="shared" ca="1" si="292"/>
        <v>13463</v>
      </c>
      <c r="L1415">
        <f t="shared" ca="1" si="293"/>
        <v>1599</v>
      </c>
      <c r="M1415">
        <f t="shared" ca="1" si="294"/>
        <v>1616236</v>
      </c>
      <c r="N1415">
        <f t="shared" ca="1" si="295"/>
        <v>122050</v>
      </c>
      <c r="O1415">
        <f t="shared" ca="1" si="296"/>
        <v>29687</v>
      </c>
      <c r="P1415">
        <f t="shared" ca="1" si="297"/>
        <v>340917</v>
      </c>
      <c r="Q1415" s="4">
        <f t="shared" ca="1" si="298"/>
        <v>0.34091700000000003</v>
      </c>
    </row>
    <row r="1416" spans="1:17" x14ac:dyDescent="0.25">
      <c r="A1416" t="str">
        <f ca="1">VLOOKUP(RANDBETWEEN(Calc!$A$2,Calc!$A$13),Calc!$A$1:$B$13,2,FALSE)</f>
        <v>Nov</v>
      </c>
      <c r="B1416" t="str" cm="1">
        <f t="array" aca="1" ref="B1416" ca="1">INDEX(Calc!$C$2:$C$9,RANDBETWEEN(1,3))</f>
        <v>Pediatria</v>
      </c>
      <c r="C1416"/>
      <c r="D1416">
        <f t="shared" ca="1" si="286"/>
        <v>528992</v>
      </c>
      <c r="E1416">
        <f t="shared" ca="1" si="287"/>
        <v>1426246</v>
      </c>
      <c r="F1416">
        <f t="shared" ca="1" si="288"/>
        <v>109062</v>
      </c>
      <c r="G1416">
        <f t="shared" ca="1" si="289"/>
        <v>110438</v>
      </c>
      <c r="H1416">
        <f ca="1">VLOOKUP(RANDBETWEEN(0,100),Calc!$D$2:$E$7,2,1)</f>
        <v>32000</v>
      </c>
      <c r="I1416">
        <f t="shared" ca="1" si="290"/>
        <v>11023</v>
      </c>
      <c r="J1416">
        <f t="shared" ca="1" si="291"/>
        <v>2884</v>
      </c>
      <c r="K1416">
        <f t="shared" ca="1" si="292"/>
        <v>11765</v>
      </c>
      <c r="L1416">
        <f t="shared" ca="1" si="293"/>
        <v>3454</v>
      </c>
      <c r="M1416">
        <f t="shared" ca="1" si="294"/>
        <v>2221555</v>
      </c>
      <c r="N1416">
        <f t="shared" ca="1" si="295"/>
        <v>53090</v>
      </c>
      <c r="O1416">
        <f t="shared" ca="1" si="296"/>
        <v>40631</v>
      </c>
      <c r="P1416">
        <f t="shared" ca="1" si="297"/>
        <v>101260</v>
      </c>
      <c r="Q1416" s="4">
        <f t="shared" ca="1" si="298"/>
        <v>0.10126</v>
      </c>
    </row>
    <row r="1417" spans="1:17" x14ac:dyDescent="0.25">
      <c r="A1417" t="str">
        <f ca="1">VLOOKUP(RANDBETWEEN(Calc!$A$2,Calc!$A$13),Calc!$A$1:$B$13,2,FALSE)</f>
        <v>Dic</v>
      </c>
      <c r="B1417" t="str" cm="1">
        <f t="array" aca="1" ref="B1417" ca="1">INDEX(Calc!$C$2:$C$9,RANDBETWEEN(1,3))</f>
        <v>Traumatología</v>
      </c>
      <c r="C1417"/>
      <c r="D1417">
        <f t="shared" ca="1" si="286"/>
        <v>235826</v>
      </c>
      <c r="E1417">
        <f t="shared" ca="1" si="287"/>
        <v>1774029</v>
      </c>
      <c r="F1417">
        <f t="shared" ca="1" si="288"/>
        <v>108813</v>
      </c>
      <c r="G1417">
        <f t="shared" ca="1" si="289"/>
        <v>159102</v>
      </c>
      <c r="H1417">
        <f ca="1">VLOOKUP(RANDBETWEEN(0,100),Calc!$D$2:$E$7,2,1)</f>
        <v>32000</v>
      </c>
      <c r="I1417">
        <f t="shared" ca="1" si="290"/>
        <v>9700</v>
      </c>
      <c r="J1417">
        <f t="shared" ca="1" si="291"/>
        <v>2876</v>
      </c>
      <c r="K1417">
        <f t="shared" ca="1" si="292"/>
        <v>11763</v>
      </c>
      <c r="L1417">
        <f t="shared" ca="1" si="293"/>
        <v>2383</v>
      </c>
      <c r="M1417">
        <f t="shared" ca="1" si="294"/>
        <v>2965718</v>
      </c>
      <c r="N1417">
        <f t="shared" ca="1" si="295"/>
        <v>54400</v>
      </c>
      <c r="O1417">
        <f t="shared" ca="1" si="296"/>
        <v>62958</v>
      </c>
      <c r="P1417">
        <f t="shared" ca="1" si="297"/>
        <v>260399</v>
      </c>
      <c r="Q1417" s="4">
        <f t="shared" ca="1" si="298"/>
        <v>0.26039899999999999</v>
      </c>
    </row>
    <row r="1418" spans="1:17" x14ac:dyDescent="0.25">
      <c r="A1418" t="str">
        <f ca="1">VLOOKUP(RANDBETWEEN(Calc!$A$2,Calc!$A$13),Calc!$A$1:$B$13,2,FALSE)</f>
        <v>May</v>
      </c>
      <c r="B1418" t="str" cm="1">
        <f t="array" aca="1" ref="B1418" ca="1">INDEX(Calc!$C$2:$C$9,RANDBETWEEN(1,3))</f>
        <v>Pediatria</v>
      </c>
      <c r="C1418"/>
      <c r="D1418">
        <f t="shared" ca="1" si="286"/>
        <v>367607</v>
      </c>
      <c r="E1418">
        <f t="shared" ca="1" si="287"/>
        <v>2048273</v>
      </c>
      <c r="F1418">
        <f t="shared" ca="1" si="288"/>
        <v>209265</v>
      </c>
      <c r="G1418">
        <f t="shared" ca="1" si="289"/>
        <v>84598</v>
      </c>
      <c r="H1418">
        <f ca="1">VLOOKUP(RANDBETWEEN(0,100),Calc!$D$2:$E$7,2,1)</f>
        <v>32000</v>
      </c>
      <c r="I1418">
        <f t="shared" ca="1" si="290"/>
        <v>8940</v>
      </c>
      <c r="J1418">
        <f t="shared" ca="1" si="291"/>
        <v>4106</v>
      </c>
      <c r="K1418">
        <f t="shared" ca="1" si="292"/>
        <v>14877</v>
      </c>
      <c r="L1418">
        <f t="shared" ca="1" si="293"/>
        <v>3568</v>
      </c>
      <c r="M1418">
        <f t="shared" ca="1" si="294"/>
        <v>2721557</v>
      </c>
      <c r="N1418">
        <f t="shared" ca="1" si="295"/>
        <v>71933</v>
      </c>
      <c r="O1418">
        <f t="shared" ca="1" si="296"/>
        <v>85494</v>
      </c>
      <c r="P1418">
        <f t="shared" ca="1" si="297"/>
        <v>332211</v>
      </c>
      <c r="Q1418" s="4">
        <f t="shared" ca="1" si="298"/>
        <v>0.33221099999999998</v>
      </c>
    </row>
    <row r="1419" spans="1:17" x14ac:dyDescent="0.25">
      <c r="A1419" t="str">
        <f ca="1">VLOOKUP(RANDBETWEEN(Calc!$A$2,Calc!$A$13),Calc!$A$1:$B$13,2,FALSE)</f>
        <v>Nov</v>
      </c>
      <c r="B1419" t="str" cm="1">
        <f t="array" aca="1" ref="B1419" ca="1">INDEX(Calc!$C$2:$C$9,RANDBETWEEN(1,3))</f>
        <v>Traumatología</v>
      </c>
      <c r="C1419"/>
      <c r="D1419">
        <f t="shared" ca="1" si="286"/>
        <v>731872</v>
      </c>
      <c r="E1419">
        <f t="shared" ca="1" si="287"/>
        <v>1671344</v>
      </c>
      <c r="F1419">
        <f t="shared" ca="1" si="288"/>
        <v>167573</v>
      </c>
      <c r="G1419">
        <f t="shared" ca="1" si="289"/>
        <v>212875</v>
      </c>
      <c r="H1419">
        <f ca="1">VLOOKUP(RANDBETWEEN(0,100),Calc!$D$2:$E$7,2,1)</f>
        <v>32000</v>
      </c>
      <c r="I1419">
        <f t="shared" ca="1" si="290"/>
        <v>12396</v>
      </c>
      <c r="J1419">
        <f t="shared" ca="1" si="291"/>
        <v>3520</v>
      </c>
      <c r="K1419">
        <f t="shared" ca="1" si="292"/>
        <v>13580</v>
      </c>
      <c r="L1419">
        <f t="shared" ca="1" si="293"/>
        <v>2157</v>
      </c>
      <c r="M1419">
        <f t="shared" ca="1" si="294"/>
        <v>1921877</v>
      </c>
      <c r="N1419">
        <f t="shared" ca="1" si="295"/>
        <v>56635</v>
      </c>
      <c r="O1419">
        <f t="shared" ca="1" si="296"/>
        <v>65941</v>
      </c>
      <c r="P1419">
        <f t="shared" ca="1" si="297"/>
        <v>42461</v>
      </c>
      <c r="Q1419" s="4">
        <f t="shared" ca="1" si="298"/>
        <v>4.2460999999999999E-2</v>
      </c>
    </row>
    <row r="1420" spans="1:17" x14ac:dyDescent="0.25">
      <c r="A1420" t="str">
        <f ca="1">VLOOKUP(RANDBETWEEN(Calc!$A$2,Calc!$A$13),Calc!$A$1:$B$13,2,FALSE)</f>
        <v>Dic</v>
      </c>
      <c r="B1420" t="str" cm="1">
        <f t="array" aca="1" ref="B1420" ca="1">INDEX(Calc!$C$2:$C$9,RANDBETWEEN(1,3))</f>
        <v>Traumatología</v>
      </c>
      <c r="C1420"/>
      <c r="D1420">
        <f t="shared" ca="1" si="286"/>
        <v>649651</v>
      </c>
      <c r="E1420">
        <f t="shared" ca="1" si="287"/>
        <v>1269650</v>
      </c>
      <c r="F1420">
        <f t="shared" ca="1" si="288"/>
        <v>167434</v>
      </c>
      <c r="G1420">
        <f t="shared" ca="1" si="289"/>
        <v>186079</v>
      </c>
      <c r="H1420">
        <f ca="1">VLOOKUP(RANDBETWEEN(0,100),Calc!$D$2:$E$7,2,1)</f>
        <v>32000</v>
      </c>
      <c r="I1420">
        <f t="shared" ca="1" si="290"/>
        <v>9716</v>
      </c>
      <c r="J1420">
        <f t="shared" ca="1" si="291"/>
        <v>3830</v>
      </c>
      <c r="K1420">
        <f t="shared" ca="1" si="292"/>
        <v>10462</v>
      </c>
      <c r="L1420">
        <f t="shared" ca="1" si="293"/>
        <v>3320</v>
      </c>
      <c r="M1420">
        <f t="shared" ca="1" si="294"/>
        <v>1702776</v>
      </c>
      <c r="N1420">
        <f t="shared" ca="1" si="295"/>
        <v>116409</v>
      </c>
      <c r="O1420">
        <f t="shared" ca="1" si="296"/>
        <v>40839</v>
      </c>
      <c r="P1420">
        <f t="shared" ca="1" si="297"/>
        <v>78062</v>
      </c>
      <c r="Q1420" s="4">
        <f t="shared" ca="1" si="298"/>
        <v>7.8062000000000006E-2</v>
      </c>
    </row>
    <row r="1421" spans="1:17" x14ac:dyDescent="0.25">
      <c r="A1421" t="str">
        <f ca="1">VLOOKUP(RANDBETWEEN(Calc!$A$2,Calc!$A$13),Calc!$A$1:$B$13,2,FALSE)</f>
        <v>Nov</v>
      </c>
      <c r="B1421" t="str" cm="1">
        <f t="array" aca="1" ref="B1421" ca="1">INDEX(Calc!$C$2:$C$9,RANDBETWEEN(1,3))</f>
        <v>Traumatología</v>
      </c>
      <c r="C1421"/>
      <c r="D1421">
        <f t="shared" ca="1" si="286"/>
        <v>250218</v>
      </c>
      <c r="E1421">
        <f t="shared" ca="1" si="287"/>
        <v>805477</v>
      </c>
      <c r="F1421">
        <f t="shared" ca="1" si="288"/>
        <v>135313</v>
      </c>
      <c r="G1421">
        <f t="shared" ca="1" si="289"/>
        <v>248913</v>
      </c>
      <c r="H1421">
        <f ca="1">VLOOKUP(RANDBETWEEN(0,100),Calc!$D$2:$E$7,2,1)</f>
        <v>32000</v>
      </c>
      <c r="I1421">
        <f t="shared" ca="1" si="290"/>
        <v>10022</v>
      </c>
      <c r="J1421">
        <f t="shared" ca="1" si="291"/>
        <v>2913</v>
      </c>
      <c r="K1421">
        <f t="shared" ca="1" si="292"/>
        <v>10574</v>
      </c>
      <c r="L1421">
        <f t="shared" ca="1" si="293"/>
        <v>1493</v>
      </c>
      <c r="M1421">
        <f t="shared" ca="1" si="294"/>
        <v>1700745</v>
      </c>
      <c r="N1421">
        <f t="shared" ca="1" si="295"/>
        <v>99385</v>
      </c>
      <c r="O1421">
        <f t="shared" ca="1" si="296"/>
        <v>64881</v>
      </c>
      <c r="P1421">
        <f t="shared" ca="1" si="297"/>
        <v>43277</v>
      </c>
      <c r="Q1421" s="4">
        <f t="shared" ca="1" si="298"/>
        <v>4.3277000000000003E-2</v>
      </c>
    </row>
    <row r="1422" spans="1:17" x14ac:dyDescent="0.25">
      <c r="A1422" t="str">
        <f ca="1">VLOOKUP(RANDBETWEEN(Calc!$A$2,Calc!$A$13),Calc!$A$1:$B$13,2,FALSE)</f>
        <v>Oct</v>
      </c>
      <c r="B1422" t="str" cm="1">
        <f t="array" aca="1" ref="B1422" ca="1">INDEX(Calc!$C$2:$C$9,RANDBETWEEN(1,3))</f>
        <v>Pediatria</v>
      </c>
      <c r="C1422"/>
      <c r="D1422">
        <f t="shared" ca="1" si="286"/>
        <v>291913</v>
      </c>
      <c r="E1422">
        <f t="shared" ca="1" si="287"/>
        <v>2142308</v>
      </c>
      <c r="F1422">
        <f t="shared" ca="1" si="288"/>
        <v>126831</v>
      </c>
      <c r="G1422">
        <f t="shared" ca="1" si="289"/>
        <v>166246</v>
      </c>
      <c r="H1422">
        <f ca="1">VLOOKUP(RANDBETWEEN(0,100),Calc!$D$2:$E$7,2,1)</f>
        <v>32000</v>
      </c>
      <c r="I1422">
        <f t="shared" ca="1" si="290"/>
        <v>12644</v>
      </c>
      <c r="J1422">
        <f t="shared" ca="1" si="291"/>
        <v>3455</v>
      </c>
      <c r="K1422">
        <f t="shared" ca="1" si="292"/>
        <v>13242</v>
      </c>
      <c r="L1422">
        <f t="shared" ca="1" si="293"/>
        <v>1503</v>
      </c>
      <c r="M1422">
        <f t="shared" ca="1" si="294"/>
        <v>1616773</v>
      </c>
      <c r="N1422">
        <f t="shared" ca="1" si="295"/>
        <v>66518</v>
      </c>
      <c r="O1422">
        <f t="shared" ca="1" si="296"/>
        <v>59835</v>
      </c>
      <c r="P1422">
        <f t="shared" ca="1" si="297"/>
        <v>171115</v>
      </c>
      <c r="Q1422" s="4">
        <f t="shared" ca="1" si="298"/>
        <v>0.17111499999999999</v>
      </c>
    </row>
    <row r="1423" spans="1:17" x14ac:dyDescent="0.25">
      <c r="A1423" t="str">
        <f ca="1">VLOOKUP(RANDBETWEEN(Calc!$A$2,Calc!$A$13),Calc!$A$1:$B$13,2,FALSE)</f>
        <v>Jul</v>
      </c>
      <c r="B1423" t="str" cm="1">
        <f t="array" aca="1" ref="B1423" ca="1">INDEX(Calc!$C$2:$C$9,RANDBETWEEN(1,3))</f>
        <v>Cardiologia</v>
      </c>
      <c r="C1423"/>
      <c r="D1423">
        <f t="shared" ca="1" si="286"/>
        <v>207711</v>
      </c>
      <c r="E1423">
        <f t="shared" ca="1" si="287"/>
        <v>2235718</v>
      </c>
      <c r="F1423">
        <f t="shared" ca="1" si="288"/>
        <v>217544</v>
      </c>
      <c r="G1423">
        <f t="shared" ca="1" si="289"/>
        <v>239221</v>
      </c>
      <c r="H1423">
        <f ca="1">VLOOKUP(RANDBETWEEN(0,100),Calc!$D$2:$E$7,2,1)</f>
        <v>32000</v>
      </c>
      <c r="I1423">
        <f t="shared" ca="1" si="290"/>
        <v>12523</v>
      </c>
      <c r="J1423">
        <f t="shared" ca="1" si="291"/>
        <v>2867</v>
      </c>
      <c r="K1423">
        <f t="shared" ca="1" si="292"/>
        <v>13444</v>
      </c>
      <c r="L1423">
        <f t="shared" ca="1" si="293"/>
        <v>3257</v>
      </c>
      <c r="M1423">
        <f t="shared" ca="1" si="294"/>
        <v>2706301</v>
      </c>
      <c r="N1423">
        <f t="shared" ca="1" si="295"/>
        <v>53811</v>
      </c>
      <c r="O1423">
        <f t="shared" ca="1" si="296"/>
        <v>48244</v>
      </c>
      <c r="P1423">
        <f t="shared" ca="1" si="297"/>
        <v>329970</v>
      </c>
      <c r="Q1423" s="4">
        <f t="shared" ca="1" si="298"/>
        <v>0.32996999999999999</v>
      </c>
    </row>
    <row r="1424" spans="1:17" x14ac:dyDescent="0.25">
      <c r="A1424" t="str">
        <f ca="1">VLOOKUP(RANDBETWEEN(Calc!$A$2,Calc!$A$13),Calc!$A$1:$B$13,2,FALSE)</f>
        <v>Dic</v>
      </c>
      <c r="B1424" t="str" cm="1">
        <f t="array" aca="1" ref="B1424" ca="1">INDEX(Calc!$C$2:$C$9,RANDBETWEEN(1,3))</f>
        <v>Cardiologia</v>
      </c>
      <c r="C1424"/>
      <c r="D1424">
        <f t="shared" ca="1" si="286"/>
        <v>430672</v>
      </c>
      <c r="E1424">
        <f t="shared" ca="1" si="287"/>
        <v>2335138</v>
      </c>
      <c r="F1424">
        <f t="shared" ca="1" si="288"/>
        <v>135413</v>
      </c>
      <c r="G1424">
        <f t="shared" ca="1" si="289"/>
        <v>77223</v>
      </c>
      <c r="H1424">
        <f ca="1">VLOOKUP(RANDBETWEEN(0,100),Calc!$D$2:$E$7,2,1)</f>
        <v>32000</v>
      </c>
      <c r="I1424">
        <f t="shared" ca="1" si="290"/>
        <v>9500</v>
      </c>
      <c r="J1424">
        <f t="shared" ca="1" si="291"/>
        <v>4166</v>
      </c>
      <c r="K1424">
        <f t="shared" ca="1" si="292"/>
        <v>14782</v>
      </c>
      <c r="L1424">
        <f t="shared" ca="1" si="293"/>
        <v>3200</v>
      </c>
      <c r="M1424">
        <f t="shared" ca="1" si="294"/>
        <v>2399269</v>
      </c>
      <c r="N1424">
        <f t="shared" ca="1" si="295"/>
        <v>89767</v>
      </c>
      <c r="O1424">
        <f t="shared" ca="1" si="296"/>
        <v>48632</v>
      </c>
      <c r="P1424">
        <f t="shared" ca="1" si="297"/>
        <v>102781</v>
      </c>
      <c r="Q1424" s="4">
        <f t="shared" ca="1" si="298"/>
        <v>0.102781</v>
      </c>
    </row>
    <row r="1425" spans="1:17" x14ac:dyDescent="0.25">
      <c r="A1425" t="str">
        <f ca="1">VLOOKUP(RANDBETWEEN(Calc!$A$2,Calc!$A$13),Calc!$A$1:$B$13,2,FALSE)</f>
        <v>Ago</v>
      </c>
      <c r="B1425" t="str" cm="1">
        <f t="array" aca="1" ref="B1425" ca="1">INDEX(Calc!$C$2:$C$9,RANDBETWEEN(1,3))</f>
        <v>Cardiologia</v>
      </c>
      <c r="C1425"/>
      <c r="D1425">
        <f t="shared" ca="1" si="286"/>
        <v>518228</v>
      </c>
      <c r="E1425">
        <f t="shared" ca="1" si="287"/>
        <v>1587491</v>
      </c>
      <c r="F1425">
        <f t="shared" ca="1" si="288"/>
        <v>131352</v>
      </c>
      <c r="G1425">
        <f t="shared" ca="1" si="289"/>
        <v>80617</v>
      </c>
      <c r="H1425">
        <f ca="1">VLOOKUP(RANDBETWEEN(0,100),Calc!$D$2:$E$7,2,1)</f>
        <v>32000</v>
      </c>
      <c r="I1425">
        <f t="shared" ca="1" si="290"/>
        <v>11807</v>
      </c>
      <c r="J1425">
        <f t="shared" ca="1" si="291"/>
        <v>3431</v>
      </c>
      <c r="K1425">
        <f t="shared" ca="1" si="292"/>
        <v>13203</v>
      </c>
      <c r="L1425">
        <f t="shared" ca="1" si="293"/>
        <v>3937</v>
      </c>
      <c r="M1425">
        <f t="shared" ca="1" si="294"/>
        <v>2757945</v>
      </c>
      <c r="N1425">
        <f t="shared" ca="1" si="295"/>
        <v>115877</v>
      </c>
      <c r="O1425">
        <f t="shared" ca="1" si="296"/>
        <v>73266</v>
      </c>
      <c r="P1425">
        <f t="shared" ca="1" si="297"/>
        <v>162838</v>
      </c>
      <c r="Q1425" s="4">
        <f t="shared" ca="1" si="298"/>
        <v>0.16283800000000001</v>
      </c>
    </row>
    <row r="1426" spans="1:17" x14ac:dyDescent="0.25">
      <c r="A1426" t="str">
        <f ca="1">VLOOKUP(RANDBETWEEN(Calc!$A$2,Calc!$A$13),Calc!$A$1:$B$13,2,FALSE)</f>
        <v>Dic</v>
      </c>
      <c r="B1426" t="str" cm="1">
        <f t="array" aca="1" ref="B1426" ca="1">INDEX(Calc!$C$2:$C$9,RANDBETWEEN(1,3))</f>
        <v>Pediatria</v>
      </c>
      <c r="C1426"/>
      <c r="D1426">
        <f t="shared" ca="1" si="286"/>
        <v>734872</v>
      </c>
      <c r="E1426">
        <f t="shared" ca="1" si="287"/>
        <v>998535</v>
      </c>
      <c r="F1426">
        <f t="shared" ca="1" si="288"/>
        <v>111004</v>
      </c>
      <c r="G1426">
        <f t="shared" ca="1" si="289"/>
        <v>195037</v>
      </c>
      <c r="H1426">
        <f ca="1">VLOOKUP(RANDBETWEEN(0,100),Calc!$D$2:$E$7,2,1)</f>
        <v>32000</v>
      </c>
      <c r="I1426">
        <f t="shared" ca="1" si="290"/>
        <v>10958</v>
      </c>
      <c r="J1426">
        <f t="shared" ca="1" si="291"/>
        <v>4020</v>
      </c>
      <c r="K1426">
        <f t="shared" ca="1" si="292"/>
        <v>13888</v>
      </c>
      <c r="L1426">
        <f t="shared" ca="1" si="293"/>
        <v>2585</v>
      </c>
      <c r="M1426">
        <f t="shared" ca="1" si="294"/>
        <v>2519503</v>
      </c>
      <c r="N1426">
        <f t="shared" ca="1" si="295"/>
        <v>55120</v>
      </c>
      <c r="O1426">
        <f t="shared" ca="1" si="296"/>
        <v>87619</v>
      </c>
      <c r="P1426">
        <f t="shared" ca="1" si="297"/>
        <v>178151</v>
      </c>
      <c r="Q1426" s="4">
        <f t="shared" ca="1" si="298"/>
        <v>0.178151</v>
      </c>
    </row>
    <row r="1427" spans="1:17" x14ac:dyDescent="0.25">
      <c r="A1427" t="str">
        <f ca="1">VLOOKUP(RANDBETWEEN(Calc!$A$2,Calc!$A$13),Calc!$A$1:$B$13,2,FALSE)</f>
        <v>Nov</v>
      </c>
      <c r="B1427" t="str" cm="1">
        <f t="array" aca="1" ref="B1427" ca="1">INDEX(Calc!$C$2:$C$9,RANDBETWEEN(1,3))</f>
        <v>Pediatria</v>
      </c>
      <c r="C1427"/>
      <c r="D1427">
        <f t="shared" ca="1" si="286"/>
        <v>440361</v>
      </c>
      <c r="E1427">
        <f t="shared" ca="1" si="287"/>
        <v>1906407</v>
      </c>
      <c r="F1427">
        <f t="shared" ca="1" si="288"/>
        <v>164411</v>
      </c>
      <c r="G1427">
        <f t="shared" ca="1" si="289"/>
        <v>99351</v>
      </c>
      <c r="H1427">
        <f ca="1">VLOOKUP(RANDBETWEEN(0,100),Calc!$D$2:$E$7,2,1)</f>
        <v>32000</v>
      </c>
      <c r="I1427">
        <f t="shared" ca="1" si="290"/>
        <v>11213</v>
      </c>
      <c r="J1427">
        <f t="shared" ca="1" si="291"/>
        <v>2908</v>
      </c>
      <c r="K1427">
        <f t="shared" ca="1" si="292"/>
        <v>12714</v>
      </c>
      <c r="L1427">
        <f t="shared" ca="1" si="293"/>
        <v>4153</v>
      </c>
      <c r="M1427">
        <f t="shared" ca="1" si="294"/>
        <v>2959433</v>
      </c>
      <c r="N1427">
        <f t="shared" ca="1" si="295"/>
        <v>73417</v>
      </c>
      <c r="O1427">
        <f t="shared" ca="1" si="296"/>
        <v>58314</v>
      </c>
      <c r="P1427">
        <f t="shared" ca="1" si="297"/>
        <v>263893</v>
      </c>
      <c r="Q1427" s="4">
        <f t="shared" ca="1" si="298"/>
        <v>0.26389299999999999</v>
      </c>
    </row>
    <row r="1428" spans="1:17" x14ac:dyDescent="0.25">
      <c r="A1428" t="str">
        <f ca="1">VLOOKUP(RANDBETWEEN(Calc!$A$2,Calc!$A$13),Calc!$A$1:$B$13,2,FALSE)</f>
        <v>Oct</v>
      </c>
      <c r="B1428" t="str" cm="1">
        <f t="array" aca="1" ref="B1428" ca="1">INDEX(Calc!$C$2:$C$9,RANDBETWEEN(1,3))</f>
        <v>Cardiologia</v>
      </c>
      <c r="C1428"/>
      <c r="D1428">
        <f t="shared" ca="1" si="286"/>
        <v>230298</v>
      </c>
      <c r="E1428">
        <f t="shared" ca="1" si="287"/>
        <v>2250855</v>
      </c>
      <c r="F1428">
        <f t="shared" ca="1" si="288"/>
        <v>149851</v>
      </c>
      <c r="G1428">
        <f t="shared" ca="1" si="289"/>
        <v>269956</v>
      </c>
      <c r="H1428">
        <f ca="1">VLOOKUP(RANDBETWEEN(0,100),Calc!$D$2:$E$7,2,1)</f>
        <v>32000</v>
      </c>
      <c r="I1428">
        <f t="shared" ca="1" si="290"/>
        <v>10216</v>
      </c>
      <c r="J1428">
        <f t="shared" ca="1" si="291"/>
        <v>3753</v>
      </c>
      <c r="K1428">
        <f t="shared" ca="1" si="292"/>
        <v>12555</v>
      </c>
      <c r="L1428">
        <f t="shared" ca="1" si="293"/>
        <v>2360</v>
      </c>
      <c r="M1428">
        <f t="shared" ca="1" si="294"/>
        <v>1719952</v>
      </c>
      <c r="N1428">
        <f t="shared" ca="1" si="295"/>
        <v>93918</v>
      </c>
      <c r="O1428">
        <f t="shared" ca="1" si="296"/>
        <v>40985</v>
      </c>
      <c r="P1428">
        <f t="shared" ca="1" si="297"/>
        <v>225868</v>
      </c>
      <c r="Q1428" s="4">
        <f t="shared" ca="1" si="298"/>
        <v>0.22586800000000001</v>
      </c>
    </row>
    <row r="1429" spans="1:17" x14ac:dyDescent="0.25">
      <c r="A1429" t="str">
        <f ca="1">VLOOKUP(RANDBETWEEN(Calc!$A$2,Calc!$A$13),Calc!$A$1:$B$13,2,FALSE)</f>
        <v>Oct</v>
      </c>
      <c r="B1429" t="str" cm="1">
        <f t="array" aca="1" ref="B1429" ca="1">INDEX(Calc!$C$2:$C$9,RANDBETWEEN(1,3))</f>
        <v>Pediatria</v>
      </c>
      <c r="C1429"/>
      <c r="D1429">
        <f t="shared" ca="1" si="286"/>
        <v>730474</v>
      </c>
      <c r="E1429">
        <f t="shared" ca="1" si="287"/>
        <v>763384</v>
      </c>
      <c r="F1429">
        <f t="shared" ca="1" si="288"/>
        <v>142890</v>
      </c>
      <c r="G1429">
        <f t="shared" ca="1" si="289"/>
        <v>293804</v>
      </c>
      <c r="H1429">
        <f ca="1">VLOOKUP(RANDBETWEEN(0,100),Calc!$D$2:$E$7,2,1)</f>
        <v>32000</v>
      </c>
      <c r="I1429">
        <f t="shared" ca="1" si="290"/>
        <v>9219</v>
      </c>
      <c r="J1429">
        <f t="shared" ca="1" si="291"/>
        <v>3984</v>
      </c>
      <c r="K1429">
        <f t="shared" ca="1" si="292"/>
        <v>10098</v>
      </c>
      <c r="L1429">
        <f t="shared" ca="1" si="293"/>
        <v>3206</v>
      </c>
      <c r="M1429">
        <f t="shared" ca="1" si="294"/>
        <v>1020786</v>
      </c>
      <c r="N1429">
        <f t="shared" ca="1" si="295"/>
        <v>78715</v>
      </c>
      <c r="O1429">
        <f t="shared" ca="1" si="296"/>
        <v>48287</v>
      </c>
      <c r="P1429">
        <f t="shared" ca="1" si="297"/>
        <v>125528</v>
      </c>
      <c r="Q1429" s="4">
        <f t="shared" ca="1" si="298"/>
        <v>0.125528</v>
      </c>
    </row>
    <row r="1430" spans="1:17" x14ac:dyDescent="0.25">
      <c r="A1430" t="str">
        <f ca="1">VLOOKUP(RANDBETWEEN(Calc!$A$2,Calc!$A$13),Calc!$A$1:$B$13,2,FALSE)</f>
        <v>Dic</v>
      </c>
      <c r="B1430" t="str" cm="1">
        <f t="array" aca="1" ref="B1430" ca="1">INDEX(Calc!$C$2:$C$9,RANDBETWEEN(1,3))</f>
        <v>Cardiologia</v>
      </c>
      <c r="C1430"/>
      <c r="D1430">
        <f t="shared" ca="1" si="286"/>
        <v>735550</v>
      </c>
      <c r="E1430">
        <f t="shared" ca="1" si="287"/>
        <v>2249482</v>
      </c>
      <c r="F1430">
        <f t="shared" ca="1" si="288"/>
        <v>170670</v>
      </c>
      <c r="G1430">
        <f t="shared" ca="1" si="289"/>
        <v>130753</v>
      </c>
      <c r="H1430">
        <f ca="1">VLOOKUP(RANDBETWEEN(0,100),Calc!$D$2:$E$7,2,1)</f>
        <v>32000</v>
      </c>
      <c r="I1430">
        <f t="shared" ca="1" si="290"/>
        <v>9858</v>
      </c>
      <c r="J1430">
        <f t="shared" ca="1" si="291"/>
        <v>3872</v>
      </c>
      <c r="K1430">
        <f t="shared" ca="1" si="292"/>
        <v>14321</v>
      </c>
      <c r="L1430">
        <f t="shared" ca="1" si="293"/>
        <v>2720</v>
      </c>
      <c r="M1430">
        <f t="shared" ca="1" si="294"/>
        <v>1882608</v>
      </c>
      <c r="N1430">
        <f t="shared" ca="1" si="295"/>
        <v>119057</v>
      </c>
      <c r="O1430">
        <f t="shared" ca="1" si="296"/>
        <v>28376</v>
      </c>
      <c r="P1430">
        <f t="shared" ca="1" si="297"/>
        <v>217762</v>
      </c>
      <c r="Q1430" s="4">
        <f t="shared" ca="1" si="298"/>
        <v>0.21776200000000001</v>
      </c>
    </row>
    <row r="1431" spans="1:17" x14ac:dyDescent="0.25">
      <c r="A1431" t="str">
        <f ca="1">VLOOKUP(RANDBETWEEN(Calc!$A$2,Calc!$A$13),Calc!$A$1:$B$13,2,FALSE)</f>
        <v>Ago</v>
      </c>
      <c r="B1431" t="str" cm="1">
        <f t="array" aca="1" ref="B1431" ca="1">INDEX(Calc!$C$2:$C$9,RANDBETWEEN(1,3))</f>
        <v>Pediatria</v>
      </c>
      <c r="C1431"/>
      <c r="D1431">
        <f t="shared" ca="1" si="286"/>
        <v>190278</v>
      </c>
      <c r="E1431">
        <f t="shared" ca="1" si="287"/>
        <v>1894726</v>
      </c>
      <c r="F1431">
        <f t="shared" ca="1" si="288"/>
        <v>153290</v>
      </c>
      <c r="G1431">
        <f t="shared" ca="1" si="289"/>
        <v>113434</v>
      </c>
      <c r="H1431">
        <f ca="1">VLOOKUP(RANDBETWEEN(0,100),Calc!$D$2:$E$7,2,1)</f>
        <v>32000</v>
      </c>
      <c r="I1431">
        <f t="shared" ca="1" si="290"/>
        <v>10557</v>
      </c>
      <c r="J1431">
        <f t="shared" ca="1" si="291"/>
        <v>3938</v>
      </c>
      <c r="K1431">
        <f t="shared" ca="1" si="292"/>
        <v>12084</v>
      </c>
      <c r="L1431">
        <f t="shared" ca="1" si="293"/>
        <v>1877</v>
      </c>
      <c r="M1431">
        <f t="shared" ca="1" si="294"/>
        <v>1417528</v>
      </c>
      <c r="N1431">
        <f t="shared" ca="1" si="295"/>
        <v>105660</v>
      </c>
      <c r="O1431">
        <f t="shared" ca="1" si="296"/>
        <v>88832</v>
      </c>
      <c r="P1431">
        <f t="shared" ca="1" si="297"/>
        <v>313469</v>
      </c>
      <c r="Q1431" s="4">
        <f t="shared" ca="1" si="298"/>
        <v>0.313469</v>
      </c>
    </row>
    <row r="1432" spans="1:17" x14ac:dyDescent="0.25">
      <c r="A1432" t="str">
        <f ca="1">VLOOKUP(RANDBETWEEN(Calc!$A$2,Calc!$A$13),Calc!$A$1:$B$13,2,FALSE)</f>
        <v>Feb</v>
      </c>
      <c r="B1432" t="str" cm="1">
        <f t="array" aca="1" ref="B1432" ca="1">INDEX(Calc!$C$2:$C$9,RANDBETWEEN(1,3))</f>
        <v>Cardiologia</v>
      </c>
      <c r="C1432"/>
      <c r="D1432">
        <f t="shared" ca="1" si="286"/>
        <v>356153</v>
      </c>
      <c r="E1432">
        <f t="shared" ca="1" si="287"/>
        <v>725848</v>
      </c>
      <c r="F1432">
        <f t="shared" ca="1" si="288"/>
        <v>197181</v>
      </c>
      <c r="G1432">
        <f t="shared" ca="1" si="289"/>
        <v>125546</v>
      </c>
      <c r="H1432">
        <f ca="1">VLOOKUP(RANDBETWEEN(0,100),Calc!$D$2:$E$7,2,1)</f>
        <v>32000</v>
      </c>
      <c r="I1432">
        <f t="shared" ca="1" si="290"/>
        <v>11535</v>
      </c>
      <c r="J1432">
        <f t="shared" ca="1" si="291"/>
        <v>3712</v>
      </c>
      <c r="K1432">
        <f t="shared" ca="1" si="292"/>
        <v>14125</v>
      </c>
      <c r="L1432">
        <f t="shared" ca="1" si="293"/>
        <v>3820</v>
      </c>
      <c r="M1432">
        <f t="shared" ca="1" si="294"/>
        <v>1276058</v>
      </c>
      <c r="N1432">
        <f t="shared" ca="1" si="295"/>
        <v>119190</v>
      </c>
      <c r="O1432">
        <f t="shared" ca="1" si="296"/>
        <v>28630</v>
      </c>
      <c r="P1432">
        <f t="shared" ca="1" si="297"/>
        <v>308524</v>
      </c>
      <c r="Q1432" s="4">
        <f t="shared" ca="1" si="298"/>
        <v>0.30852400000000002</v>
      </c>
    </row>
    <row r="1433" spans="1:17" x14ac:dyDescent="0.25">
      <c r="A1433" t="str">
        <f ca="1">VLOOKUP(RANDBETWEEN(Calc!$A$2,Calc!$A$13),Calc!$A$1:$B$13,2,FALSE)</f>
        <v>Sep</v>
      </c>
      <c r="B1433" t="str" cm="1">
        <f t="array" aca="1" ref="B1433" ca="1">INDEX(Calc!$C$2:$C$9,RANDBETWEEN(1,3))</f>
        <v>Pediatria</v>
      </c>
      <c r="C1433"/>
      <c r="D1433">
        <f t="shared" ca="1" si="286"/>
        <v>718504</v>
      </c>
      <c r="E1433">
        <f t="shared" ca="1" si="287"/>
        <v>1827640</v>
      </c>
      <c r="F1433">
        <f t="shared" ca="1" si="288"/>
        <v>114822</v>
      </c>
      <c r="G1433">
        <f t="shared" ca="1" si="289"/>
        <v>243492</v>
      </c>
      <c r="H1433">
        <f ca="1">VLOOKUP(RANDBETWEEN(0,100),Calc!$D$2:$E$7,2,1)</f>
        <v>32000</v>
      </c>
      <c r="I1433">
        <f t="shared" ca="1" si="290"/>
        <v>11298</v>
      </c>
      <c r="J1433">
        <f t="shared" ca="1" si="291"/>
        <v>2973</v>
      </c>
      <c r="K1433">
        <f t="shared" ca="1" si="292"/>
        <v>13430</v>
      </c>
      <c r="L1433">
        <f t="shared" ca="1" si="293"/>
        <v>3546</v>
      </c>
      <c r="M1433">
        <f t="shared" ca="1" si="294"/>
        <v>1382836</v>
      </c>
      <c r="N1433">
        <f t="shared" ca="1" si="295"/>
        <v>121120</v>
      </c>
      <c r="O1433">
        <f t="shared" ca="1" si="296"/>
        <v>36733</v>
      </c>
      <c r="P1433">
        <f t="shared" ca="1" si="297"/>
        <v>280376</v>
      </c>
      <c r="Q1433" s="4">
        <f t="shared" ca="1" si="298"/>
        <v>0.28037600000000001</v>
      </c>
    </row>
    <row r="1434" spans="1:17" x14ac:dyDescent="0.25">
      <c r="A1434" t="str">
        <f ca="1">VLOOKUP(RANDBETWEEN(Calc!$A$2,Calc!$A$13),Calc!$A$1:$B$13,2,FALSE)</f>
        <v>Dic</v>
      </c>
      <c r="B1434" t="str" cm="1">
        <f t="array" aca="1" ref="B1434" ca="1">INDEX(Calc!$C$2:$C$9,RANDBETWEEN(1,3))</f>
        <v>Cardiologia</v>
      </c>
      <c r="C1434"/>
      <c r="D1434">
        <f t="shared" ca="1" si="286"/>
        <v>307249</v>
      </c>
      <c r="E1434">
        <f t="shared" ca="1" si="287"/>
        <v>1035084</v>
      </c>
      <c r="F1434">
        <f t="shared" ca="1" si="288"/>
        <v>188419</v>
      </c>
      <c r="G1434">
        <f t="shared" ca="1" si="289"/>
        <v>311474</v>
      </c>
      <c r="H1434">
        <f ca="1">VLOOKUP(RANDBETWEEN(0,100),Calc!$D$2:$E$7,2,1)</f>
        <v>32000</v>
      </c>
      <c r="I1434">
        <f t="shared" ca="1" si="290"/>
        <v>9668</v>
      </c>
      <c r="J1434">
        <f t="shared" ca="1" si="291"/>
        <v>3138</v>
      </c>
      <c r="K1434">
        <f t="shared" ca="1" si="292"/>
        <v>11307</v>
      </c>
      <c r="L1434">
        <f t="shared" ca="1" si="293"/>
        <v>2193</v>
      </c>
      <c r="M1434">
        <f t="shared" ca="1" si="294"/>
        <v>2947773</v>
      </c>
      <c r="N1434">
        <f t="shared" ca="1" si="295"/>
        <v>52410</v>
      </c>
      <c r="O1434">
        <f t="shared" ca="1" si="296"/>
        <v>45329</v>
      </c>
      <c r="P1434">
        <f t="shared" ca="1" si="297"/>
        <v>213641</v>
      </c>
      <c r="Q1434" s="4">
        <f t="shared" ca="1" si="298"/>
        <v>0.213641</v>
      </c>
    </row>
    <row r="1435" spans="1:17" x14ac:dyDescent="0.25">
      <c r="A1435" t="str">
        <f ca="1">VLOOKUP(RANDBETWEEN(Calc!$A$2,Calc!$A$13),Calc!$A$1:$B$13,2,FALSE)</f>
        <v>Ago</v>
      </c>
      <c r="B1435" t="str" cm="1">
        <f t="array" aca="1" ref="B1435" ca="1">INDEX(Calc!$C$2:$C$9,RANDBETWEEN(1,3))</f>
        <v>Traumatología</v>
      </c>
      <c r="C1435"/>
      <c r="D1435">
        <f t="shared" ca="1" si="286"/>
        <v>303126</v>
      </c>
      <c r="E1435">
        <f t="shared" ca="1" si="287"/>
        <v>750579</v>
      </c>
      <c r="F1435">
        <f t="shared" ca="1" si="288"/>
        <v>198172</v>
      </c>
      <c r="G1435">
        <f t="shared" ca="1" si="289"/>
        <v>322489</v>
      </c>
      <c r="H1435">
        <f ca="1">VLOOKUP(RANDBETWEEN(0,100),Calc!$D$2:$E$7,2,1)</f>
        <v>20000</v>
      </c>
      <c r="I1435">
        <f t="shared" ca="1" si="290"/>
        <v>11136</v>
      </c>
      <c r="J1435">
        <f t="shared" ca="1" si="291"/>
        <v>2840</v>
      </c>
      <c r="K1435">
        <f t="shared" ca="1" si="292"/>
        <v>11488</v>
      </c>
      <c r="L1435">
        <f t="shared" ca="1" si="293"/>
        <v>3863</v>
      </c>
      <c r="M1435">
        <f t="shared" ca="1" si="294"/>
        <v>1584910</v>
      </c>
      <c r="N1435">
        <f t="shared" ca="1" si="295"/>
        <v>103109</v>
      </c>
      <c r="O1435">
        <f t="shared" ca="1" si="296"/>
        <v>51841</v>
      </c>
      <c r="P1435">
        <f t="shared" ca="1" si="297"/>
        <v>94272</v>
      </c>
      <c r="Q1435" s="4">
        <f t="shared" ca="1" si="298"/>
        <v>9.4271999999999995E-2</v>
      </c>
    </row>
    <row r="1436" spans="1:17" x14ac:dyDescent="0.25">
      <c r="A1436" t="str">
        <f ca="1">VLOOKUP(RANDBETWEEN(Calc!$A$2,Calc!$A$13),Calc!$A$1:$B$13,2,FALSE)</f>
        <v>Mar</v>
      </c>
      <c r="B1436" t="str" cm="1">
        <f t="array" aca="1" ref="B1436" ca="1">INDEX(Calc!$C$2:$C$9,RANDBETWEEN(1,3))</f>
        <v>Traumatología</v>
      </c>
      <c r="C1436"/>
      <c r="D1436">
        <f t="shared" ca="1" si="286"/>
        <v>461702</v>
      </c>
      <c r="E1436">
        <f t="shared" ca="1" si="287"/>
        <v>2034909</v>
      </c>
      <c r="F1436">
        <f t="shared" ca="1" si="288"/>
        <v>108471</v>
      </c>
      <c r="G1436">
        <f t="shared" ca="1" si="289"/>
        <v>109260</v>
      </c>
      <c r="H1436">
        <f ca="1">VLOOKUP(RANDBETWEEN(0,100),Calc!$D$2:$E$7,2,1)</f>
        <v>32000</v>
      </c>
      <c r="I1436">
        <f t="shared" ca="1" si="290"/>
        <v>10412</v>
      </c>
      <c r="J1436">
        <f t="shared" ca="1" si="291"/>
        <v>4017</v>
      </c>
      <c r="K1436">
        <f t="shared" ca="1" si="292"/>
        <v>12431</v>
      </c>
      <c r="L1436">
        <f t="shared" ca="1" si="293"/>
        <v>3753</v>
      </c>
      <c r="M1436">
        <f t="shared" ca="1" si="294"/>
        <v>963756</v>
      </c>
      <c r="N1436">
        <f t="shared" ca="1" si="295"/>
        <v>72728</v>
      </c>
      <c r="O1436">
        <f t="shared" ca="1" si="296"/>
        <v>54674</v>
      </c>
      <c r="P1436">
        <f t="shared" ca="1" si="297"/>
        <v>273387</v>
      </c>
      <c r="Q1436" s="4">
        <f t="shared" ca="1" si="298"/>
        <v>0.27338699999999999</v>
      </c>
    </row>
    <row r="1437" spans="1:17" x14ac:dyDescent="0.25">
      <c r="A1437" t="str">
        <f ca="1">VLOOKUP(RANDBETWEEN(Calc!$A$2,Calc!$A$13),Calc!$A$1:$B$13,2,FALSE)</f>
        <v>Oct</v>
      </c>
      <c r="B1437" t="str" cm="1">
        <f t="array" aca="1" ref="B1437" ca="1">INDEX(Calc!$C$2:$C$9,RANDBETWEEN(1,3))</f>
        <v>Pediatria</v>
      </c>
      <c r="C1437"/>
      <c r="D1437">
        <f t="shared" ca="1" si="286"/>
        <v>200061</v>
      </c>
      <c r="E1437">
        <f t="shared" ca="1" si="287"/>
        <v>1872285</v>
      </c>
      <c r="F1437">
        <f t="shared" ca="1" si="288"/>
        <v>108703</v>
      </c>
      <c r="G1437">
        <f t="shared" ca="1" si="289"/>
        <v>125464</v>
      </c>
      <c r="H1437">
        <f ca="1">VLOOKUP(RANDBETWEEN(0,100),Calc!$D$2:$E$7,2,1)</f>
        <v>32000</v>
      </c>
      <c r="I1437">
        <f t="shared" ca="1" si="290"/>
        <v>11252</v>
      </c>
      <c r="J1437">
        <f t="shared" ca="1" si="291"/>
        <v>3466</v>
      </c>
      <c r="K1437">
        <f t="shared" ca="1" si="292"/>
        <v>11347</v>
      </c>
      <c r="L1437">
        <f t="shared" ca="1" si="293"/>
        <v>2178</v>
      </c>
      <c r="M1437">
        <f t="shared" ca="1" si="294"/>
        <v>3001170</v>
      </c>
      <c r="N1437">
        <f t="shared" ca="1" si="295"/>
        <v>93829</v>
      </c>
      <c r="O1437">
        <f t="shared" ca="1" si="296"/>
        <v>39753</v>
      </c>
      <c r="P1437">
        <f t="shared" ca="1" si="297"/>
        <v>313882</v>
      </c>
      <c r="Q1437" s="4">
        <f t="shared" ca="1" si="298"/>
        <v>0.31388199999999999</v>
      </c>
    </row>
    <row r="1438" spans="1:17" x14ac:dyDescent="0.25">
      <c r="A1438" t="str">
        <f ca="1">VLOOKUP(RANDBETWEEN(Calc!$A$2,Calc!$A$13),Calc!$A$1:$B$13,2,FALSE)</f>
        <v>Jun</v>
      </c>
      <c r="B1438" t="str" cm="1">
        <f t="array" aca="1" ref="B1438" ca="1">INDEX(Calc!$C$2:$C$9,RANDBETWEEN(1,3))</f>
        <v>Traumatología</v>
      </c>
      <c r="C1438"/>
      <c r="D1438">
        <f t="shared" ca="1" si="286"/>
        <v>496780</v>
      </c>
      <c r="E1438">
        <f t="shared" ca="1" si="287"/>
        <v>1450786</v>
      </c>
      <c r="F1438">
        <f t="shared" ca="1" si="288"/>
        <v>118542</v>
      </c>
      <c r="G1438">
        <f t="shared" ca="1" si="289"/>
        <v>145265</v>
      </c>
      <c r="H1438">
        <f ca="1">VLOOKUP(RANDBETWEEN(0,100),Calc!$D$2:$E$7,2,1)</f>
        <v>32000</v>
      </c>
      <c r="I1438">
        <f t="shared" ca="1" si="290"/>
        <v>10257</v>
      </c>
      <c r="J1438">
        <f t="shared" ca="1" si="291"/>
        <v>2969</v>
      </c>
      <c r="K1438">
        <f t="shared" ca="1" si="292"/>
        <v>11574</v>
      </c>
      <c r="L1438">
        <f t="shared" ca="1" si="293"/>
        <v>4143</v>
      </c>
      <c r="M1438">
        <f t="shared" ca="1" si="294"/>
        <v>1171611</v>
      </c>
      <c r="N1438">
        <f t="shared" ca="1" si="295"/>
        <v>104551</v>
      </c>
      <c r="O1438">
        <f t="shared" ca="1" si="296"/>
        <v>39427</v>
      </c>
      <c r="P1438">
        <f t="shared" ca="1" si="297"/>
        <v>126880</v>
      </c>
      <c r="Q1438" s="4">
        <f t="shared" ca="1" si="298"/>
        <v>0.12687999999999999</v>
      </c>
    </row>
    <row r="1439" spans="1:17" x14ac:dyDescent="0.25">
      <c r="A1439" t="str">
        <f ca="1">VLOOKUP(RANDBETWEEN(Calc!$A$2,Calc!$A$13),Calc!$A$1:$B$13,2,FALSE)</f>
        <v>Ene</v>
      </c>
      <c r="B1439" t="str" cm="1">
        <f t="array" aca="1" ref="B1439" ca="1">INDEX(Calc!$C$2:$C$9,RANDBETWEEN(1,3))</f>
        <v>Traumatología</v>
      </c>
      <c r="C1439"/>
      <c r="D1439">
        <f t="shared" ca="1" si="286"/>
        <v>552703</v>
      </c>
      <c r="E1439">
        <f t="shared" ca="1" si="287"/>
        <v>2139386</v>
      </c>
      <c r="F1439">
        <f t="shared" ca="1" si="288"/>
        <v>161693</v>
      </c>
      <c r="G1439">
        <f t="shared" ca="1" si="289"/>
        <v>182661</v>
      </c>
      <c r="H1439">
        <f ca="1">VLOOKUP(RANDBETWEEN(0,100),Calc!$D$2:$E$7,2,1)</f>
        <v>32000</v>
      </c>
      <c r="I1439">
        <f t="shared" ca="1" si="290"/>
        <v>9559</v>
      </c>
      <c r="J1439">
        <f t="shared" ca="1" si="291"/>
        <v>3882</v>
      </c>
      <c r="K1439">
        <f t="shared" ca="1" si="292"/>
        <v>10611</v>
      </c>
      <c r="L1439">
        <f t="shared" ca="1" si="293"/>
        <v>2563</v>
      </c>
      <c r="M1439">
        <f t="shared" ca="1" si="294"/>
        <v>2263444</v>
      </c>
      <c r="N1439">
        <f t="shared" ca="1" si="295"/>
        <v>59634</v>
      </c>
      <c r="O1439">
        <f t="shared" ca="1" si="296"/>
        <v>60672</v>
      </c>
      <c r="P1439">
        <f t="shared" ca="1" si="297"/>
        <v>167322</v>
      </c>
      <c r="Q1439" s="4">
        <f t="shared" ca="1" si="298"/>
        <v>0.167322</v>
      </c>
    </row>
    <row r="1440" spans="1:17" x14ac:dyDescent="0.25">
      <c r="A1440" t="str">
        <f ca="1">VLOOKUP(RANDBETWEEN(Calc!$A$2,Calc!$A$13),Calc!$A$1:$B$13,2,FALSE)</f>
        <v>May</v>
      </c>
      <c r="B1440" t="str" cm="1">
        <f t="array" aca="1" ref="B1440" ca="1">INDEX(Calc!$C$2:$C$9,RANDBETWEEN(1,3))</f>
        <v>Cardiologia</v>
      </c>
      <c r="C1440"/>
      <c r="D1440">
        <f t="shared" ca="1" si="286"/>
        <v>201316</v>
      </c>
      <c r="E1440">
        <f t="shared" ca="1" si="287"/>
        <v>1515532</v>
      </c>
      <c r="F1440">
        <f t="shared" ca="1" si="288"/>
        <v>211451</v>
      </c>
      <c r="G1440">
        <f t="shared" ca="1" si="289"/>
        <v>77925</v>
      </c>
      <c r="H1440">
        <f ca="1">VLOOKUP(RANDBETWEEN(0,100),Calc!$D$2:$E$7,2,1)</f>
        <v>32000</v>
      </c>
      <c r="I1440">
        <f t="shared" ca="1" si="290"/>
        <v>10687</v>
      </c>
      <c r="J1440">
        <f t="shared" ca="1" si="291"/>
        <v>2939</v>
      </c>
      <c r="K1440">
        <f t="shared" ca="1" si="292"/>
        <v>10608</v>
      </c>
      <c r="L1440">
        <f t="shared" ca="1" si="293"/>
        <v>4174</v>
      </c>
      <c r="M1440">
        <f t="shared" ca="1" si="294"/>
        <v>2895389</v>
      </c>
      <c r="N1440">
        <f t="shared" ca="1" si="295"/>
        <v>87296</v>
      </c>
      <c r="O1440">
        <f t="shared" ca="1" si="296"/>
        <v>22610</v>
      </c>
      <c r="P1440">
        <f t="shared" ca="1" si="297"/>
        <v>240681</v>
      </c>
      <c r="Q1440" s="4">
        <f t="shared" ca="1" si="298"/>
        <v>0.24068100000000001</v>
      </c>
    </row>
    <row r="1441" spans="1:17" x14ac:dyDescent="0.25">
      <c r="A1441" t="str">
        <f ca="1">VLOOKUP(RANDBETWEEN(Calc!$A$2,Calc!$A$13),Calc!$A$1:$B$13,2,FALSE)</f>
        <v>Jun</v>
      </c>
      <c r="B1441" t="str" cm="1">
        <f t="array" aca="1" ref="B1441" ca="1">INDEX(Calc!$C$2:$C$9,RANDBETWEEN(1,3))</f>
        <v>Cardiologia</v>
      </c>
      <c r="C1441"/>
      <c r="D1441">
        <f t="shared" ca="1" si="286"/>
        <v>746111</v>
      </c>
      <c r="E1441">
        <f t="shared" ca="1" si="287"/>
        <v>986199</v>
      </c>
      <c r="F1441">
        <f t="shared" ca="1" si="288"/>
        <v>107676</v>
      </c>
      <c r="G1441">
        <f t="shared" ca="1" si="289"/>
        <v>294225</v>
      </c>
      <c r="H1441">
        <f ca="1">VLOOKUP(RANDBETWEEN(0,100),Calc!$D$2:$E$7,2,1)</f>
        <v>32000</v>
      </c>
      <c r="I1441">
        <f t="shared" ca="1" si="290"/>
        <v>12268</v>
      </c>
      <c r="J1441">
        <f t="shared" ca="1" si="291"/>
        <v>3482</v>
      </c>
      <c r="K1441">
        <f t="shared" ca="1" si="292"/>
        <v>10110</v>
      </c>
      <c r="L1441">
        <f t="shared" ca="1" si="293"/>
        <v>2046</v>
      </c>
      <c r="M1441">
        <f t="shared" ca="1" si="294"/>
        <v>2983198</v>
      </c>
      <c r="N1441">
        <f t="shared" ca="1" si="295"/>
        <v>114092</v>
      </c>
      <c r="O1441">
        <f t="shared" ca="1" si="296"/>
        <v>22859</v>
      </c>
      <c r="P1441">
        <f t="shared" ca="1" si="297"/>
        <v>224665</v>
      </c>
      <c r="Q1441" s="4">
        <f t="shared" ca="1" si="298"/>
        <v>0.224665</v>
      </c>
    </row>
    <row r="1442" spans="1:17" x14ac:dyDescent="0.25">
      <c r="A1442" t="str">
        <f ca="1">VLOOKUP(RANDBETWEEN(Calc!$A$2,Calc!$A$13),Calc!$A$1:$B$13,2,FALSE)</f>
        <v>Jun</v>
      </c>
      <c r="B1442" t="str" cm="1">
        <f t="array" aca="1" ref="B1442" ca="1">INDEX(Calc!$C$2:$C$9,RANDBETWEEN(1,3))</f>
        <v>Pediatria</v>
      </c>
      <c r="C1442"/>
      <c r="D1442">
        <f t="shared" ca="1" si="286"/>
        <v>228381</v>
      </c>
      <c r="E1442">
        <f t="shared" ca="1" si="287"/>
        <v>1971821</v>
      </c>
      <c r="F1442">
        <f t="shared" ca="1" si="288"/>
        <v>205396</v>
      </c>
      <c r="G1442">
        <f t="shared" ca="1" si="289"/>
        <v>91545</v>
      </c>
      <c r="H1442">
        <f ca="1">VLOOKUP(RANDBETWEEN(0,100),Calc!$D$2:$E$7,2,1)</f>
        <v>32000</v>
      </c>
      <c r="I1442">
        <f t="shared" ca="1" si="290"/>
        <v>9047</v>
      </c>
      <c r="J1442">
        <f t="shared" ca="1" si="291"/>
        <v>3248</v>
      </c>
      <c r="K1442">
        <f t="shared" ca="1" si="292"/>
        <v>13448</v>
      </c>
      <c r="L1442">
        <f t="shared" ca="1" si="293"/>
        <v>3098</v>
      </c>
      <c r="M1442">
        <f t="shared" ca="1" si="294"/>
        <v>852703</v>
      </c>
      <c r="N1442">
        <f t="shared" ca="1" si="295"/>
        <v>111000</v>
      </c>
      <c r="O1442">
        <f t="shared" ca="1" si="296"/>
        <v>33231</v>
      </c>
      <c r="P1442">
        <f t="shared" ca="1" si="297"/>
        <v>134272</v>
      </c>
      <c r="Q1442" s="4">
        <f t="shared" ca="1" si="298"/>
        <v>0.134272</v>
      </c>
    </row>
    <row r="1443" spans="1:17" x14ac:dyDescent="0.25">
      <c r="A1443" t="str">
        <f ca="1">VLOOKUP(RANDBETWEEN(Calc!$A$2,Calc!$A$13),Calc!$A$1:$B$13,2,FALSE)</f>
        <v>May</v>
      </c>
      <c r="B1443" t="str" cm="1">
        <f t="array" aca="1" ref="B1443" ca="1">INDEX(Calc!$C$2:$C$9,RANDBETWEEN(1,3))</f>
        <v>Cardiologia</v>
      </c>
      <c r="C1443"/>
      <c r="D1443">
        <f t="shared" ca="1" si="286"/>
        <v>537484</v>
      </c>
      <c r="E1443">
        <f t="shared" ca="1" si="287"/>
        <v>1208793</v>
      </c>
      <c r="F1443">
        <f t="shared" ca="1" si="288"/>
        <v>187624</v>
      </c>
      <c r="G1443">
        <f t="shared" ca="1" si="289"/>
        <v>255527</v>
      </c>
      <c r="H1443">
        <f ca="1">VLOOKUP(RANDBETWEEN(0,100),Calc!$D$2:$E$7,2,1)</f>
        <v>32000</v>
      </c>
      <c r="I1443">
        <f t="shared" ca="1" si="290"/>
        <v>9419</v>
      </c>
      <c r="J1443">
        <f t="shared" ca="1" si="291"/>
        <v>3642</v>
      </c>
      <c r="K1443">
        <f t="shared" ca="1" si="292"/>
        <v>13832</v>
      </c>
      <c r="L1443">
        <f t="shared" ca="1" si="293"/>
        <v>2077</v>
      </c>
      <c r="M1443">
        <f t="shared" ca="1" si="294"/>
        <v>1453314</v>
      </c>
      <c r="N1443">
        <f t="shared" ca="1" si="295"/>
        <v>70590</v>
      </c>
      <c r="O1443">
        <f t="shared" ca="1" si="296"/>
        <v>29136</v>
      </c>
      <c r="P1443">
        <f t="shared" ca="1" si="297"/>
        <v>219948</v>
      </c>
      <c r="Q1443" s="4">
        <f t="shared" ca="1" si="298"/>
        <v>0.219948</v>
      </c>
    </row>
    <row r="1444" spans="1:17" x14ac:dyDescent="0.25">
      <c r="A1444" t="str">
        <f ca="1">VLOOKUP(RANDBETWEEN(Calc!$A$2,Calc!$A$13),Calc!$A$1:$B$13,2,FALSE)</f>
        <v>Ago</v>
      </c>
      <c r="B1444" t="str" cm="1">
        <f t="array" aca="1" ref="B1444" ca="1">INDEX(Calc!$C$2:$C$9,RANDBETWEEN(1,3))</f>
        <v>Traumatología</v>
      </c>
      <c r="C1444"/>
      <c r="D1444">
        <f t="shared" ca="1" si="286"/>
        <v>677999</v>
      </c>
      <c r="E1444">
        <f t="shared" ca="1" si="287"/>
        <v>1033624</v>
      </c>
      <c r="F1444">
        <f t="shared" ca="1" si="288"/>
        <v>136809</v>
      </c>
      <c r="G1444">
        <f t="shared" ca="1" si="289"/>
        <v>291322</v>
      </c>
      <c r="H1444">
        <f ca="1">VLOOKUP(RANDBETWEEN(0,100),Calc!$D$2:$E$7,2,1)</f>
        <v>32000</v>
      </c>
      <c r="I1444">
        <f t="shared" ca="1" si="290"/>
        <v>10718</v>
      </c>
      <c r="J1444">
        <f t="shared" ca="1" si="291"/>
        <v>4011</v>
      </c>
      <c r="K1444">
        <f t="shared" ca="1" si="292"/>
        <v>14634</v>
      </c>
      <c r="L1444">
        <f t="shared" ca="1" si="293"/>
        <v>3061</v>
      </c>
      <c r="M1444">
        <f t="shared" ca="1" si="294"/>
        <v>2100617</v>
      </c>
      <c r="N1444">
        <f t="shared" ca="1" si="295"/>
        <v>66020</v>
      </c>
      <c r="O1444">
        <f t="shared" ca="1" si="296"/>
        <v>78122</v>
      </c>
      <c r="P1444">
        <f t="shared" ca="1" si="297"/>
        <v>265304</v>
      </c>
      <c r="Q1444" s="4">
        <f t="shared" ca="1" si="298"/>
        <v>0.26530399999999998</v>
      </c>
    </row>
    <row r="1445" spans="1:17" x14ac:dyDescent="0.25">
      <c r="A1445" t="str">
        <f ca="1">VLOOKUP(RANDBETWEEN(Calc!$A$2,Calc!$A$13),Calc!$A$1:$B$13,2,FALSE)</f>
        <v>Jul</v>
      </c>
      <c r="B1445" t="str" cm="1">
        <f t="array" aca="1" ref="B1445" ca="1">INDEX(Calc!$C$2:$C$9,RANDBETWEEN(1,3))</f>
        <v>Traumatología</v>
      </c>
      <c r="C1445"/>
      <c r="D1445">
        <f t="shared" ca="1" si="286"/>
        <v>492817</v>
      </c>
      <c r="E1445">
        <f t="shared" ca="1" si="287"/>
        <v>2298518</v>
      </c>
      <c r="F1445">
        <f t="shared" ca="1" si="288"/>
        <v>178620</v>
      </c>
      <c r="G1445">
        <f t="shared" ca="1" si="289"/>
        <v>246258</v>
      </c>
      <c r="H1445">
        <f ca="1">VLOOKUP(RANDBETWEEN(0,100),Calc!$D$2:$E$7,2,1)</f>
        <v>32000</v>
      </c>
      <c r="I1445">
        <f t="shared" ca="1" si="290"/>
        <v>10875</v>
      </c>
      <c r="J1445">
        <f t="shared" ca="1" si="291"/>
        <v>3916</v>
      </c>
      <c r="K1445">
        <f t="shared" ca="1" si="292"/>
        <v>11507</v>
      </c>
      <c r="L1445">
        <f t="shared" ca="1" si="293"/>
        <v>3435</v>
      </c>
      <c r="M1445">
        <f t="shared" ca="1" si="294"/>
        <v>2718406</v>
      </c>
      <c r="N1445">
        <f t="shared" ca="1" si="295"/>
        <v>73314</v>
      </c>
      <c r="O1445">
        <f t="shared" ca="1" si="296"/>
        <v>78947</v>
      </c>
      <c r="P1445">
        <f t="shared" ca="1" si="297"/>
        <v>274380</v>
      </c>
      <c r="Q1445" s="4">
        <f t="shared" ca="1" si="298"/>
        <v>0.27438000000000001</v>
      </c>
    </row>
    <row r="1446" spans="1:17" x14ac:dyDescent="0.25">
      <c r="A1446" t="str">
        <f ca="1">VLOOKUP(RANDBETWEEN(Calc!$A$2,Calc!$A$13),Calc!$A$1:$B$13,2,FALSE)</f>
        <v>Jul</v>
      </c>
      <c r="B1446" t="str" cm="1">
        <f t="array" aca="1" ref="B1446" ca="1">INDEX(Calc!$C$2:$C$9,RANDBETWEEN(1,3))</f>
        <v>Traumatología</v>
      </c>
      <c r="C1446"/>
      <c r="D1446">
        <f t="shared" ca="1" si="286"/>
        <v>257108</v>
      </c>
      <c r="E1446">
        <f t="shared" ca="1" si="287"/>
        <v>2342320</v>
      </c>
      <c r="F1446">
        <f t="shared" ca="1" si="288"/>
        <v>132341</v>
      </c>
      <c r="G1446">
        <f t="shared" ca="1" si="289"/>
        <v>175187</v>
      </c>
      <c r="H1446">
        <f ca="1">VLOOKUP(RANDBETWEEN(0,100),Calc!$D$2:$E$7,2,1)</f>
        <v>32000</v>
      </c>
      <c r="I1446">
        <f t="shared" ca="1" si="290"/>
        <v>11330</v>
      </c>
      <c r="J1446">
        <f t="shared" ca="1" si="291"/>
        <v>3988</v>
      </c>
      <c r="K1446">
        <f t="shared" ca="1" si="292"/>
        <v>14277</v>
      </c>
      <c r="L1446">
        <f t="shared" ca="1" si="293"/>
        <v>1357</v>
      </c>
      <c r="M1446">
        <f t="shared" ca="1" si="294"/>
        <v>1830798</v>
      </c>
      <c r="N1446">
        <f t="shared" ca="1" si="295"/>
        <v>49387</v>
      </c>
      <c r="O1446">
        <f t="shared" ca="1" si="296"/>
        <v>24490</v>
      </c>
      <c r="P1446">
        <f t="shared" ca="1" si="297"/>
        <v>214423</v>
      </c>
      <c r="Q1446" s="4">
        <f t="shared" ca="1" si="298"/>
        <v>0.214423</v>
      </c>
    </row>
    <row r="1447" spans="1:17" x14ac:dyDescent="0.25">
      <c r="A1447" t="str">
        <f ca="1">VLOOKUP(RANDBETWEEN(Calc!$A$2,Calc!$A$13),Calc!$A$1:$B$13,2,FALSE)</f>
        <v>Jun</v>
      </c>
      <c r="B1447" t="str" cm="1">
        <f t="array" aca="1" ref="B1447" ca="1">INDEX(Calc!$C$2:$C$9,RANDBETWEEN(1,3))</f>
        <v>Traumatología</v>
      </c>
      <c r="C1447"/>
      <c r="D1447">
        <f t="shared" ca="1" si="286"/>
        <v>257575</v>
      </c>
      <c r="E1447">
        <f t="shared" ca="1" si="287"/>
        <v>2179234</v>
      </c>
      <c r="F1447">
        <f t="shared" ca="1" si="288"/>
        <v>96023</v>
      </c>
      <c r="G1447">
        <f t="shared" ca="1" si="289"/>
        <v>250870</v>
      </c>
      <c r="H1447">
        <f ca="1">VLOOKUP(RANDBETWEEN(0,100),Calc!$D$2:$E$7,2,1)</f>
        <v>32000</v>
      </c>
      <c r="I1447">
        <f t="shared" ca="1" si="290"/>
        <v>10426</v>
      </c>
      <c r="J1447">
        <f t="shared" ca="1" si="291"/>
        <v>2971</v>
      </c>
      <c r="K1447">
        <f t="shared" ca="1" si="292"/>
        <v>14472</v>
      </c>
      <c r="L1447">
        <f t="shared" ca="1" si="293"/>
        <v>2414</v>
      </c>
      <c r="M1447">
        <f t="shared" ca="1" si="294"/>
        <v>2492421</v>
      </c>
      <c r="N1447">
        <f t="shared" ca="1" si="295"/>
        <v>67465</v>
      </c>
      <c r="O1447">
        <f t="shared" ca="1" si="296"/>
        <v>77000</v>
      </c>
      <c r="P1447">
        <f t="shared" ca="1" si="297"/>
        <v>199047</v>
      </c>
      <c r="Q1447" s="4">
        <f t="shared" ca="1" si="298"/>
        <v>0.199047</v>
      </c>
    </row>
    <row r="1448" spans="1:17" x14ac:dyDescent="0.25">
      <c r="A1448" t="str">
        <f ca="1">VLOOKUP(RANDBETWEEN(Calc!$A$2,Calc!$A$13),Calc!$A$1:$B$13,2,FALSE)</f>
        <v>Dic</v>
      </c>
      <c r="B1448" t="str" cm="1">
        <f t="array" aca="1" ref="B1448" ca="1">INDEX(Calc!$C$2:$C$9,RANDBETWEEN(1,3))</f>
        <v>Traumatología</v>
      </c>
      <c r="C1448"/>
      <c r="D1448">
        <f t="shared" ca="1" si="286"/>
        <v>519723</v>
      </c>
      <c r="E1448">
        <f t="shared" ca="1" si="287"/>
        <v>2203770</v>
      </c>
      <c r="F1448">
        <f t="shared" ca="1" si="288"/>
        <v>173771</v>
      </c>
      <c r="G1448">
        <f t="shared" ca="1" si="289"/>
        <v>144532</v>
      </c>
      <c r="H1448">
        <f ca="1">VLOOKUP(RANDBETWEEN(0,100),Calc!$D$2:$E$7,2,1)</f>
        <v>32000</v>
      </c>
      <c r="I1448">
        <f t="shared" ca="1" si="290"/>
        <v>10496</v>
      </c>
      <c r="J1448">
        <f t="shared" ca="1" si="291"/>
        <v>3948</v>
      </c>
      <c r="K1448">
        <f t="shared" ca="1" si="292"/>
        <v>12126</v>
      </c>
      <c r="L1448">
        <f t="shared" ca="1" si="293"/>
        <v>3899</v>
      </c>
      <c r="M1448">
        <f t="shared" ca="1" si="294"/>
        <v>1904580</v>
      </c>
      <c r="N1448">
        <f t="shared" ca="1" si="295"/>
        <v>89461</v>
      </c>
      <c r="O1448">
        <f t="shared" ca="1" si="296"/>
        <v>22358</v>
      </c>
      <c r="P1448">
        <f t="shared" ca="1" si="297"/>
        <v>264364</v>
      </c>
      <c r="Q1448" s="4">
        <f t="shared" ca="1" si="298"/>
        <v>0.26436399999999999</v>
      </c>
    </row>
    <row r="1449" spans="1:17" x14ac:dyDescent="0.25">
      <c r="A1449" t="str">
        <f ca="1">VLOOKUP(RANDBETWEEN(Calc!$A$2,Calc!$A$13),Calc!$A$1:$B$13,2,FALSE)</f>
        <v>Dic</v>
      </c>
      <c r="B1449" t="str" cm="1">
        <f t="array" aca="1" ref="B1449" ca="1">INDEX(Calc!$C$2:$C$9,RANDBETWEEN(1,3))</f>
        <v>Cardiologia</v>
      </c>
      <c r="C1449"/>
      <c r="D1449">
        <f t="shared" ca="1" si="286"/>
        <v>403465</v>
      </c>
      <c r="E1449">
        <f t="shared" ca="1" si="287"/>
        <v>1701014</v>
      </c>
      <c r="F1449">
        <f t="shared" ca="1" si="288"/>
        <v>201315</v>
      </c>
      <c r="G1449">
        <f t="shared" ca="1" si="289"/>
        <v>302863</v>
      </c>
      <c r="H1449">
        <f ca="1">VLOOKUP(RANDBETWEEN(0,100),Calc!$D$2:$E$7,2,1)</f>
        <v>32000</v>
      </c>
      <c r="I1449">
        <f t="shared" ca="1" si="290"/>
        <v>9568</v>
      </c>
      <c r="J1449">
        <f t="shared" ca="1" si="291"/>
        <v>2964</v>
      </c>
      <c r="K1449">
        <f t="shared" ca="1" si="292"/>
        <v>11918</v>
      </c>
      <c r="L1449">
        <f t="shared" ca="1" si="293"/>
        <v>4142</v>
      </c>
      <c r="M1449">
        <f t="shared" ca="1" si="294"/>
        <v>909370</v>
      </c>
      <c r="N1449">
        <f t="shared" ca="1" si="295"/>
        <v>125623</v>
      </c>
      <c r="O1449">
        <f t="shared" ca="1" si="296"/>
        <v>44790</v>
      </c>
      <c r="P1449">
        <f t="shared" ca="1" si="297"/>
        <v>276064</v>
      </c>
      <c r="Q1449" s="4">
        <f t="shared" ca="1" si="298"/>
        <v>0.27606399999999998</v>
      </c>
    </row>
    <row r="1450" spans="1:17" x14ac:dyDescent="0.25">
      <c r="A1450" t="str">
        <f ca="1">VLOOKUP(RANDBETWEEN(Calc!$A$2,Calc!$A$13),Calc!$A$1:$B$13,2,FALSE)</f>
        <v>Jun</v>
      </c>
      <c r="B1450" t="str" cm="1">
        <f t="array" aca="1" ref="B1450" ca="1">INDEX(Calc!$C$2:$C$9,RANDBETWEEN(1,3))</f>
        <v>Pediatria</v>
      </c>
      <c r="C1450"/>
      <c r="D1450">
        <f t="shared" ca="1" si="286"/>
        <v>254648</v>
      </c>
      <c r="E1450">
        <f t="shared" ca="1" si="287"/>
        <v>1151623</v>
      </c>
      <c r="F1450">
        <f t="shared" ca="1" si="288"/>
        <v>196757</v>
      </c>
      <c r="G1450">
        <f t="shared" ca="1" si="289"/>
        <v>278993</v>
      </c>
      <c r="H1450">
        <f ca="1">VLOOKUP(RANDBETWEEN(0,100),Calc!$D$2:$E$7,2,1)</f>
        <v>20000</v>
      </c>
      <c r="I1450">
        <f t="shared" ca="1" si="290"/>
        <v>10410</v>
      </c>
      <c r="J1450">
        <f t="shared" ca="1" si="291"/>
        <v>3380</v>
      </c>
      <c r="K1450">
        <f t="shared" ca="1" si="292"/>
        <v>13785</v>
      </c>
      <c r="L1450">
        <f t="shared" ca="1" si="293"/>
        <v>3735</v>
      </c>
      <c r="M1450">
        <f t="shared" ca="1" si="294"/>
        <v>2199151</v>
      </c>
      <c r="N1450">
        <f t="shared" ca="1" si="295"/>
        <v>55170</v>
      </c>
      <c r="O1450">
        <f t="shared" ca="1" si="296"/>
        <v>53578</v>
      </c>
      <c r="P1450">
        <f t="shared" ca="1" si="297"/>
        <v>161149</v>
      </c>
      <c r="Q1450" s="4">
        <f t="shared" ca="1" si="298"/>
        <v>0.16114899999999999</v>
      </c>
    </row>
    <row r="1451" spans="1:17" x14ac:dyDescent="0.25">
      <c r="A1451" t="str">
        <f ca="1">VLOOKUP(RANDBETWEEN(Calc!$A$2,Calc!$A$13),Calc!$A$1:$B$13,2,FALSE)</f>
        <v>Jul</v>
      </c>
      <c r="B1451" t="str" cm="1">
        <f t="array" aca="1" ref="B1451" ca="1">INDEX(Calc!$C$2:$C$9,RANDBETWEEN(1,3))</f>
        <v>Cardiologia</v>
      </c>
      <c r="C1451"/>
      <c r="D1451">
        <f t="shared" ca="1" si="286"/>
        <v>362508</v>
      </c>
      <c r="E1451">
        <f t="shared" ca="1" si="287"/>
        <v>1907381</v>
      </c>
      <c r="F1451">
        <f t="shared" ca="1" si="288"/>
        <v>105119</v>
      </c>
      <c r="G1451">
        <f t="shared" ca="1" si="289"/>
        <v>178931</v>
      </c>
      <c r="H1451">
        <f ca="1">VLOOKUP(RANDBETWEEN(0,100),Calc!$D$2:$E$7,2,1)</f>
        <v>32000</v>
      </c>
      <c r="I1451">
        <f t="shared" ca="1" si="290"/>
        <v>10920</v>
      </c>
      <c r="J1451">
        <f t="shared" ca="1" si="291"/>
        <v>3186</v>
      </c>
      <c r="K1451">
        <f t="shared" ca="1" si="292"/>
        <v>12355</v>
      </c>
      <c r="L1451">
        <f t="shared" ca="1" si="293"/>
        <v>3835</v>
      </c>
      <c r="M1451">
        <f t="shared" ca="1" si="294"/>
        <v>2923811</v>
      </c>
      <c r="N1451">
        <f t="shared" ca="1" si="295"/>
        <v>74766</v>
      </c>
      <c r="O1451">
        <f t="shared" ca="1" si="296"/>
        <v>69348</v>
      </c>
      <c r="P1451">
        <f t="shared" ca="1" si="297"/>
        <v>234860</v>
      </c>
      <c r="Q1451" s="4">
        <f t="shared" ca="1" si="298"/>
        <v>0.23486000000000001</v>
      </c>
    </row>
    <row r="1452" spans="1:17" x14ac:dyDescent="0.25">
      <c r="A1452" t="str">
        <f ca="1">VLOOKUP(RANDBETWEEN(Calc!$A$2,Calc!$A$13),Calc!$A$1:$B$13,2,FALSE)</f>
        <v>Nov</v>
      </c>
      <c r="B1452" t="str" cm="1">
        <f t="array" aca="1" ref="B1452" ca="1">INDEX(Calc!$C$2:$C$9,RANDBETWEEN(1,3))</f>
        <v>Cardiologia</v>
      </c>
      <c r="C1452"/>
      <c r="D1452">
        <f t="shared" ca="1" si="286"/>
        <v>491585</v>
      </c>
      <c r="E1452">
        <f t="shared" ca="1" si="287"/>
        <v>1087079</v>
      </c>
      <c r="F1452">
        <f t="shared" ca="1" si="288"/>
        <v>152325</v>
      </c>
      <c r="G1452">
        <f t="shared" ca="1" si="289"/>
        <v>190569</v>
      </c>
      <c r="H1452">
        <f ca="1">VLOOKUP(RANDBETWEEN(0,100),Calc!$D$2:$E$7,2,1)</f>
        <v>32000</v>
      </c>
      <c r="I1452">
        <f t="shared" ca="1" si="290"/>
        <v>10472</v>
      </c>
      <c r="J1452">
        <f t="shared" ca="1" si="291"/>
        <v>3234</v>
      </c>
      <c r="K1452">
        <f t="shared" ca="1" si="292"/>
        <v>10320</v>
      </c>
      <c r="L1452">
        <f t="shared" ca="1" si="293"/>
        <v>1579</v>
      </c>
      <c r="M1452">
        <f t="shared" ca="1" si="294"/>
        <v>1173256</v>
      </c>
      <c r="N1452">
        <f t="shared" ca="1" si="295"/>
        <v>87891</v>
      </c>
      <c r="O1452">
        <f t="shared" ca="1" si="296"/>
        <v>46399</v>
      </c>
      <c r="P1452">
        <f t="shared" ca="1" si="297"/>
        <v>212398</v>
      </c>
      <c r="Q1452" s="4">
        <f t="shared" ca="1" si="298"/>
        <v>0.212398</v>
      </c>
    </row>
    <row r="1453" spans="1:17" x14ac:dyDescent="0.25">
      <c r="A1453" t="str">
        <f ca="1">VLOOKUP(RANDBETWEEN(Calc!$A$2,Calc!$A$13),Calc!$A$1:$B$13,2,FALSE)</f>
        <v>May</v>
      </c>
      <c r="B1453" t="str" cm="1">
        <f t="array" aca="1" ref="B1453" ca="1">INDEX(Calc!$C$2:$C$9,RANDBETWEEN(1,3))</f>
        <v>Cardiologia</v>
      </c>
      <c r="C1453"/>
      <c r="D1453">
        <f t="shared" ca="1" si="286"/>
        <v>729599</v>
      </c>
      <c r="E1453">
        <f t="shared" ca="1" si="287"/>
        <v>2210983</v>
      </c>
      <c r="F1453">
        <f t="shared" ca="1" si="288"/>
        <v>140707</v>
      </c>
      <c r="G1453">
        <f t="shared" ca="1" si="289"/>
        <v>176884</v>
      </c>
      <c r="H1453">
        <f ca="1">VLOOKUP(RANDBETWEEN(0,100),Calc!$D$2:$E$7,2,1)</f>
        <v>32000</v>
      </c>
      <c r="I1453">
        <f t="shared" ca="1" si="290"/>
        <v>9243</v>
      </c>
      <c r="J1453">
        <f t="shared" ca="1" si="291"/>
        <v>2806</v>
      </c>
      <c r="K1453">
        <f t="shared" ca="1" si="292"/>
        <v>14742</v>
      </c>
      <c r="L1453">
        <f t="shared" ca="1" si="293"/>
        <v>2180</v>
      </c>
      <c r="M1453">
        <f t="shared" ca="1" si="294"/>
        <v>2925172</v>
      </c>
      <c r="N1453">
        <f t="shared" ca="1" si="295"/>
        <v>51262</v>
      </c>
      <c r="O1453">
        <f t="shared" ca="1" si="296"/>
        <v>76586</v>
      </c>
      <c r="P1453">
        <f t="shared" ca="1" si="297"/>
        <v>205706</v>
      </c>
      <c r="Q1453" s="4">
        <f t="shared" ca="1" si="298"/>
        <v>0.205706</v>
      </c>
    </row>
    <row r="1454" spans="1:17" x14ac:dyDescent="0.25">
      <c r="A1454" t="str">
        <f ca="1">VLOOKUP(RANDBETWEEN(Calc!$A$2,Calc!$A$13),Calc!$A$1:$B$13,2,FALSE)</f>
        <v>Jun</v>
      </c>
      <c r="B1454" t="str" cm="1">
        <f t="array" aca="1" ref="B1454" ca="1">INDEX(Calc!$C$2:$C$9,RANDBETWEEN(1,3))</f>
        <v>Cardiologia</v>
      </c>
      <c r="C1454"/>
      <c r="D1454">
        <f t="shared" ca="1" si="286"/>
        <v>456515</v>
      </c>
      <c r="E1454">
        <f t="shared" ca="1" si="287"/>
        <v>2256143</v>
      </c>
      <c r="F1454">
        <f t="shared" ca="1" si="288"/>
        <v>97781</v>
      </c>
      <c r="G1454">
        <f t="shared" ca="1" si="289"/>
        <v>226191</v>
      </c>
      <c r="H1454">
        <f ca="1">VLOOKUP(RANDBETWEEN(0,100),Calc!$D$2:$E$7,2,1)</f>
        <v>32000</v>
      </c>
      <c r="I1454">
        <f t="shared" ca="1" si="290"/>
        <v>9875</v>
      </c>
      <c r="J1454">
        <f t="shared" ca="1" si="291"/>
        <v>3216</v>
      </c>
      <c r="K1454">
        <f t="shared" ca="1" si="292"/>
        <v>13171</v>
      </c>
      <c r="L1454">
        <f t="shared" ca="1" si="293"/>
        <v>2235</v>
      </c>
      <c r="M1454">
        <f t="shared" ca="1" si="294"/>
        <v>2919818</v>
      </c>
      <c r="N1454">
        <f t="shared" ca="1" si="295"/>
        <v>75447</v>
      </c>
      <c r="O1454">
        <f t="shared" ca="1" si="296"/>
        <v>39260</v>
      </c>
      <c r="P1454">
        <f t="shared" ca="1" si="297"/>
        <v>201901</v>
      </c>
      <c r="Q1454" s="4">
        <f t="shared" ca="1" si="298"/>
        <v>0.201901</v>
      </c>
    </row>
    <row r="1455" spans="1:17" x14ac:dyDescent="0.25">
      <c r="A1455" t="str">
        <f ca="1">VLOOKUP(RANDBETWEEN(Calc!$A$2,Calc!$A$13),Calc!$A$1:$B$13,2,FALSE)</f>
        <v>Abr</v>
      </c>
      <c r="B1455" t="str" cm="1">
        <f t="array" aca="1" ref="B1455" ca="1">INDEX(Calc!$C$2:$C$9,RANDBETWEEN(1,3))</f>
        <v>Pediatria</v>
      </c>
      <c r="C1455"/>
      <c r="D1455">
        <f t="shared" ca="1" si="286"/>
        <v>557661</v>
      </c>
      <c r="E1455">
        <f t="shared" ca="1" si="287"/>
        <v>675550</v>
      </c>
      <c r="F1455">
        <f t="shared" ca="1" si="288"/>
        <v>154682</v>
      </c>
      <c r="G1455">
        <f t="shared" ca="1" si="289"/>
        <v>298115</v>
      </c>
      <c r="H1455">
        <f ca="1">VLOOKUP(RANDBETWEEN(0,100),Calc!$D$2:$E$7,2,1)</f>
        <v>20000</v>
      </c>
      <c r="I1455">
        <f t="shared" ca="1" si="290"/>
        <v>11343</v>
      </c>
      <c r="J1455">
        <f t="shared" ca="1" si="291"/>
        <v>3781</v>
      </c>
      <c r="K1455">
        <f t="shared" ca="1" si="292"/>
        <v>13636</v>
      </c>
      <c r="L1455">
        <f t="shared" ca="1" si="293"/>
        <v>2105</v>
      </c>
      <c r="M1455">
        <f t="shared" ca="1" si="294"/>
        <v>1997743</v>
      </c>
      <c r="N1455">
        <f t="shared" ca="1" si="295"/>
        <v>119592</v>
      </c>
      <c r="O1455">
        <f t="shared" ca="1" si="296"/>
        <v>71354</v>
      </c>
      <c r="P1455">
        <f t="shared" ca="1" si="297"/>
        <v>307309</v>
      </c>
      <c r="Q1455" s="4">
        <f t="shared" ca="1" si="298"/>
        <v>0.307309</v>
      </c>
    </row>
    <row r="1456" spans="1:17" x14ac:dyDescent="0.25">
      <c r="A1456" t="str">
        <f ca="1">VLOOKUP(RANDBETWEEN(Calc!$A$2,Calc!$A$13),Calc!$A$1:$B$13,2,FALSE)</f>
        <v>Mar</v>
      </c>
      <c r="B1456" t="str" cm="1">
        <f t="array" aca="1" ref="B1456" ca="1">INDEX(Calc!$C$2:$C$9,RANDBETWEEN(1,3))</f>
        <v>Traumatología</v>
      </c>
      <c r="C1456"/>
      <c r="D1456">
        <f t="shared" ca="1" si="286"/>
        <v>715417</v>
      </c>
      <c r="E1456">
        <f t="shared" ca="1" si="287"/>
        <v>2144571</v>
      </c>
      <c r="F1456">
        <f t="shared" ca="1" si="288"/>
        <v>132479</v>
      </c>
      <c r="G1456">
        <f t="shared" ca="1" si="289"/>
        <v>145987</v>
      </c>
      <c r="H1456">
        <f ca="1">VLOOKUP(RANDBETWEEN(0,100),Calc!$D$2:$E$7,2,1)</f>
        <v>32000</v>
      </c>
      <c r="I1456">
        <f t="shared" ca="1" si="290"/>
        <v>10277</v>
      </c>
      <c r="J1456">
        <f t="shared" ca="1" si="291"/>
        <v>3903</v>
      </c>
      <c r="K1456">
        <f t="shared" ca="1" si="292"/>
        <v>13188</v>
      </c>
      <c r="L1456">
        <f t="shared" ca="1" si="293"/>
        <v>1256</v>
      </c>
      <c r="M1456">
        <f t="shared" ca="1" si="294"/>
        <v>2385200</v>
      </c>
      <c r="N1456">
        <f t="shared" ca="1" si="295"/>
        <v>117290</v>
      </c>
      <c r="O1456">
        <f t="shared" ca="1" si="296"/>
        <v>87001</v>
      </c>
      <c r="P1456">
        <f t="shared" ca="1" si="297"/>
        <v>150092</v>
      </c>
      <c r="Q1456" s="4">
        <f t="shared" ca="1" si="298"/>
        <v>0.150092</v>
      </c>
    </row>
    <row r="1457" spans="1:17" x14ac:dyDescent="0.25">
      <c r="A1457" t="str">
        <f ca="1">VLOOKUP(RANDBETWEEN(Calc!$A$2,Calc!$A$13),Calc!$A$1:$B$13,2,FALSE)</f>
        <v>Oct</v>
      </c>
      <c r="B1457" t="str" cm="1">
        <f t="array" aca="1" ref="B1457" ca="1">INDEX(Calc!$C$2:$C$9,RANDBETWEEN(1,3))</f>
        <v>Cardiologia</v>
      </c>
      <c r="C1457"/>
      <c r="D1457">
        <f t="shared" ca="1" si="286"/>
        <v>513655</v>
      </c>
      <c r="E1457">
        <f t="shared" ca="1" si="287"/>
        <v>2123668</v>
      </c>
      <c r="F1457">
        <f t="shared" ca="1" si="288"/>
        <v>98800</v>
      </c>
      <c r="G1457">
        <f t="shared" ca="1" si="289"/>
        <v>240386</v>
      </c>
      <c r="H1457">
        <f ca="1">VLOOKUP(RANDBETWEEN(0,100),Calc!$D$2:$E$7,2,1)</f>
        <v>32000</v>
      </c>
      <c r="I1457">
        <f t="shared" ca="1" si="290"/>
        <v>11329</v>
      </c>
      <c r="J1457">
        <f t="shared" ca="1" si="291"/>
        <v>3437</v>
      </c>
      <c r="K1457">
        <f t="shared" ca="1" si="292"/>
        <v>14033</v>
      </c>
      <c r="L1457">
        <f t="shared" ca="1" si="293"/>
        <v>2713</v>
      </c>
      <c r="M1457">
        <f t="shared" ca="1" si="294"/>
        <v>2943991</v>
      </c>
      <c r="N1457">
        <f t="shared" ca="1" si="295"/>
        <v>43325</v>
      </c>
      <c r="O1457">
        <f t="shared" ca="1" si="296"/>
        <v>70069</v>
      </c>
      <c r="P1457">
        <f t="shared" ca="1" si="297"/>
        <v>323124</v>
      </c>
      <c r="Q1457" s="4">
        <f t="shared" ca="1" si="298"/>
        <v>0.32312400000000002</v>
      </c>
    </row>
    <row r="1458" spans="1:17" x14ac:dyDescent="0.25">
      <c r="A1458" t="str">
        <f ca="1">VLOOKUP(RANDBETWEEN(Calc!$A$2,Calc!$A$13),Calc!$A$1:$B$13,2,FALSE)</f>
        <v>Abr</v>
      </c>
      <c r="B1458" t="str" cm="1">
        <f t="array" aca="1" ref="B1458" ca="1">INDEX(Calc!$C$2:$C$9,RANDBETWEEN(1,3))</f>
        <v>Pediatria</v>
      </c>
      <c r="C1458"/>
      <c r="D1458">
        <f t="shared" ca="1" si="286"/>
        <v>620409</v>
      </c>
      <c r="E1458">
        <f t="shared" ca="1" si="287"/>
        <v>1711806</v>
      </c>
      <c r="F1458">
        <f t="shared" ca="1" si="288"/>
        <v>94736</v>
      </c>
      <c r="G1458">
        <f t="shared" ca="1" si="289"/>
        <v>271095</v>
      </c>
      <c r="H1458">
        <f ca="1">VLOOKUP(RANDBETWEEN(0,100),Calc!$D$2:$E$7,2,1)</f>
        <v>32000</v>
      </c>
      <c r="I1458">
        <f t="shared" ca="1" si="290"/>
        <v>12220</v>
      </c>
      <c r="J1458">
        <f t="shared" ca="1" si="291"/>
        <v>4029</v>
      </c>
      <c r="K1458">
        <f t="shared" ca="1" si="292"/>
        <v>14391</v>
      </c>
      <c r="L1458">
        <f t="shared" ca="1" si="293"/>
        <v>2949</v>
      </c>
      <c r="M1458">
        <f t="shared" ca="1" si="294"/>
        <v>2108485</v>
      </c>
      <c r="N1458">
        <f t="shared" ca="1" si="295"/>
        <v>55215</v>
      </c>
      <c r="O1458">
        <f t="shared" ca="1" si="296"/>
        <v>57412</v>
      </c>
      <c r="P1458">
        <f t="shared" ca="1" si="297"/>
        <v>40835</v>
      </c>
      <c r="Q1458" s="4">
        <f t="shared" ca="1" si="298"/>
        <v>4.0835000000000003E-2</v>
      </c>
    </row>
    <row r="1459" spans="1:17" x14ac:dyDescent="0.25">
      <c r="A1459" t="str">
        <f ca="1">VLOOKUP(RANDBETWEEN(Calc!$A$2,Calc!$A$13),Calc!$A$1:$B$13,2,FALSE)</f>
        <v>Feb</v>
      </c>
      <c r="B1459" t="str" cm="1">
        <f t="array" aca="1" ref="B1459" ca="1">INDEX(Calc!$C$2:$C$9,RANDBETWEEN(1,3))</f>
        <v>Traumatología</v>
      </c>
      <c r="C1459"/>
      <c r="D1459">
        <f t="shared" ca="1" si="286"/>
        <v>577472</v>
      </c>
      <c r="E1459">
        <f t="shared" ca="1" si="287"/>
        <v>1266857</v>
      </c>
      <c r="F1459">
        <f t="shared" ca="1" si="288"/>
        <v>122614</v>
      </c>
      <c r="G1459">
        <f t="shared" ca="1" si="289"/>
        <v>282102</v>
      </c>
      <c r="H1459">
        <f ca="1">VLOOKUP(RANDBETWEEN(0,100),Calc!$D$2:$E$7,2,1)</f>
        <v>32000</v>
      </c>
      <c r="I1459">
        <f t="shared" ca="1" si="290"/>
        <v>8942</v>
      </c>
      <c r="J1459">
        <f t="shared" ca="1" si="291"/>
        <v>4167</v>
      </c>
      <c r="K1459">
        <f t="shared" ca="1" si="292"/>
        <v>11836</v>
      </c>
      <c r="L1459">
        <f t="shared" ca="1" si="293"/>
        <v>1468</v>
      </c>
      <c r="M1459">
        <f t="shared" ca="1" si="294"/>
        <v>3062550</v>
      </c>
      <c r="N1459">
        <f t="shared" ca="1" si="295"/>
        <v>115482</v>
      </c>
      <c r="O1459">
        <f t="shared" ca="1" si="296"/>
        <v>58183</v>
      </c>
      <c r="P1459">
        <f t="shared" ca="1" si="297"/>
        <v>194105</v>
      </c>
      <c r="Q1459" s="4">
        <f t="shared" ca="1" si="298"/>
        <v>0.194105</v>
      </c>
    </row>
    <row r="1460" spans="1:17" x14ac:dyDescent="0.25">
      <c r="A1460" t="str">
        <f ca="1">VLOOKUP(RANDBETWEEN(Calc!$A$2,Calc!$A$13),Calc!$A$1:$B$13,2,FALSE)</f>
        <v>Sep</v>
      </c>
      <c r="B1460" t="str" cm="1">
        <f t="array" aca="1" ref="B1460" ca="1">INDEX(Calc!$C$2:$C$9,RANDBETWEEN(1,3))</f>
        <v>Cardiologia</v>
      </c>
      <c r="C1460"/>
      <c r="D1460">
        <f t="shared" ca="1" si="286"/>
        <v>335913</v>
      </c>
      <c r="E1460">
        <f t="shared" ca="1" si="287"/>
        <v>1891103</v>
      </c>
      <c r="F1460">
        <f t="shared" ca="1" si="288"/>
        <v>124507</v>
      </c>
      <c r="G1460">
        <f t="shared" ca="1" si="289"/>
        <v>91971</v>
      </c>
      <c r="H1460">
        <f ca="1">VLOOKUP(RANDBETWEEN(0,100),Calc!$D$2:$E$7,2,1)</f>
        <v>32000</v>
      </c>
      <c r="I1460">
        <f t="shared" ca="1" si="290"/>
        <v>10660</v>
      </c>
      <c r="J1460">
        <f t="shared" ca="1" si="291"/>
        <v>3377</v>
      </c>
      <c r="K1460">
        <f t="shared" ca="1" si="292"/>
        <v>12551</v>
      </c>
      <c r="L1460">
        <f t="shared" ca="1" si="293"/>
        <v>2351</v>
      </c>
      <c r="M1460">
        <f t="shared" ca="1" si="294"/>
        <v>1527324</v>
      </c>
      <c r="N1460">
        <f t="shared" ca="1" si="295"/>
        <v>126859</v>
      </c>
      <c r="O1460">
        <f t="shared" ca="1" si="296"/>
        <v>73609</v>
      </c>
      <c r="P1460">
        <f t="shared" ca="1" si="297"/>
        <v>80019</v>
      </c>
      <c r="Q1460" s="4">
        <f t="shared" ca="1" si="298"/>
        <v>8.0019000000000007E-2</v>
      </c>
    </row>
    <row r="1461" spans="1:17" x14ac:dyDescent="0.25">
      <c r="A1461" t="str">
        <f ca="1">VLOOKUP(RANDBETWEEN(Calc!$A$2,Calc!$A$13),Calc!$A$1:$B$13,2,FALSE)</f>
        <v>Sep</v>
      </c>
      <c r="B1461" t="str" cm="1">
        <f t="array" aca="1" ref="B1461" ca="1">INDEX(Calc!$C$2:$C$9,RANDBETWEEN(1,3))</f>
        <v>Cardiologia</v>
      </c>
      <c r="C1461"/>
      <c r="D1461">
        <f t="shared" ca="1" si="286"/>
        <v>229815</v>
      </c>
      <c r="E1461">
        <f t="shared" ca="1" si="287"/>
        <v>2158965</v>
      </c>
      <c r="F1461">
        <f t="shared" ca="1" si="288"/>
        <v>154598</v>
      </c>
      <c r="G1461">
        <f t="shared" ca="1" si="289"/>
        <v>172587</v>
      </c>
      <c r="H1461">
        <f ca="1">VLOOKUP(RANDBETWEEN(0,100),Calc!$D$2:$E$7,2,1)</f>
        <v>32000</v>
      </c>
      <c r="I1461">
        <f t="shared" ca="1" si="290"/>
        <v>9228</v>
      </c>
      <c r="J1461">
        <f t="shared" ca="1" si="291"/>
        <v>3401</v>
      </c>
      <c r="K1461">
        <f t="shared" ca="1" si="292"/>
        <v>14265</v>
      </c>
      <c r="L1461">
        <f t="shared" ca="1" si="293"/>
        <v>3584</v>
      </c>
      <c r="M1461">
        <f t="shared" ca="1" si="294"/>
        <v>1036429</v>
      </c>
      <c r="N1461">
        <f t="shared" ca="1" si="295"/>
        <v>85955</v>
      </c>
      <c r="O1461">
        <f t="shared" ca="1" si="296"/>
        <v>82353</v>
      </c>
      <c r="P1461">
        <f t="shared" ca="1" si="297"/>
        <v>79198</v>
      </c>
      <c r="Q1461" s="4">
        <f t="shared" ca="1" si="298"/>
        <v>7.9198000000000005E-2</v>
      </c>
    </row>
    <row r="1462" spans="1:17" x14ac:dyDescent="0.25">
      <c r="A1462" t="str">
        <f ca="1">VLOOKUP(RANDBETWEEN(Calc!$A$2,Calc!$A$13),Calc!$A$1:$B$13,2,FALSE)</f>
        <v>Nov</v>
      </c>
      <c r="B1462" t="str" cm="1">
        <f t="array" aca="1" ref="B1462" ca="1">INDEX(Calc!$C$2:$C$9,RANDBETWEEN(1,3))</f>
        <v>Pediatria</v>
      </c>
      <c r="C1462"/>
      <c r="D1462">
        <f t="shared" ca="1" si="286"/>
        <v>239780</v>
      </c>
      <c r="E1462">
        <f t="shared" ca="1" si="287"/>
        <v>1116619</v>
      </c>
      <c r="F1462">
        <f t="shared" ca="1" si="288"/>
        <v>111655</v>
      </c>
      <c r="G1462">
        <f t="shared" ca="1" si="289"/>
        <v>169570</v>
      </c>
      <c r="H1462">
        <f ca="1">VLOOKUP(RANDBETWEEN(0,100),Calc!$D$2:$E$7,2,1)</f>
        <v>32000</v>
      </c>
      <c r="I1462">
        <f t="shared" ca="1" si="290"/>
        <v>12562</v>
      </c>
      <c r="J1462">
        <f t="shared" ca="1" si="291"/>
        <v>2861</v>
      </c>
      <c r="K1462">
        <f t="shared" ca="1" si="292"/>
        <v>12495</v>
      </c>
      <c r="L1462">
        <f t="shared" ca="1" si="293"/>
        <v>4171</v>
      </c>
      <c r="M1462">
        <f t="shared" ca="1" si="294"/>
        <v>2413350</v>
      </c>
      <c r="N1462">
        <f t="shared" ca="1" si="295"/>
        <v>72199</v>
      </c>
      <c r="O1462">
        <f t="shared" ca="1" si="296"/>
        <v>51146</v>
      </c>
      <c r="P1462">
        <f t="shared" ca="1" si="297"/>
        <v>212854</v>
      </c>
      <c r="Q1462" s="4">
        <f t="shared" ca="1" si="298"/>
        <v>0.21285399999999999</v>
      </c>
    </row>
    <row r="1463" spans="1:17" x14ac:dyDescent="0.25">
      <c r="A1463" t="str">
        <f ca="1">VLOOKUP(RANDBETWEEN(Calc!$A$2,Calc!$A$13),Calc!$A$1:$B$13,2,FALSE)</f>
        <v>Dic</v>
      </c>
      <c r="B1463" t="str" cm="1">
        <f t="array" aca="1" ref="B1463" ca="1">INDEX(Calc!$C$2:$C$9,RANDBETWEEN(1,3))</f>
        <v>Traumatología</v>
      </c>
      <c r="C1463"/>
      <c r="D1463">
        <f t="shared" ca="1" si="286"/>
        <v>495359</v>
      </c>
      <c r="E1463">
        <f t="shared" ca="1" si="287"/>
        <v>727457</v>
      </c>
      <c r="F1463">
        <f t="shared" ca="1" si="288"/>
        <v>126198</v>
      </c>
      <c r="G1463">
        <f t="shared" ca="1" si="289"/>
        <v>248984</v>
      </c>
      <c r="H1463">
        <f ca="1">VLOOKUP(RANDBETWEEN(0,100),Calc!$D$2:$E$7,2,1)</f>
        <v>32000</v>
      </c>
      <c r="I1463">
        <f t="shared" ca="1" si="290"/>
        <v>12095</v>
      </c>
      <c r="J1463">
        <f t="shared" ca="1" si="291"/>
        <v>4198</v>
      </c>
      <c r="K1463">
        <f t="shared" ca="1" si="292"/>
        <v>12986</v>
      </c>
      <c r="L1463">
        <f t="shared" ca="1" si="293"/>
        <v>1615</v>
      </c>
      <c r="M1463">
        <f t="shared" ca="1" si="294"/>
        <v>1181179</v>
      </c>
      <c r="N1463">
        <f t="shared" ca="1" si="295"/>
        <v>107085</v>
      </c>
      <c r="O1463">
        <f t="shared" ca="1" si="296"/>
        <v>75687</v>
      </c>
      <c r="P1463">
        <f t="shared" ca="1" si="297"/>
        <v>231286</v>
      </c>
      <c r="Q1463" s="4">
        <f t="shared" ca="1" si="298"/>
        <v>0.23128599999999999</v>
      </c>
    </row>
    <row r="1464" spans="1:17" x14ac:dyDescent="0.25">
      <c r="A1464" t="str">
        <f ca="1">VLOOKUP(RANDBETWEEN(Calc!$A$2,Calc!$A$13),Calc!$A$1:$B$13,2,FALSE)</f>
        <v>Jul</v>
      </c>
      <c r="B1464" t="str" cm="1">
        <f t="array" aca="1" ref="B1464" ca="1">INDEX(Calc!$C$2:$C$9,RANDBETWEEN(1,3))</f>
        <v>Pediatria</v>
      </c>
      <c r="C1464"/>
      <c r="D1464">
        <f t="shared" ca="1" si="286"/>
        <v>529621</v>
      </c>
      <c r="E1464">
        <f t="shared" ca="1" si="287"/>
        <v>1664625</v>
      </c>
      <c r="F1464">
        <f t="shared" ca="1" si="288"/>
        <v>139705</v>
      </c>
      <c r="G1464">
        <f t="shared" ca="1" si="289"/>
        <v>296001</v>
      </c>
      <c r="H1464">
        <f ca="1">VLOOKUP(RANDBETWEEN(0,100),Calc!$D$2:$E$7,2,1)</f>
        <v>32000</v>
      </c>
      <c r="I1464">
        <f t="shared" ca="1" si="290"/>
        <v>10888</v>
      </c>
      <c r="J1464">
        <f t="shared" ca="1" si="291"/>
        <v>3264</v>
      </c>
      <c r="K1464">
        <f t="shared" ca="1" si="292"/>
        <v>12537</v>
      </c>
      <c r="L1464">
        <f t="shared" ca="1" si="293"/>
        <v>3893</v>
      </c>
      <c r="M1464">
        <f t="shared" ca="1" si="294"/>
        <v>1024950</v>
      </c>
      <c r="N1464">
        <f t="shared" ca="1" si="295"/>
        <v>43459</v>
      </c>
      <c r="O1464">
        <f t="shared" ca="1" si="296"/>
        <v>37782</v>
      </c>
      <c r="P1464">
        <f t="shared" ca="1" si="297"/>
        <v>170905</v>
      </c>
      <c r="Q1464" s="4">
        <f t="shared" ca="1" si="298"/>
        <v>0.170905</v>
      </c>
    </row>
    <row r="1465" spans="1:17" x14ac:dyDescent="0.25">
      <c r="A1465" t="str">
        <f ca="1">VLOOKUP(RANDBETWEEN(Calc!$A$2,Calc!$A$13),Calc!$A$1:$B$13,2,FALSE)</f>
        <v>Ago</v>
      </c>
      <c r="B1465" t="str" cm="1">
        <f t="array" aca="1" ref="B1465" ca="1">INDEX(Calc!$C$2:$C$9,RANDBETWEEN(1,3))</f>
        <v>Pediatria</v>
      </c>
      <c r="C1465"/>
      <c r="D1465">
        <f t="shared" ca="1" si="286"/>
        <v>261665</v>
      </c>
      <c r="E1465">
        <f t="shared" ca="1" si="287"/>
        <v>1697850</v>
      </c>
      <c r="F1465">
        <f t="shared" ca="1" si="288"/>
        <v>163498</v>
      </c>
      <c r="G1465">
        <f t="shared" ca="1" si="289"/>
        <v>159449</v>
      </c>
      <c r="H1465">
        <f ca="1">VLOOKUP(RANDBETWEEN(0,100),Calc!$D$2:$E$7,2,1)</f>
        <v>32000</v>
      </c>
      <c r="I1465">
        <f t="shared" ca="1" si="290"/>
        <v>11482</v>
      </c>
      <c r="J1465">
        <f t="shared" ca="1" si="291"/>
        <v>3140</v>
      </c>
      <c r="K1465">
        <f t="shared" ca="1" si="292"/>
        <v>13948</v>
      </c>
      <c r="L1465">
        <f t="shared" ca="1" si="293"/>
        <v>4002</v>
      </c>
      <c r="M1465">
        <f t="shared" ca="1" si="294"/>
        <v>2033758</v>
      </c>
      <c r="N1465">
        <f t="shared" ca="1" si="295"/>
        <v>70293</v>
      </c>
      <c r="O1465">
        <f t="shared" ca="1" si="296"/>
        <v>56862</v>
      </c>
      <c r="P1465">
        <f t="shared" ca="1" si="297"/>
        <v>233984</v>
      </c>
      <c r="Q1465" s="4">
        <f t="shared" ca="1" si="298"/>
        <v>0.233984</v>
      </c>
    </row>
    <row r="1466" spans="1:17" x14ac:dyDescent="0.25">
      <c r="A1466" t="str">
        <f ca="1">VLOOKUP(RANDBETWEEN(Calc!$A$2,Calc!$A$13),Calc!$A$1:$B$13,2,FALSE)</f>
        <v>Jun</v>
      </c>
      <c r="B1466" t="str" cm="1">
        <f t="array" aca="1" ref="B1466" ca="1">INDEX(Calc!$C$2:$C$9,RANDBETWEEN(1,3))</f>
        <v>Cardiologia</v>
      </c>
      <c r="C1466"/>
      <c r="D1466">
        <f t="shared" ca="1" si="286"/>
        <v>179357</v>
      </c>
      <c r="E1466">
        <f t="shared" ca="1" si="287"/>
        <v>2286111</v>
      </c>
      <c r="F1466">
        <f t="shared" ca="1" si="288"/>
        <v>141792</v>
      </c>
      <c r="G1466">
        <f t="shared" ca="1" si="289"/>
        <v>150942</v>
      </c>
      <c r="H1466">
        <f ca="1">VLOOKUP(RANDBETWEEN(0,100),Calc!$D$2:$E$7,2,1)</f>
        <v>32000</v>
      </c>
      <c r="I1466">
        <f t="shared" ca="1" si="290"/>
        <v>12580</v>
      </c>
      <c r="J1466">
        <f t="shared" ca="1" si="291"/>
        <v>3207</v>
      </c>
      <c r="K1466">
        <f t="shared" ca="1" si="292"/>
        <v>14780</v>
      </c>
      <c r="L1466">
        <f t="shared" ca="1" si="293"/>
        <v>1834</v>
      </c>
      <c r="M1466">
        <f t="shared" ca="1" si="294"/>
        <v>1606618</v>
      </c>
      <c r="N1466">
        <f t="shared" ca="1" si="295"/>
        <v>125974</v>
      </c>
      <c r="O1466">
        <f t="shared" ca="1" si="296"/>
        <v>76873</v>
      </c>
      <c r="P1466">
        <f t="shared" ca="1" si="297"/>
        <v>250160</v>
      </c>
      <c r="Q1466" s="4">
        <f t="shared" ca="1" si="298"/>
        <v>0.25015999999999999</v>
      </c>
    </row>
    <row r="1467" spans="1:17" x14ac:dyDescent="0.25">
      <c r="A1467" t="str">
        <f ca="1">VLOOKUP(RANDBETWEEN(Calc!$A$2,Calc!$A$13),Calc!$A$1:$B$13,2,FALSE)</f>
        <v>Sep</v>
      </c>
      <c r="B1467" t="str" cm="1">
        <f t="array" aca="1" ref="B1467" ca="1">INDEX(Calc!$C$2:$C$9,RANDBETWEEN(1,3))</f>
        <v>Traumatología</v>
      </c>
      <c r="C1467"/>
      <c r="D1467">
        <f t="shared" ca="1" si="286"/>
        <v>283707</v>
      </c>
      <c r="E1467">
        <f t="shared" ca="1" si="287"/>
        <v>780433</v>
      </c>
      <c r="F1467">
        <f t="shared" ca="1" si="288"/>
        <v>178050</v>
      </c>
      <c r="G1467">
        <f t="shared" ca="1" si="289"/>
        <v>85726</v>
      </c>
      <c r="H1467">
        <f ca="1">VLOOKUP(RANDBETWEEN(0,100),Calc!$D$2:$E$7,2,1)</f>
        <v>32000</v>
      </c>
      <c r="I1467">
        <f t="shared" ca="1" si="290"/>
        <v>11113</v>
      </c>
      <c r="J1467">
        <f t="shared" ca="1" si="291"/>
        <v>3069</v>
      </c>
      <c r="K1467">
        <f t="shared" ca="1" si="292"/>
        <v>14870</v>
      </c>
      <c r="L1467">
        <f t="shared" ca="1" si="293"/>
        <v>2392</v>
      </c>
      <c r="M1467">
        <f t="shared" ca="1" si="294"/>
        <v>2104336</v>
      </c>
      <c r="N1467">
        <f t="shared" ca="1" si="295"/>
        <v>83098</v>
      </c>
      <c r="O1467">
        <f t="shared" ca="1" si="296"/>
        <v>72212</v>
      </c>
      <c r="P1467">
        <f t="shared" ca="1" si="297"/>
        <v>245345</v>
      </c>
      <c r="Q1467" s="4">
        <f t="shared" ca="1" si="298"/>
        <v>0.24534500000000001</v>
      </c>
    </row>
    <row r="1468" spans="1:17" x14ac:dyDescent="0.25">
      <c r="A1468" t="str">
        <f ca="1">VLOOKUP(RANDBETWEEN(Calc!$A$2,Calc!$A$13),Calc!$A$1:$B$13,2,FALSE)</f>
        <v>Nov</v>
      </c>
      <c r="B1468" t="str" cm="1">
        <f t="array" aca="1" ref="B1468" ca="1">INDEX(Calc!$C$2:$C$9,RANDBETWEEN(1,3))</f>
        <v>Traumatología</v>
      </c>
      <c r="C1468"/>
      <c r="D1468">
        <f t="shared" ca="1" si="286"/>
        <v>396511</v>
      </c>
      <c r="E1468">
        <f t="shared" ca="1" si="287"/>
        <v>1013833</v>
      </c>
      <c r="F1468">
        <f t="shared" ca="1" si="288"/>
        <v>103161</v>
      </c>
      <c r="G1468">
        <f t="shared" ca="1" si="289"/>
        <v>78460</v>
      </c>
      <c r="H1468">
        <f ca="1">VLOOKUP(RANDBETWEEN(0,100),Calc!$D$2:$E$7,2,1)</f>
        <v>32000</v>
      </c>
      <c r="I1468">
        <f t="shared" ca="1" si="290"/>
        <v>9662</v>
      </c>
      <c r="J1468">
        <f t="shared" ca="1" si="291"/>
        <v>3542</v>
      </c>
      <c r="K1468">
        <f t="shared" ca="1" si="292"/>
        <v>14626</v>
      </c>
      <c r="L1468">
        <f t="shared" ca="1" si="293"/>
        <v>3160</v>
      </c>
      <c r="M1468">
        <f t="shared" ca="1" si="294"/>
        <v>1763944</v>
      </c>
      <c r="N1468">
        <f t="shared" ca="1" si="295"/>
        <v>54275</v>
      </c>
      <c r="O1468">
        <f t="shared" ca="1" si="296"/>
        <v>57423</v>
      </c>
      <c r="P1468">
        <f t="shared" ca="1" si="297"/>
        <v>342551</v>
      </c>
      <c r="Q1468" s="4">
        <f t="shared" ca="1" si="298"/>
        <v>0.34255099999999999</v>
      </c>
    </row>
    <row r="1469" spans="1:17" x14ac:dyDescent="0.25">
      <c r="A1469" t="str">
        <f ca="1">VLOOKUP(RANDBETWEEN(Calc!$A$2,Calc!$A$13),Calc!$A$1:$B$13,2,FALSE)</f>
        <v>Jun</v>
      </c>
      <c r="B1469" t="str" cm="1">
        <f t="array" aca="1" ref="B1469" ca="1">INDEX(Calc!$C$2:$C$9,RANDBETWEEN(1,3))</f>
        <v>Cardiologia</v>
      </c>
      <c r="C1469"/>
      <c r="D1469">
        <f t="shared" ca="1" si="286"/>
        <v>651184</v>
      </c>
      <c r="E1469">
        <f t="shared" ca="1" si="287"/>
        <v>1609270</v>
      </c>
      <c r="F1469">
        <f t="shared" ca="1" si="288"/>
        <v>107440</v>
      </c>
      <c r="G1469">
        <f t="shared" ca="1" si="289"/>
        <v>280337</v>
      </c>
      <c r="H1469">
        <f ca="1">VLOOKUP(RANDBETWEEN(0,100),Calc!$D$2:$E$7,2,1)</f>
        <v>20000</v>
      </c>
      <c r="I1469">
        <f t="shared" ca="1" si="290"/>
        <v>10529</v>
      </c>
      <c r="J1469">
        <f t="shared" ca="1" si="291"/>
        <v>3515</v>
      </c>
      <c r="K1469">
        <f t="shared" ca="1" si="292"/>
        <v>10803</v>
      </c>
      <c r="L1469">
        <f t="shared" ca="1" si="293"/>
        <v>1647</v>
      </c>
      <c r="M1469">
        <f t="shared" ca="1" si="294"/>
        <v>2265787</v>
      </c>
      <c r="N1469">
        <f t="shared" ca="1" si="295"/>
        <v>72866</v>
      </c>
      <c r="O1469">
        <f t="shared" ca="1" si="296"/>
        <v>64804</v>
      </c>
      <c r="P1469">
        <f t="shared" ca="1" si="297"/>
        <v>250891</v>
      </c>
      <c r="Q1469" s="4">
        <f t="shared" ca="1" si="298"/>
        <v>0.25089099999999998</v>
      </c>
    </row>
    <row r="1470" spans="1:17" x14ac:dyDescent="0.25">
      <c r="A1470" t="str">
        <f ca="1">VLOOKUP(RANDBETWEEN(Calc!$A$2,Calc!$A$13),Calc!$A$1:$B$13,2,FALSE)</f>
        <v>Abr</v>
      </c>
      <c r="B1470" t="str" cm="1">
        <f t="array" aca="1" ref="B1470" ca="1">INDEX(Calc!$C$2:$C$9,RANDBETWEEN(1,3))</f>
        <v>Cardiologia</v>
      </c>
      <c r="C1470"/>
      <c r="D1470">
        <f t="shared" ca="1" si="286"/>
        <v>416426</v>
      </c>
      <c r="E1470">
        <f t="shared" ca="1" si="287"/>
        <v>1542040</v>
      </c>
      <c r="F1470">
        <f t="shared" ca="1" si="288"/>
        <v>107515</v>
      </c>
      <c r="G1470">
        <f t="shared" ca="1" si="289"/>
        <v>156751</v>
      </c>
      <c r="H1470">
        <f ca="1">VLOOKUP(RANDBETWEEN(0,100),Calc!$D$2:$E$7,2,1)</f>
        <v>32000</v>
      </c>
      <c r="I1470">
        <f t="shared" ca="1" si="290"/>
        <v>12461</v>
      </c>
      <c r="J1470">
        <f t="shared" ca="1" si="291"/>
        <v>3639</v>
      </c>
      <c r="K1470">
        <f t="shared" ca="1" si="292"/>
        <v>11599</v>
      </c>
      <c r="L1470">
        <f t="shared" ca="1" si="293"/>
        <v>2731</v>
      </c>
      <c r="M1470">
        <f t="shared" ca="1" si="294"/>
        <v>2669036</v>
      </c>
      <c r="N1470">
        <f t="shared" ca="1" si="295"/>
        <v>46617</v>
      </c>
      <c r="O1470">
        <f t="shared" ca="1" si="296"/>
        <v>63313</v>
      </c>
      <c r="P1470">
        <f t="shared" ca="1" si="297"/>
        <v>259209</v>
      </c>
      <c r="Q1470" s="4">
        <f t="shared" ca="1" si="298"/>
        <v>0.25920900000000002</v>
      </c>
    </row>
    <row r="1471" spans="1:17" x14ac:dyDescent="0.25">
      <c r="A1471" t="str">
        <f ca="1">VLOOKUP(RANDBETWEEN(Calc!$A$2,Calc!$A$13),Calc!$A$1:$B$13,2,FALSE)</f>
        <v>May</v>
      </c>
      <c r="B1471" t="str" cm="1">
        <f t="array" aca="1" ref="B1471" ca="1">INDEX(Calc!$C$2:$C$9,RANDBETWEEN(1,3))</f>
        <v>Cardiologia</v>
      </c>
      <c r="C1471"/>
      <c r="D1471">
        <f t="shared" ca="1" si="286"/>
        <v>351871</v>
      </c>
      <c r="E1471">
        <f t="shared" ca="1" si="287"/>
        <v>1360585</v>
      </c>
      <c r="F1471">
        <f t="shared" ca="1" si="288"/>
        <v>93537</v>
      </c>
      <c r="G1471">
        <f t="shared" ca="1" si="289"/>
        <v>214432</v>
      </c>
      <c r="H1471">
        <f ca="1">VLOOKUP(RANDBETWEEN(0,100),Calc!$D$2:$E$7,2,1)</f>
        <v>32000</v>
      </c>
      <c r="I1471">
        <f t="shared" ca="1" si="290"/>
        <v>11547</v>
      </c>
      <c r="J1471">
        <f t="shared" ca="1" si="291"/>
        <v>3502</v>
      </c>
      <c r="K1471">
        <f t="shared" ca="1" si="292"/>
        <v>10650</v>
      </c>
      <c r="L1471">
        <f t="shared" ca="1" si="293"/>
        <v>2092</v>
      </c>
      <c r="M1471">
        <f t="shared" ca="1" si="294"/>
        <v>1539665</v>
      </c>
      <c r="N1471">
        <f t="shared" ca="1" si="295"/>
        <v>71663</v>
      </c>
      <c r="O1471">
        <f t="shared" ca="1" si="296"/>
        <v>34896</v>
      </c>
      <c r="P1471">
        <f t="shared" ca="1" si="297"/>
        <v>60056</v>
      </c>
      <c r="Q1471" s="4">
        <f t="shared" ca="1" si="298"/>
        <v>6.0055999999999998E-2</v>
      </c>
    </row>
    <row r="1472" spans="1:17" x14ac:dyDescent="0.25">
      <c r="A1472" t="str">
        <f ca="1">VLOOKUP(RANDBETWEEN(Calc!$A$2,Calc!$A$13),Calc!$A$1:$B$13,2,FALSE)</f>
        <v>Abr</v>
      </c>
      <c r="B1472" t="str" cm="1">
        <f t="array" aca="1" ref="B1472" ca="1">INDEX(Calc!$C$2:$C$9,RANDBETWEEN(1,3))</f>
        <v>Traumatología</v>
      </c>
      <c r="C1472"/>
      <c r="D1472">
        <f t="shared" ca="1" si="286"/>
        <v>671339</v>
      </c>
      <c r="E1472">
        <f t="shared" ca="1" si="287"/>
        <v>903435</v>
      </c>
      <c r="F1472">
        <f t="shared" ca="1" si="288"/>
        <v>203188</v>
      </c>
      <c r="G1472">
        <f t="shared" ca="1" si="289"/>
        <v>215140</v>
      </c>
      <c r="H1472">
        <f ca="1">VLOOKUP(RANDBETWEEN(0,100),Calc!$D$2:$E$7,2,1)</f>
        <v>32000</v>
      </c>
      <c r="I1472">
        <f t="shared" ca="1" si="290"/>
        <v>10115</v>
      </c>
      <c r="J1472">
        <f t="shared" ca="1" si="291"/>
        <v>4041</v>
      </c>
      <c r="K1472">
        <f t="shared" ca="1" si="292"/>
        <v>11255</v>
      </c>
      <c r="L1472">
        <f t="shared" ca="1" si="293"/>
        <v>2930</v>
      </c>
      <c r="M1472">
        <f t="shared" ca="1" si="294"/>
        <v>2294460</v>
      </c>
      <c r="N1472">
        <f t="shared" ca="1" si="295"/>
        <v>43406</v>
      </c>
      <c r="O1472">
        <f t="shared" ca="1" si="296"/>
        <v>78668</v>
      </c>
      <c r="P1472">
        <f t="shared" ca="1" si="297"/>
        <v>198814</v>
      </c>
      <c r="Q1472" s="4">
        <f t="shared" ca="1" si="298"/>
        <v>0.19881399999999999</v>
      </c>
    </row>
    <row r="1473" spans="1:17" x14ac:dyDescent="0.25">
      <c r="A1473" t="str">
        <f ca="1">VLOOKUP(RANDBETWEEN(Calc!$A$2,Calc!$A$13),Calc!$A$1:$B$13,2,FALSE)</f>
        <v>Ene</v>
      </c>
      <c r="B1473" t="str" cm="1">
        <f t="array" aca="1" ref="B1473" ca="1">INDEX(Calc!$C$2:$C$9,RANDBETWEEN(1,3))</f>
        <v>Cardiologia</v>
      </c>
      <c r="C1473"/>
      <c r="D1473">
        <f t="shared" ca="1" si="286"/>
        <v>619913</v>
      </c>
      <c r="E1473">
        <f t="shared" ca="1" si="287"/>
        <v>2236680</v>
      </c>
      <c r="F1473">
        <f t="shared" ca="1" si="288"/>
        <v>145322</v>
      </c>
      <c r="G1473">
        <f t="shared" ca="1" si="289"/>
        <v>301100</v>
      </c>
      <c r="H1473">
        <f ca="1">VLOOKUP(RANDBETWEEN(0,100),Calc!$D$2:$E$7,2,1)</f>
        <v>32000</v>
      </c>
      <c r="I1473">
        <f t="shared" ca="1" si="290"/>
        <v>8949</v>
      </c>
      <c r="J1473">
        <f t="shared" ca="1" si="291"/>
        <v>4150</v>
      </c>
      <c r="K1473">
        <f t="shared" ca="1" si="292"/>
        <v>13364</v>
      </c>
      <c r="L1473">
        <f t="shared" ca="1" si="293"/>
        <v>2339</v>
      </c>
      <c r="M1473">
        <f t="shared" ca="1" si="294"/>
        <v>1885079</v>
      </c>
      <c r="N1473">
        <f t="shared" ca="1" si="295"/>
        <v>108245</v>
      </c>
      <c r="O1473">
        <f t="shared" ca="1" si="296"/>
        <v>31634</v>
      </c>
      <c r="P1473">
        <f t="shared" ca="1" si="297"/>
        <v>139338</v>
      </c>
      <c r="Q1473" s="4">
        <f t="shared" ca="1" si="298"/>
        <v>0.13933799999999999</v>
      </c>
    </row>
    <row r="1474" spans="1:17" x14ac:dyDescent="0.25">
      <c r="A1474" t="str">
        <f ca="1">VLOOKUP(RANDBETWEEN(Calc!$A$2,Calc!$A$13),Calc!$A$1:$B$13,2,FALSE)</f>
        <v>Mar</v>
      </c>
      <c r="B1474" t="str" cm="1">
        <f t="array" aca="1" ref="B1474" ca="1">INDEX(Calc!$C$2:$C$9,RANDBETWEEN(1,3))</f>
        <v>Pediatria</v>
      </c>
      <c r="C1474"/>
      <c r="D1474">
        <f t="shared" ca="1" si="286"/>
        <v>640910</v>
      </c>
      <c r="E1474">
        <f t="shared" ca="1" si="287"/>
        <v>2314645</v>
      </c>
      <c r="F1474">
        <f t="shared" ca="1" si="288"/>
        <v>155212</v>
      </c>
      <c r="G1474">
        <f t="shared" ca="1" si="289"/>
        <v>143259</v>
      </c>
      <c r="H1474">
        <f ca="1">VLOOKUP(RANDBETWEEN(0,100),Calc!$D$2:$E$7,2,1)</f>
        <v>32000</v>
      </c>
      <c r="I1474">
        <f t="shared" ca="1" si="290"/>
        <v>12569</v>
      </c>
      <c r="J1474">
        <f t="shared" ca="1" si="291"/>
        <v>3546</v>
      </c>
      <c r="K1474">
        <f t="shared" ca="1" si="292"/>
        <v>12732</v>
      </c>
      <c r="L1474">
        <f t="shared" ca="1" si="293"/>
        <v>4188</v>
      </c>
      <c r="M1474">
        <f t="shared" ca="1" si="294"/>
        <v>1867555</v>
      </c>
      <c r="N1474">
        <f t="shared" ca="1" si="295"/>
        <v>92150</v>
      </c>
      <c r="O1474">
        <f t="shared" ca="1" si="296"/>
        <v>39511</v>
      </c>
      <c r="P1474">
        <f t="shared" ca="1" si="297"/>
        <v>233166</v>
      </c>
      <c r="Q1474" s="4">
        <f t="shared" ca="1" si="298"/>
        <v>0.23316600000000001</v>
      </c>
    </row>
    <row r="1475" spans="1:17" x14ac:dyDescent="0.25">
      <c r="A1475" t="str">
        <f ca="1">VLOOKUP(RANDBETWEEN(Calc!$A$2,Calc!$A$13),Calc!$A$1:$B$13,2,FALSE)</f>
        <v>Nov</v>
      </c>
      <c r="B1475" t="str" cm="1">
        <f t="array" aca="1" ref="B1475" ca="1">INDEX(Calc!$C$2:$C$9,RANDBETWEEN(1,3))</f>
        <v>Cardiologia</v>
      </c>
      <c r="C1475"/>
      <c r="D1475">
        <f t="shared" ref="D1475:D1538" ca="1" si="299">RANDBETWEEN(118000,746439)</f>
        <v>140074</v>
      </c>
      <c r="E1475">
        <f t="shared" ref="E1475:E1538" ca="1" si="300">RANDBETWEEN(654318,2372921)</f>
        <v>1953171</v>
      </c>
      <c r="F1475">
        <f t="shared" ref="F1475:F1538" ca="1" si="301">RANDBETWEEN(92146,218476)</f>
        <v>124318</v>
      </c>
      <c r="G1475">
        <f t="shared" ref="G1475:G1538" ca="1" si="302">RANDBETWEEN(72432,327955)</f>
        <v>94976</v>
      </c>
      <c r="H1475">
        <f ca="1">VLOOKUP(RANDBETWEEN(0,100),Calc!$D$2:$E$7,2,1)</f>
        <v>32000</v>
      </c>
      <c r="I1475">
        <f t="shared" ref="I1475:I1538" ca="1" si="303">RANDBETWEEN(8900,12700)</f>
        <v>9044</v>
      </c>
      <c r="J1475">
        <f t="shared" ref="J1475:J1538" ca="1" si="304">RANDBETWEEN(2800,4200)</f>
        <v>3696</v>
      </c>
      <c r="K1475">
        <f t="shared" ref="K1475:K1538" ca="1" si="305">RANDBETWEEN(10000,15000)</f>
        <v>10208</v>
      </c>
      <c r="L1475">
        <f t="shared" ref="L1475:L1538" ca="1" si="306">RANDBETWEEN(1200,4500)</f>
        <v>1897</v>
      </c>
      <c r="M1475">
        <f t="shared" ref="M1475:M1538" ca="1" si="307">RANDBETWEEN(820000,3117045)</f>
        <v>2816205</v>
      </c>
      <c r="N1475">
        <f t="shared" ref="N1475:N1538" ca="1" si="308">RANDBETWEEN(43000,129000)</f>
        <v>123871</v>
      </c>
      <c r="O1475">
        <f t="shared" ref="O1475:O1538" ca="1" si="309">RANDBETWEEN(21000,90000)</f>
        <v>49008</v>
      </c>
      <c r="P1475">
        <f t="shared" ref="P1475:P1538" ca="1" si="310">RANDBETWEEN(38000,345000)</f>
        <v>184251</v>
      </c>
      <c r="Q1475" s="4">
        <f t="shared" ref="Q1475:Q1538" ca="1" si="311">P1475/1000000</f>
        <v>0.184251</v>
      </c>
    </row>
    <row r="1476" spans="1:17" x14ac:dyDescent="0.25">
      <c r="A1476" t="str">
        <f ca="1">VLOOKUP(RANDBETWEEN(Calc!$A$2,Calc!$A$13),Calc!$A$1:$B$13,2,FALSE)</f>
        <v>Sep</v>
      </c>
      <c r="B1476" t="str" cm="1">
        <f t="array" aca="1" ref="B1476" ca="1">INDEX(Calc!$C$2:$C$9,RANDBETWEEN(1,3))</f>
        <v>Cardiologia</v>
      </c>
      <c r="C1476"/>
      <c r="D1476">
        <f t="shared" ca="1" si="299"/>
        <v>298947</v>
      </c>
      <c r="E1476">
        <f t="shared" ca="1" si="300"/>
        <v>767866</v>
      </c>
      <c r="F1476">
        <f t="shared" ca="1" si="301"/>
        <v>203046</v>
      </c>
      <c r="G1476">
        <f t="shared" ca="1" si="302"/>
        <v>327637</v>
      </c>
      <c r="H1476">
        <f ca="1">VLOOKUP(RANDBETWEEN(0,100),Calc!$D$2:$E$7,2,1)</f>
        <v>32000</v>
      </c>
      <c r="I1476">
        <f t="shared" ca="1" si="303"/>
        <v>12544</v>
      </c>
      <c r="J1476">
        <f t="shared" ca="1" si="304"/>
        <v>3061</v>
      </c>
      <c r="K1476">
        <f t="shared" ca="1" si="305"/>
        <v>14519</v>
      </c>
      <c r="L1476">
        <f t="shared" ca="1" si="306"/>
        <v>2058</v>
      </c>
      <c r="M1476">
        <f t="shared" ca="1" si="307"/>
        <v>1429749</v>
      </c>
      <c r="N1476">
        <f t="shared" ca="1" si="308"/>
        <v>120015</v>
      </c>
      <c r="O1476">
        <f t="shared" ca="1" si="309"/>
        <v>61831</v>
      </c>
      <c r="P1476">
        <f t="shared" ca="1" si="310"/>
        <v>117472</v>
      </c>
      <c r="Q1476" s="4">
        <f t="shared" ca="1" si="311"/>
        <v>0.11747199999999999</v>
      </c>
    </row>
    <row r="1477" spans="1:17" x14ac:dyDescent="0.25">
      <c r="A1477" t="str">
        <f ca="1">VLOOKUP(RANDBETWEEN(Calc!$A$2,Calc!$A$13),Calc!$A$1:$B$13,2,FALSE)</f>
        <v>May</v>
      </c>
      <c r="B1477" t="str" cm="1">
        <f t="array" aca="1" ref="B1477" ca="1">INDEX(Calc!$C$2:$C$9,RANDBETWEEN(1,3))</f>
        <v>Cardiologia</v>
      </c>
      <c r="C1477"/>
      <c r="D1477">
        <f t="shared" ca="1" si="299"/>
        <v>427845</v>
      </c>
      <c r="E1477">
        <f t="shared" ca="1" si="300"/>
        <v>876276</v>
      </c>
      <c r="F1477">
        <f t="shared" ca="1" si="301"/>
        <v>148838</v>
      </c>
      <c r="G1477">
        <f t="shared" ca="1" si="302"/>
        <v>311705</v>
      </c>
      <c r="H1477">
        <f ca="1">VLOOKUP(RANDBETWEEN(0,100),Calc!$D$2:$E$7,2,1)</f>
        <v>32000</v>
      </c>
      <c r="I1477">
        <f t="shared" ca="1" si="303"/>
        <v>9211</v>
      </c>
      <c r="J1477">
        <f t="shared" ca="1" si="304"/>
        <v>3512</v>
      </c>
      <c r="K1477">
        <f t="shared" ca="1" si="305"/>
        <v>11345</v>
      </c>
      <c r="L1477">
        <f t="shared" ca="1" si="306"/>
        <v>4143</v>
      </c>
      <c r="M1477">
        <f t="shared" ca="1" si="307"/>
        <v>834116</v>
      </c>
      <c r="N1477">
        <f t="shared" ca="1" si="308"/>
        <v>62804</v>
      </c>
      <c r="O1477">
        <f t="shared" ca="1" si="309"/>
        <v>23902</v>
      </c>
      <c r="P1477">
        <f t="shared" ca="1" si="310"/>
        <v>306013</v>
      </c>
      <c r="Q1477" s="4">
        <f t="shared" ca="1" si="311"/>
        <v>0.30601299999999998</v>
      </c>
    </row>
    <row r="1478" spans="1:17" x14ac:dyDescent="0.25">
      <c r="A1478" t="str">
        <f ca="1">VLOOKUP(RANDBETWEEN(Calc!$A$2,Calc!$A$13),Calc!$A$1:$B$13,2,FALSE)</f>
        <v>Abr</v>
      </c>
      <c r="B1478" t="str" cm="1">
        <f t="array" aca="1" ref="B1478" ca="1">INDEX(Calc!$C$2:$C$9,RANDBETWEEN(1,3))</f>
        <v>Cardiologia</v>
      </c>
      <c r="C1478"/>
      <c r="D1478">
        <f t="shared" ca="1" si="299"/>
        <v>366352</v>
      </c>
      <c r="E1478">
        <f t="shared" ca="1" si="300"/>
        <v>1830209</v>
      </c>
      <c r="F1478">
        <f t="shared" ca="1" si="301"/>
        <v>194576</v>
      </c>
      <c r="G1478">
        <f t="shared" ca="1" si="302"/>
        <v>301970</v>
      </c>
      <c r="H1478">
        <f ca="1">VLOOKUP(RANDBETWEEN(0,100),Calc!$D$2:$E$7,2,1)</f>
        <v>32000</v>
      </c>
      <c r="I1478">
        <f t="shared" ca="1" si="303"/>
        <v>11983</v>
      </c>
      <c r="J1478">
        <f t="shared" ca="1" si="304"/>
        <v>3105</v>
      </c>
      <c r="K1478">
        <f t="shared" ca="1" si="305"/>
        <v>11161</v>
      </c>
      <c r="L1478">
        <f t="shared" ca="1" si="306"/>
        <v>2954</v>
      </c>
      <c r="M1478">
        <f t="shared" ca="1" si="307"/>
        <v>1962757</v>
      </c>
      <c r="N1478">
        <f t="shared" ca="1" si="308"/>
        <v>116996</v>
      </c>
      <c r="O1478">
        <f t="shared" ca="1" si="309"/>
        <v>35249</v>
      </c>
      <c r="P1478">
        <f t="shared" ca="1" si="310"/>
        <v>225102</v>
      </c>
      <c r="Q1478" s="4">
        <f t="shared" ca="1" si="311"/>
        <v>0.225102</v>
      </c>
    </row>
    <row r="1479" spans="1:17" x14ac:dyDescent="0.25">
      <c r="A1479" t="str">
        <f ca="1">VLOOKUP(RANDBETWEEN(Calc!$A$2,Calc!$A$13),Calc!$A$1:$B$13,2,FALSE)</f>
        <v>Nov</v>
      </c>
      <c r="B1479" t="str" cm="1">
        <f t="array" aca="1" ref="B1479" ca="1">INDEX(Calc!$C$2:$C$9,RANDBETWEEN(1,3))</f>
        <v>Cardiologia</v>
      </c>
      <c r="C1479"/>
      <c r="D1479">
        <f t="shared" ca="1" si="299"/>
        <v>523400</v>
      </c>
      <c r="E1479">
        <f t="shared" ca="1" si="300"/>
        <v>1202949</v>
      </c>
      <c r="F1479">
        <f t="shared" ca="1" si="301"/>
        <v>180045</v>
      </c>
      <c r="G1479">
        <f t="shared" ca="1" si="302"/>
        <v>125721</v>
      </c>
      <c r="H1479">
        <f ca="1">VLOOKUP(RANDBETWEEN(0,100),Calc!$D$2:$E$7,2,1)</f>
        <v>20000</v>
      </c>
      <c r="I1479">
        <f t="shared" ca="1" si="303"/>
        <v>10916</v>
      </c>
      <c r="J1479">
        <f t="shared" ca="1" si="304"/>
        <v>3084</v>
      </c>
      <c r="K1479">
        <f t="shared" ca="1" si="305"/>
        <v>13767</v>
      </c>
      <c r="L1479">
        <f t="shared" ca="1" si="306"/>
        <v>1567</v>
      </c>
      <c r="M1479">
        <f t="shared" ca="1" si="307"/>
        <v>2616283</v>
      </c>
      <c r="N1479">
        <f t="shared" ca="1" si="308"/>
        <v>93484</v>
      </c>
      <c r="O1479">
        <f t="shared" ca="1" si="309"/>
        <v>23414</v>
      </c>
      <c r="P1479">
        <f t="shared" ca="1" si="310"/>
        <v>306179</v>
      </c>
      <c r="Q1479" s="4">
        <f t="shared" ca="1" si="311"/>
        <v>0.30617899999999998</v>
      </c>
    </row>
    <row r="1480" spans="1:17" x14ac:dyDescent="0.25">
      <c r="A1480" t="str">
        <f ca="1">VLOOKUP(RANDBETWEEN(Calc!$A$2,Calc!$A$13),Calc!$A$1:$B$13,2,FALSE)</f>
        <v>Abr</v>
      </c>
      <c r="B1480" t="str" cm="1">
        <f t="array" aca="1" ref="B1480" ca="1">INDEX(Calc!$C$2:$C$9,RANDBETWEEN(1,3))</f>
        <v>Cardiologia</v>
      </c>
      <c r="C1480"/>
      <c r="D1480">
        <f t="shared" ca="1" si="299"/>
        <v>314259</v>
      </c>
      <c r="E1480">
        <f t="shared" ca="1" si="300"/>
        <v>1736377</v>
      </c>
      <c r="F1480">
        <f t="shared" ca="1" si="301"/>
        <v>181208</v>
      </c>
      <c r="G1480">
        <f t="shared" ca="1" si="302"/>
        <v>98642</v>
      </c>
      <c r="H1480">
        <f ca="1">VLOOKUP(RANDBETWEEN(0,100),Calc!$D$2:$E$7,2,1)</f>
        <v>32000</v>
      </c>
      <c r="I1480">
        <f t="shared" ca="1" si="303"/>
        <v>10362</v>
      </c>
      <c r="J1480">
        <f t="shared" ca="1" si="304"/>
        <v>3897</v>
      </c>
      <c r="K1480">
        <f t="shared" ca="1" si="305"/>
        <v>11792</v>
      </c>
      <c r="L1480">
        <f t="shared" ca="1" si="306"/>
        <v>4201</v>
      </c>
      <c r="M1480">
        <f t="shared" ca="1" si="307"/>
        <v>2392709</v>
      </c>
      <c r="N1480">
        <f t="shared" ca="1" si="308"/>
        <v>66721</v>
      </c>
      <c r="O1480">
        <f t="shared" ca="1" si="309"/>
        <v>30423</v>
      </c>
      <c r="P1480">
        <f t="shared" ca="1" si="310"/>
        <v>179088</v>
      </c>
      <c r="Q1480" s="4">
        <f t="shared" ca="1" si="311"/>
        <v>0.179088</v>
      </c>
    </row>
    <row r="1481" spans="1:17" x14ac:dyDescent="0.25">
      <c r="A1481" t="str">
        <f ca="1">VLOOKUP(RANDBETWEEN(Calc!$A$2,Calc!$A$13),Calc!$A$1:$B$13,2,FALSE)</f>
        <v>Sep</v>
      </c>
      <c r="B1481" t="str" cm="1">
        <f t="array" aca="1" ref="B1481" ca="1">INDEX(Calc!$C$2:$C$9,RANDBETWEEN(1,3))</f>
        <v>Pediatria</v>
      </c>
      <c r="C1481"/>
      <c r="D1481">
        <f t="shared" ca="1" si="299"/>
        <v>611832</v>
      </c>
      <c r="E1481">
        <f t="shared" ca="1" si="300"/>
        <v>1590425</v>
      </c>
      <c r="F1481">
        <f t="shared" ca="1" si="301"/>
        <v>154844</v>
      </c>
      <c r="G1481">
        <f t="shared" ca="1" si="302"/>
        <v>223105</v>
      </c>
      <c r="H1481">
        <f ca="1">VLOOKUP(RANDBETWEEN(0,100),Calc!$D$2:$E$7,2,1)</f>
        <v>32000</v>
      </c>
      <c r="I1481">
        <f t="shared" ca="1" si="303"/>
        <v>12423</v>
      </c>
      <c r="J1481">
        <f t="shared" ca="1" si="304"/>
        <v>2832</v>
      </c>
      <c r="K1481">
        <f t="shared" ca="1" si="305"/>
        <v>13013</v>
      </c>
      <c r="L1481">
        <f t="shared" ca="1" si="306"/>
        <v>2349</v>
      </c>
      <c r="M1481">
        <f t="shared" ca="1" si="307"/>
        <v>1121881</v>
      </c>
      <c r="N1481">
        <f t="shared" ca="1" si="308"/>
        <v>58038</v>
      </c>
      <c r="O1481">
        <f t="shared" ca="1" si="309"/>
        <v>31012</v>
      </c>
      <c r="P1481">
        <f t="shared" ca="1" si="310"/>
        <v>294198</v>
      </c>
      <c r="Q1481" s="4">
        <f t="shared" ca="1" si="311"/>
        <v>0.29419800000000002</v>
      </c>
    </row>
    <row r="1482" spans="1:17" x14ac:dyDescent="0.25">
      <c r="A1482" t="str">
        <f ca="1">VLOOKUP(RANDBETWEEN(Calc!$A$2,Calc!$A$13),Calc!$A$1:$B$13,2,FALSE)</f>
        <v>Nov</v>
      </c>
      <c r="B1482" t="str" cm="1">
        <f t="array" aca="1" ref="B1482" ca="1">INDEX(Calc!$C$2:$C$9,RANDBETWEEN(1,3))</f>
        <v>Pediatria</v>
      </c>
      <c r="C1482"/>
      <c r="D1482">
        <f t="shared" ca="1" si="299"/>
        <v>539217</v>
      </c>
      <c r="E1482">
        <f t="shared" ca="1" si="300"/>
        <v>2000747</v>
      </c>
      <c r="F1482">
        <f t="shared" ca="1" si="301"/>
        <v>153931</v>
      </c>
      <c r="G1482">
        <f t="shared" ca="1" si="302"/>
        <v>100678</v>
      </c>
      <c r="H1482">
        <f ca="1">VLOOKUP(RANDBETWEEN(0,100),Calc!$D$2:$E$7,2,1)</f>
        <v>25000</v>
      </c>
      <c r="I1482">
        <f t="shared" ca="1" si="303"/>
        <v>12470</v>
      </c>
      <c r="J1482">
        <f t="shared" ca="1" si="304"/>
        <v>3672</v>
      </c>
      <c r="K1482">
        <f t="shared" ca="1" si="305"/>
        <v>11769</v>
      </c>
      <c r="L1482">
        <f t="shared" ca="1" si="306"/>
        <v>2100</v>
      </c>
      <c r="M1482">
        <f t="shared" ca="1" si="307"/>
        <v>1370166</v>
      </c>
      <c r="N1482">
        <f t="shared" ca="1" si="308"/>
        <v>92986</v>
      </c>
      <c r="O1482">
        <f t="shared" ca="1" si="309"/>
        <v>89050</v>
      </c>
      <c r="P1482">
        <f t="shared" ca="1" si="310"/>
        <v>281667</v>
      </c>
      <c r="Q1482" s="4">
        <f t="shared" ca="1" si="311"/>
        <v>0.281667</v>
      </c>
    </row>
    <row r="1483" spans="1:17" x14ac:dyDescent="0.25">
      <c r="A1483" t="str">
        <f ca="1">VLOOKUP(RANDBETWEEN(Calc!$A$2,Calc!$A$13),Calc!$A$1:$B$13,2,FALSE)</f>
        <v>Dic</v>
      </c>
      <c r="B1483" t="str" cm="1">
        <f t="array" aca="1" ref="B1483" ca="1">INDEX(Calc!$C$2:$C$9,RANDBETWEEN(1,3))</f>
        <v>Cardiologia</v>
      </c>
      <c r="C1483"/>
      <c r="D1483">
        <f t="shared" ca="1" si="299"/>
        <v>363271</v>
      </c>
      <c r="E1483">
        <f t="shared" ca="1" si="300"/>
        <v>1520839</v>
      </c>
      <c r="F1483">
        <f t="shared" ca="1" si="301"/>
        <v>160891</v>
      </c>
      <c r="G1483">
        <f t="shared" ca="1" si="302"/>
        <v>271547</v>
      </c>
      <c r="H1483">
        <f ca="1">VLOOKUP(RANDBETWEEN(0,100),Calc!$D$2:$E$7,2,1)</f>
        <v>32000</v>
      </c>
      <c r="I1483">
        <f t="shared" ca="1" si="303"/>
        <v>12527</v>
      </c>
      <c r="J1483">
        <f t="shared" ca="1" si="304"/>
        <v>3109</v>
      </c>
      <c r="K1483">
        <f t="shared" ca="1" si="305"/>
        <v>12229</v>
      </c>
      <c r="L1483">
        <f t="shared" ca="1" si="306"/>
        <v>1677</v>
      </c>
      <c r="M1483">
        <f t="shared" ca="1" si="307"/>
        <v>1444300</v>
      </c>
      <c r="N1483">
        <f t="shared" ca="1" si="308"/>
        <v>100550</v>
      </c>
      <c r="O1483">
        <f t="shared" ca="1" si="309"/>
        <v>27143</v>
      </c>
      <c r="P1483">
        <f t="shared" ca="1" si="310"/>
        <v>69103</v>
      </c>
      <c r="Q1483" s="4">
        <f t="shared" ca="1" si="311"/>
        <v>6.9102999999999998E-2</v>
      </c>
    </row>
    <row r="1484" spans="1:17" x14ac:dyDescent="0.25">
      <c r="A1484" t="str">
        <f ca="1">VLOOKUP(RANDBETWEEN(Calc!$A$2,Calc!$A$13),Calc!$A$1:$B$13,2,FALSE)</f>
        <v>Abr</v>
      </c>
      <c r="B1484" t="str" cm="1">
        <f t="array" aca="1" ref="B1484" ca="1">INDEX(Calc!$C$2:$C$9,RANDBETWEEN(1,3))</f>
        <v>Cardiologia</v>
      </c>
      <c r="C1484"/>
      <c r="D1484">
        <f t="shared" ca="1" si="299"/>
        <v>193663</v>
      </c>
      <c r="E1484">
        <f t="shared" ca="1" si="300"/>
        <v>1973160</v>
      </c>
      <c r="F1484">
        <f t="shared" ca="1" si="301"/>
        <v>186860</v>
      </c>
      <c r="G1484">
        <f t="shared" ca="1" si="302"/>
        <v>91464</v>
      </c>
      <c r="H1484">
        <f ca="1">VLOOKUP(RANDBETWEEN(0,100),Calc!$D$2:$E$7,2,1)</f>
        <v>32000</v>
      </c>
      <c r="I1484">
        <f t="shared" ca="1" si="303"/>
        <v>12602</v>
      </c>
      <c r="J1484">
        <f t="shared" ca="1" si="304"/>
        <v>2966</v>
      </c>
      <c r="K1484">
        <f t="shared" ca="1" si="305"/>
        <v>10584</v>
      </c>
      <c r="L1484">
        <f t="shared" ca="1" si="306"/>
        <v>3278</v>
      </c>
      <c r="M1484">
        <f t="shared" ca="1" si="307"/>
        <v>2001104</v>
      </c>
      <c r="N1484">
        <f t="shared" ca="1" si="308"/>
        <v>52331</v>
      </c>
      <c r="O1484">
        <f t="shared" ca="1" si="309"/>
        <v>42976</v>
      </c>
      <c r="P1484">
        <f t="shared" ca="1" si="310"/>
        <v>72771</v>
      </c>
      <c r="Q1484" s="4">
        <f t="shared" ca="1" si="311"/>
        <v>7.2771000000000002E-2</v>
      </c>
    </row>
    <row r="1485" spans="1:17" x14ac:dyDescent="0.25">
      <c r="A1485" t="str">
        <f ca="1">VLOOKUP(RANDBETWEEN(Calc!$A$2,Calc!$A$13),Calc!$A$1:$B$13,2,FALSE)</f>
        <v>Nov</v>
      </c>
      <c r="B1485" t="str" cm="1">
        <f t="array" aca="1" ref="B1485" ca="1">INDEX(Calc!$C$2:$C$9,RANDBETWEEN(1,3))</f>
        <v>Cardiologia</v>
      </c>
      <c r="C1485"/>
      <c r="D1485">
        <f t="shared" ca="1" si="299"/>
        <v>216086</v>
      </c>
      <c r="E1485">
        <f t="shared" ca="1" si="300"/>
        <v>1877263</v>
      </c>
      <c r="F1485">
        <f t="shared" ca="1" si="301"/>
        <v>205519</v>
      </c>
      <c r="G1485">
        <f t="shared" ca="1" si="302"/>
        <v>285920</v>
      </c>
      <c r="H1485">
        <f ca="1">VLOOKUP(RANDBETWEEN(0,100),Calc!$D$2:$E$7,2,1)</f>
        <v>32000</v>
      </c>
      <c r="I1485">
        <f t="shared" ca="1" si="303"/>
        <v>10767</v>
      </c>
      <c r="J1485">
        <f t="shared" ca="1" si="304"/>
        <v>3538</v>
      </c>
      <c r="K1485">
        <f t="shared" ca="1" si="305"/>
        <v>14969</v>
      </c>
      <c r="L1485">
        <f t="shared" ca="1" si="306"/>
        <v>2141</v>
      </c>
      <c r="M1485">
        <f t="shared" ca="1" si="307"/>
        <v>1101808</v>
      </c>
      <c r="N1485">
        <f t="shared" ca="1" si="308"/>
        <v>70477</v>
      </c>
      <c r="O1485">
        <f t="shared" ca="1" si="309"/>
        <v>24680</v>
      </c>
      <c r="P1485">
        <f t="shared" ca="1" si="310"/>
        <v>161634</v>
      </c>
      <c r="Q1485" s="4">
        <f t="shared" ca="1" si="311"/>
        <v>0.161634</v>
      </c>
    </row>
    <row r="1486" spans="1:17" x14ac:dyDescent="0.25">
      <c r="A1486" t="str">
        <f ca="1">VLOOKUP(RANDBETWEEN(Calc!$A$2,Calc!$A$13),Calc!$A$1:$B$13,2,FALSE)</f>
        <v>Jun</v>
      </c>
      <c r="B1486" t="str" cm="1">
        <f t="array" aca="1" ref="B1486" ca="1">INDEX(Calc!$C$2:$C$9,RANDBETWEEN(1,3))</f>
        <v>Traumatología</v>
      </c>
      <c r="C1486"/>
      <c r="D1486">
        <f t="shared" ca="1" si="299"/>
        <v>443560</v>
      </c>
      <c r="E1486">
        <f t="shared" ca="1" si="300"/>
        <v>947857</v>
      </c>
      <c r="F1486">
        <f t="shared" ca="1" si="301"/>
        <v>216897</v>
      </c>
      <c r="G1486">
        <f t="shared" ca="1" si="302"/>
        <v>138347</v>
      </c>
      <c r="H1486">
        <f ca="1">VLOOKUP(RANDBETWEEN(0,100),Calc!$D$2:$E$7,2,1)</f>
        <v>32000</v>
      </c>
      <c r="I1486">
        <f t="shared" ca="1" si="303"/>
        <v>11239</v>
      </c>
      <c r="J1486">
        <f t="shared" ca="1" si="304"/>
        <v>4157</v>
      </c>
      <c r="K1486">
        <f t="shared" ca="1" si="305"/>
        <v>14887</v>
      </c>
      <c r="L1486">
        <f t="shared" ca="1" si="306"/>
        <v>2535</v>
      </c>
      <c r="M1486">
        <f t="shared" ca="1" si="307"/>
        <v>1766803</v>
      </c>
      <c r="N1486">
        <f t="shared" ca="1" si="308"/>
        <v>89449</v>
      </c>
      <c r="O1486">
        <f t="shared" ca="1" si="309"/>
        <v>87355</v>
      </c>
      <c r="P1486">
        <f t="shared" ca="1" si="310"/>
        <v>181482</v>
      </c>
      <c r="Q1486" s="4">
        <f t="shared" ca="1" si="311"/>
        <v>0.181482</v>
      </c>
    </row>
    <row r="1487" spans="1:17" x14ac:dyDescent="0.25">
      <c r="A1487" t="str">
        <f ca="1">VLOOKUP(RANDBETWEEN(Calc!$A$2,Calc!$A$13),Calc!$A$1:$B$13,2,FALSE)</f>
        <v>Feb</v>
      </c>
      <c r="B1487" t="str" cm="1">
        <f t="array" aca="1" ref="B1487" ca="1">INDEX(Calc!$C$2:$C$9,RANDBETWEEN(1,3))</f>
        <v>Traumatología</v>
      </c>
      <c r="C1487"/>
      <c r="D1487">
        <f t="shared" ca="1" si="299"/>
        <v>479317</v>
      </c>
      <c r="E1487">
        <f t="shared" ca="1" si="300"/>
        <v>1694303</v>
      </c>
      <c r="F1487">
        <f t="shared" ca="1" si="301"/>
        <v>140176</v>
      </c>
      <c r="G1487">
        <f t="shared" ca="1" si="302"/>
        <v>190103</v>
      </c>
      <c r="H1487">
        <f ca="1">VLOOKUP(RANDBETWEEN(0,100),Calc!$D$2:$E$7,2,1)</f>
        <v>32000</v>
      </c>
      <c r="I1487">
        <f t="shared" ca="1" si="303"/>
        <v>9210</v>
      </c>
      <c r="J1487">
        <f t="shared" ca="1" si="304"/>
        <v>3179</v>
      </c>
      <c r="K1487">
        <f t="shared" ca="1" si="305"/>
        <v>14296</v>
      </c>
      <c r="L1487">
        <f t="shared" ca="1" si="306"/>
        <v>2962</v>
      </c>
      <c r="M1487">
        <f t="shared" ca="1" si="307"/>
        <v>2021835</v>
      </c>
      <c r="N1487">
        <f t="shared" ca="1" si="308"/>
        <v>66089</v>
      </c>
      <c r="O1487">
        <f t="shared" ca="1" si="309"/>
        <v>89030</v>
      </c>
      <c r="P1487">
        <f t="shared" ca="1" si="310"/>
        <v>311892</v>
      </c>
      <c r="Q1487" s="4">
        <f t="shared" ca="1" si="311"/>
        <v>0.311892</v>
      </c>
    </row>
    <row r="1488" spans="1:17" x14ac:dyDescent="0.25">
      <c r="A1488" t="str">
        <f ca="1">VLOOKUP(RANDBETWEEN(Calc!$A$2,Calc!$A$13),Calc!$A$1:$B$13,2,FALSE)</f>
        <v>Nov</v>
      </c>
      <c r="B1488" t="str" cm="1">
        <f t="array" aca="1" ref="B1488" ca="1">INDEX(Calc!$C$2:$C$9,RANDBETWEEN(1,3))</f>
        <v>Cardiologia</v>
      </c>
      <c r="C1488"/>
      <c r="D1488">
        <f t="shared" ca="1" si="299"/>
        <v>454534</v>
      </c>
      <c r="E1488">
        <f t="shared" ca="1" si="300"/>
        <v>2332324</v>
      </c>
      <c r="F1488">
        <f t="shared" ca="1" si="301"/>
        <v>154746</v>
      </c>
      <c r="G1488">
        <f t="shared" ca="1" si="302"/>
        <v>247590</v>
      </c>
      <c r="H1488">
        <f ca="1">VLOOKUP(RANDBETWEEN(0,100),Calc!$D$2:$E$7,2,1)</f>
        <v>32000</v>
      </c>
      <c r="I1488">
        <f t="shared" ca="1" si="303"/>
        <v>11728</v>
      </c>
      <c r="J1488">
        <f t="shared" ca="1" si="304"/>
        <v>3733</v>
      </c>
      <c r="K1488">
        <f t="shared" ca="1" si="305"/>
        <v>12875</v>
      </c>
      <c r="L1488">
        <f t="shared" ca="1" si="306"/>
        <v>2897</v>
      </c>
      <c r="M1488">
        <f t="shared" ca="1" si="307"/>
        <v>1194827</v>
      </c>
      <c r="N1488">
        <f t="shared" ca="1" si="308"/>
        <v>117269</v>
      </c>
      <c r="O1488">
        <f t="shared" ca="1" si="309"/>
        <v>50012</v>
      </c>
      <c r="P1488">
        <f t="shared" ca="1" si="310"/>
        <v>199994</v>
      </c>
      <c r="Q1488" s="4">
        <f t="shared" ca="1" si="311"/>
        <v>0.19999400000000001</v>
      </c>
    </row>
    <row r="1489" spans="1:17" x14ac:dyDescent="0.25">
      <c r="A1489" t="str">
        <f ca="1">VLOOKUP(RANDBETWEEN(Calc!$A$2,Calc!$A$13),Calc!$A$1:$B$13,2,FALSE)</f>
        <v>Nov</v>
      </c>
      <c r="B1489" t="str" cm="1">
        <f t="array" aca="1" ref="B1489" ca="1">INDEX(Calc!$C$2:$C$9,RANDBETWEEN(1,3))</f>
        <v>Traumatología</v>
      </c>
      <c r="C1489"/>
      <c r="D1489">
        <f t="shared" ca="1" si="299"/>
        <v>286134</v>
      </c>
      <c r="E1489">
        <f t="shared" ca="1" si="300"/>
        <v>1036957</v>
      </c>
      <c r="F1489">
        <f t="shared" ca="1" si="301"/>
        <v>159464</v>
      </c>
      <c r="G1489">
        <f t="shared" ca="1" si="302"/>
        <v>250837</v>
      </c>
      <c r="H1489">
        <f ca="1">VLOOKUP(RANDBETWEEN(0,100),Calc!$D$2:$E$7,2,1)</f>
        <v>32000</v>
      </c>
      <c r="I1489">
        <f t="shared" ca="1" si="303"/>
        <v>12320</v>
      </c>
      <c r="J1489">
        <f t="shared" ca="1" si="304"/>
        <v>2928</v>
      </c>
      <c r="K1489">
        <f t="shared" ca="1" si="305"/>
        <v>14565</v>
      </c>
      <c r="L1489">
        <f t="shared" ca="1" si="306"/>
        <v>1752</v>
      </c>
      <c r="M1489">
        <f t="shared" ca="1" si="307"/>
        <v>2515148</v>
      </c>
      <c r="N1489">
        <f t="shared" ca="1" si="308"/>
        <v>91999</v>
      </c>
      <c r="O1489">
        <f t="shared" ca="1" si="309"/>
        <v>87338</v>
      </c>
      <c r="P1489">
        <f t="shared" ca="1" si="310"/>
        <v>125994</v>
      </c>
      <c r="Q1489" s="4">
        <f t="shared" ca="1" si="311"/>
        <v>0.12599399999999999</v>
      </c>
    </row>
    <row r="1490" spans="1:17" x14ac:dyDescent="0.25">
      <c r="A1490" t="str">
        <f ca="1">VLOOKUP(RANDBETWEEN(Calc!$A$2,Calc!$A$13),Calc!$A$1:$B$13,2,FALSE)</f>
        <v>Feb</v>
      </c>
      <c r="B1490" t="str" cm="1">
        <f t="array" aca="1" ref="B1490" ca="1">INDEX(Calc!$C$2:$C$9,RANDBETWEEN(1,3))</f>
        <v>Traumatología</v>
      </c>
      <c r="C1490"/>
      <c r="D1490">
        <f t="shared" ca="1" si="299"/>
        <v>671047</v>
      </c>
      <c r="E1490">
        <f t="shared" ca="1" si="300"/>
        <v>1780592</v>
      </c>
      <c r="F1490">
        <f t="shared" ca="1" si="301"/>
        <v>104421</v>
      </c>
      <c r="G1490">
        <f t="shared" ca="1" si="302"/>
        <v>130342</v>
      </c>
      <c r="H1490">
        <f ca="1">VLOOKUP(RANDBETWEEN(0,100),Calc!$D$2:$E$7,2,1)</f>
        <v>30000</v>
      </c>
      <c r="I1490">
        <f t="shared" ca="1" si="303"/>
        <v>10244</v>
      </c>
      <c r="J1490">
        <f t="shared" ca="1" si="304"/>
        <v>3579</v>
      </c>
      <c r="K1490">
        <f t="shared" ca="1" si="305"/>
        <v>13239</v>
      </c>
      <c r="L1490">
        <f t="shared" ca="1" si="306"/>
        <v>3666</v>
      </c>
      <c r="M1490">
        <f t="shared" ca="1" si="307"/>
        <v>1199763</v>
      </c>
      <c r="N1490">
        <f t="shared" ca="1" si="308"/>
        <v>63077</v>
      </c>
      <c r="O1490">
        <f t="shared" ca="1" si="309"/>
        <v>44186</v>
      </c>
      <c r="P1490">
        <f t="shared" ca="1" si="310"/>
        <v>313478</v>
      </c>
      <c r="Q1490" s="4">
        <f t="shared" ca="1" si="311"/>
        <v>0.31347799999999998</v>
      </c>
    </row>
    <row r="1491" spans="1:17" x14ac:dyDescent="0.25">
      <c r="A1491" t="str">
        <f ca="1">VLOOKUP(RANDBETWEEN(Calc!$A$2,Calc!$A$13),Calc!$A$1:$B$13,2,FALSE)</f>
        <v>Jul</v>
      </c>
      <c r="B1491" t="str" cm="1">
        <f t="array" aca="1" ref="B1491" ca="1">INDEX(Calc!$C$2:$C$9,RANDBETWEEN(1,3))</f>
        <v>Cardiologia</v>
      </c>
      <c r="C1491"/>
      <c r="D1491">
        <f t="shared" ca="1" si="299"/>
        <v>470284</v>
      </c>
      <c r="E1491">
        <f t="shared" ca="1" si="300"/>
        <v>2353561</v>
      </c>
      <c r="F1491">
        <f t="shared" ca="1" si="301"/>
        <v>218280</v>
      </c>
      <c r="G1491">
        <f t="shared" ca="1" si="302"/>
        <v>190015</v>
      </c>
      <c r="H1491">
        <f ca="1">VLOOKUP(RANDBETWEEN(0,100),Calc!$D$2:$E$7,2,1)</f>
        <v>32000</v>
      </c>
      <c r="I1491">
        <f t="shared" ca="1" si="303"/>
        <v>10198</v>
      </c>
      <c r="J1491">
        <f t="shared" ca="1" si="304"/>
        <v>3310</v>
      </c>
      <c r="K1491">
        <f t="shared" ca="1" si="305"/>
        <v>11883</v>
      </c>
      <c r="L1491">
        <f t="shared" ca="1" si="306"/>
        <v>2208</v>
      </c>
      <c r="M1491">
        <f t="shared" ca="1" si="307"/>
        <v>2413350</v>
      </c>
      <c r="N1491">
        <f t="shared" ca="1" si="308"/>
        <v>59915</v>
      </c>
      <c r="O1491">
        <f t="shared" ca="1" si="309"/>
        <v>26685</v>
      </c>
      <c r="P1491">
        <f t="shared" ca="1" si="310"/>
        <v>219415</v>
      </c>
      <c r="Q1491" s="4">
        <f t="shared" ca="1" si="311"/>
        <v>0.219415</v>
      </c>
    </row>
    <row r="1492" spans="1:17" x14ac:dyDescent="0.25">
      <c r="A1492" t="str">
        <f ca="1">VLOOKUP(RANDBETWEEN(Calc!$A$2,Calc!$A$13),Calc!$A$1:$B$13,2,FALSE)</f>
        <v>Nov</v>
      </c>
      <c r="B1492" t="str" cm="1">
        <f t="array" aca="1" ref="B1492" ca="1">INDEX(Calc!$C$2:$C$9,RANDBETWEEN(1,3))</f>
        <v>Pediatria</v>
      </c>
      <c r="C1492"/>
      <c r="D1492">
        <f t="shared" ca="1" si="299"/>
        <v>306222</v>
      </c>
      <c r="E1492">
        <f t="shared" ca="1" si="300"/>
        <v>1793296</v>
      </c>
      <c r="F1492">
        <f t="shared" ca="1" si="301"/>
        <v>110918</v>
      </c>
      <c r="G1492">
        <f t="shared" ca="1" si="302"/>
        <v>207871</v>
      </c>
      <c r="H1492">
        <f ca="1">VLOOKUP(RANDBETWEEN(0,100),Calc!$D$2:$E$7,2,1)</f>
        <v>32000</v>
      </c>
      <c r="I1492">
        <f t="shared" ca="1" si="303"/>
        <v>11889</v>
      </c>
      <c r="J1492">
        <f t="shared" ca="1" si="304"/>
        <v>3943</v>
      </c>
      <c r="K1492">
        <f t="shared" ca="1" si="305"/>
        <v>12312</v>
      </c>
      <c r="L1492">
        <f t="shared" ca="1" si="306"/>
        <v>2945</v>
      </c>
      <c r="M1492">
        <f t="shared" ca="1" si="307"/>
        <v>1653229</v>
      </c>
      <c r="N1492">
        <f t="shared" ca="1" si="308"/>
        <v>109274</v>
      </c>
      <c r="O1492">
        <f t="shared" ca="1" si="309"/>
        <v>42490</v>
      </c>
      <c r="P1492">
        <f t="shared" ca="1" si="310"/>
        <v>211582</v>
      </c>
      <c r="Q1492" s="4">
        <f t="shared" ca="1" si="311"/>
        <v>0.21158199999999999</v>
      </c>
    </row>
    <row r="1493" spans="1:17" x14ac:dyDescent="0.25">
      <c r="A1493" t="str">
        <f ca="1">VLOOKUP(RANDBETWEEN(Calc!$A$2,Calc!$A$13),Calc!$A$1:$B$13,2,FALSE)</f>
        <v>Sep</v>
      </c>
      <c r="B1493" t="str" cm="1">
        <f t="array" aca="1" ref="B1493" ca="1">INDEX(Calc!$C$2:$C$9,RANDBETWEEN(1,3))</f>
        <v>Traumatología</v>
      </c>
      <c r="C1493"/>
      <c r="D1493">
        <f t="shared" ca="1" si="299"/>
        <v>350317</v>
      </c>
      <c r="E1493">
        <f t="shared" ca="1" si="300"/>
        <v>1147381</v>
      </c>
      <c r="F1493">
        <f t="shared" ca="1" si="301"/>
        <v>167155</v>
      </c>
      <c r="G1493">
        <f t="shared" ca="1" si="302"/>
        <v>144766</v>
      </c>
      <c r="H1493">
        <f ca="1">VLOOKUP(RANDBETWEEN(0,100),Calc!$D$2:$E$7,2,1)</f>
        <v>32000</v>
      </c>
      <c r="I1493">
        <f t="shared" ca="1" si="303"/>
        <v>11777</v>
      </c>
      <c r="J1493">
        <f t="shared" ca="1" si="304"/>
        <v>3184</v>
      </c>
      <c r="K1493">
        <f t="shared" ca="1" si="305"/>
        <v>13001</v>
      </c>
      <c r="L1493">
        <f t="shared" ca="1" si="306"/>
        <v>2303</v>
      </c>
      <c r="M1493">
        <f t="shared" ca="1" si="307"/>
        <v>2470664</v>
      </c>
      <c r="N1493">
        <f t="shared" ca="1" si="308"/>
        <v>49997</v>
      </c>
      <c r="O1493">
        <f t="shared" ca="1" si="309"/>
        <v>53620</v>
      </c>
      <c r="P1493">
        <f t="shared" ca="1" si="310"/>
        <v>56877</v>
      </c>
      <c r="Q1493" s="4">
        <f t="shared" ca="1" si="311"/>
        <v>5.6876999999999997E-2</v>
      </c>
    </row>
    <row r="1494" spans="1:17" x14ac:dyDescent="0.25">
      <c r="A1494" t="str">
        <f ca="1">VLOOKUP(RANDBETWEEN(Calc!$A$2,Calc!$A$13),Calc!$A$1:$B$13,2,FALSE)</f>
        <v>Ene</v>
      </c>
      <c r="B1494" t="str" cm="1">
        <f t="array" aca="1" ref="B1494" ca="1">INDEX(Calc!$C$2:$C$9,RANDBETWEEN(1,3))</f>
        <v>Cardiologia</v>
      </c>
      <c r="C1494"/>
      <c r="D1494">
        <f t="shared" ca="1" si="299"/>
        <v>607212</v>
      </c>
      <c r="E1494">
        <f t="shared" ca="1" si="300"/>
        <v>1795329</v>
      </c>
      <c r="F1494">
        <f t="shared" ca="1" si="301"/>
        <v>181217</v>
      </c>
      <c r="G1494">
        <f t="shared" ca="1" si="302"/>
        <v>312577</v>
      </c>
      <c r="H1494">
        <f ca="1">VLOOKUP(RANDBETWEEN(0,100),Calc!$D$2:$E$7,2,1)</f>
        <v>32000</v>
      </c>
      <c r="I1494">
        <f t="shared" ca="1" si="303"/>
        <v>9014</v>
      </c>
      <c r="J1494">
        <f t="shared" ca="1" si="304"/>
        <v>3174</v>
      </c>
      <c r="K1494">
        <f t="shared" ca="1" si="305"/>
        <v>11133</v>
      </c>
      <c r="L1494">
        <f t="shared" ca="1" si="306"/>
        <v>1368</v>
      </c>
      <c r="M1494">
        <f t="shared" ca="1" si="307"/>
        <v>2033635</v>
      </c>
      <c r="N1494">
        <f t="shared" ca="1" si="308"/>
        <v>119543</v>
      </c>
      <c r="O1494">
        <f t="shared" ca="1" si="309"/>
        <v>32097</v>
      </c>
      <c r="P1494">
        <f t="shared" ca="1" si="310"/>
        <v>103266</v>
      </c>
      <c r="Q1494" s="4">
        <f t="shared" ca="1" si="311"/>
        <v>0.103266</v>
      </c>
    </row>
    <row r="1495" spans="1:17" x14ac:dyDescent="0.25">
      <c r="A1495" t="str">
        <f ca="1">VLOOKUP(RANDBETWEEN(Calc!$A$2,Calc!$A$13),Calc!$A$1:$B$13,2,FALSE)</f>
        <v>Dic</v>
      </c>
      <c r="B1495" t="str" cm="1">
        <f t="array" aca="1" ref="B1495" ca="1">INDEX(Calc!$C$2:$C$9,RANDBETWEEN(1,3))</f>
        <v>Traumatología</v>
      </c>
      <c r="C1495"/>
      <c r="D1495">
        <f t="shared" ca="1" si="299"/>
        <v>591607</v>
      </c>
      <c r="E1495">
        <f t="shared" ca="1" si="300"/>
        <v>1825504</v>
      </c>
      <c r="F1495">
        <f t="shared" ca="1" si="301"/>
        <v>139443</v>
      </c>
      <c r="G1495">
        <f t="shared" ca="1" si="302"/>
        <v>229683</v>
      </c>
      <c r="H1495">
        <f ca="1">VLOOKUP(RANDBETWEEN(0,100),Calc!$D$2:$E$7,2,1)</f>
        <v>32000</v>
      </c>
      <c r="I1495">
        <f t="shared" ca="1" si="303"/>
        <v>9683</v>
      </c>
      <c r="J1495">
        <f t="shared" ca="1" si="304"/>
        <v>3048</v>
      </c>
      <c r="K1495">
        <f t="shared" ca="1" si="305"/>
        <v>13454</v>
      </c>
      <c r="L1495">
        <f t="shared" ca="1" si="306"/>
        <v>2136</v>
      </c>
      <c r="M1495">
        <f t="shared" ca="1" si="307"/>
        <v>1504179</v>
      </c>
      <c r="N1495">
        <f t="shared" ca="1" si="308"/>
        <v>43502</v>
      </c>
      <c r="O1495">
        <f t="shared" ca="1" si="309"/>
        <v>33098</v>
      </c>
      <c r="P1495">
        <f t="shared" ca="1" si="310"/>
        <v>299131</v>
      </c>
      <c r="Q1495" s="4">
        <f t="shared" ca="1" si="311"/>
        <v>0.29913099999999998</v>
      </c>
    </row>
    <row r="1496" spans="1:17" x14ac:dyDescent="0.25">
      <c r="A1496" t="str">
        <f ca="1">VLOOKUP(RANDBETWEEN(Calc!$A$2,Calc!$A$13),Calc!$A$1:$B$13,2,FALSE)</f>
        <v>May</v>
      </c>
      <c r="B1496" t="str" cm="1">
        <f t="array" aca="1" ref="B1496" ca="1">INDEX(Calc!$C$2:$C$9,RANDBETWEEN(1,3))</f>
        <v>Traumatología</v>
      </c>
      <c r="C1496"/>
      <c r="D1496">
        <f t="shared" ca="1" si="299"/>
        <v>160053</v>
      </c>
      <c r="E1496">
        <f t="shared" ca="1" si="300"/>
        <v>2313718</v>
      </c>
      <c r="F1496">
        <f t="shared" ca="1" si="301"/>
        <v>198490</v>
      </c>
      <c r="G1496">
        <f t="shared" ca="1" si="302"/>
        <v>180666</v>
      </c>
      <c r="H1496">
        <f ca="1">VLOOKUP(RANDBETWEEN(0,100),Calc!$D$2:$E$7,2,1)</f>
        <v>20000</v>
      </c>
      <c r="I1496">
        <f t="shared" ca="1" si="303"/>
        <v>12341</v>
      </c>
      <c r="J1496">
        <f t="shared" ca="1" si="304"/>
        <v>2874</v>
      </c>
      <c r="K1496">
        <f t="shared" ca="1" si="305"/>
        <v>10932</v>
      </c>
      <c r="L1496">
        <f t="shared" ca="1" si="306"/>
        <v>1578</v>
      </c>
      <c r="M1496">
        <f t="shared" ca="1" si="307"/>
        <v>1559324</v>
      </c>
      <c r="N1496">
        <f t="shared" ca="1" si="308"/>
        <v>50305</v>
      </c>
      <c r="O1496">
        <f t="shared" ca="1" si="309"/>
        <v>33246</v>
      </c>
      <c r="P1496">
        <f t="shared" ca="1" si="310"/>
        <v>134256</v>
      </c>
      <c r="Q1496" s="4">
        <f t="shared" ca="1" si="311"/>
        <v>0.13425599999999999</v>
      </c>
    </row>
    <row r="1497" spans="1:17" x14ac:dyDescent="0.25">
      <c r="A1497" t="str">
        <f ca="1">VLOOKUP(RANDBETWEEN(Calc!$A$2,Calc!$A$13),Calc!$A$1:$B$13,2,FALSE)</f>
        <v>Mar</v>
      </c>
      <c r="B1497" t="str" cm="1">
        <f t="array" aca="1" ref="B1497" ca="1">INDEX(Calc!$C$2:$C$9,RANDBETWEEN(1,3))</f>
        <v>Pediatria</v>
      </c>
      <c r="C1497"/>
      <c r="D1497">
        <f t="shared" ca="1" si="299"/>
        <v>446015</v>
      </c>
      <c r="E1497">
        <f t="shared" ca="1" si="300"/>
        <v>1002925</v>
      </c>
      <c r="F1497">
        <f t="shared" ca="1" si="301"/>
        <v>124798</v>
      </c>
      <c r="G1497">
        <f t="shared" ca="1" si="302"/>
        <v>77991</v>
      </c>
      <c r="H1497">
        <f ca="1">VLOOKUP(RANDBETWEEN(0,100),Calc!$D$2:$E$7,2,1)</f>
        <v>32000</v>
      </c>
      <c r="I1497">
        <f t="shared" ca="1" si="303"/>
        <v>9239</v>
      </c>
      <c r="J1497">
        <f t="shared" ca="1" si="304"/>
        <v>4190</v>
      </c>
      <c r="K1497">
        <f t="shared" ca="1" si="305"/>
        <v>11220</v>
      </c>
      <c r="L1497">
        <f t="shared" ca="1" si="306"/>
        <v>1967</v>
      </c>
      <c r="M1497">
        <f t="shared" ca="1" si="307"/>
        <v>2037906</v>
      </c>
      <c r="N1497">
        <f t="shared" ca="1" si="308"/>
        <v>119774</v>
      </c>
      <c r="O1497">
        <f t="shared" ca="1" si="309"/>
        <v>67839</v>
      </c>
      <c r="P1497">
        <f t="shared" ca="1" si="310"/>
        <v>154244</v>
      </c>
      <c r="Q1497" s="4">
        <f t="shared" ca="1" si="311"/>
        <v>0.15424399999999999</v>
      </c>
    </row>
    <row r="1498" spans="1:17" x14ac:dyDescent="0.25">
      <c r="A1498" t="str">
        <f ca="1">VLOOKUP(RANDBETWEEN(Calc!$A$2,Calc!$A$13),Calc!$A$1:$B$13,2,FALSE)</f>
        <v>Mar</v>
      </c>
      <c r="B1498" t="str" cm="1">
        <f t="array" aca="1" ref="B1498" ca="1">INDEX(Calc!$C$2:$C$9,RANDBETWEEN(1,3))</f>
        <v>Cardiologia</v>
      </c>
      <c r="C1498"/>
      <c r="D1498">
        <f t="shared" ca="1" si="299"/>
        <v>252701</v>
      </c>
      <c r="E1498">
        <f t="shared" ca="1" si="300"/>
        <v>2299811</v>
      </c>
      <c r="F1498">
        <f t="shared" ca="1" si="301"/>
        <v>184205</v>
      </c>
      <c r="G1498">
        <f t="shared" ca="1" si="302"/>
        <v>150253</v>
      </c>
      <c r="H1498">
        <f ca="1">VLOOKUP(RANDBETWEEN(0,100),Calc!$D$2:$E$7,2,1)</f>
        <v>32000</v>
      </c>
      <c r="I1498">
        <f t="shared" ca="1" si="303"/>
        <v>11901</v>
      </c>
      <c r="J1498">
        <f t="shared" ca="1" si="304"/>
        <v>3087</v>
      </c>
      <c r="K1498">
        <f t="shared" ca="1" si="305"/>
        <v>13814</v>
      </c>
      <c r="L1498">
        <f t="shared" ca="1" si="306"/>
        <v>2709</v>
      </c>
      <c r="M1498">
        <f t="shared" ca="1" si="307"/>
        <v>2896606</v>
      </c>
      <c r="N1498">
        <f t="shared" ca="1" si="308"/>
        <v>92920</v>
      </c>
      <c r="O1498">
        <f t="shared" ca="1" si="309"/>
        <v>29044</v>
      </c>
      <c r="P1498">
        <f t="shared" ca="1" si="310"/>
        <v>284726</v>
      </c>
      <c r="Q1498" s="4">
        <f t="shared" ca="1" si="311"/>
        <v>0.28472599999999998</v>
      </c>
    </row>
    <row r="1499" spans="1:17" x14ac:dyDescent="0.25">
      <c r="A1499" t="str">
        <f ca="1">VLOOKUP(RANDBETWEEN(Calc!$A$2,Calc!$A$13),Calc!$A$1:$B$13,2,FALSE)</f>
        <v>Jul</v>
      </c>
      <c r="B1499" t="str" cm="1">
        <f t="array" aca="1" ref="B1499" ca="1">INDEX(Calc!$C$2:$C$9,RANDBETWEEN(1,3))</f>
        <v>Cardiologia</v>
      </c>
      <c r="C1499"/>
      <c r="D1499">
        <f t="shared" ca="1" si="299"/>
        <v>546160</v>
      </c>
      <c r="E1499">
        <f t="shared" ca="1" si="300"/>
        <v>2148173</v>
      </c>
      <c r="F1499">
        <f t="shared" ca="1" si="301"/>
        <v>117015</v>
      </c>
      <c r="G1499">
        <f t="shared" ca="1" si="302"/>
        <v>90512</v>
      </c>
      <c r="H1499">
        <f ca="1">VLOOKUP(RANDBETWEEN(0,100),Calc!$D$2:$E$7,2,1)</f>
        <v>32000</v>
      </c>
      <c r="I1499">
        <f t="shared" ca="1" si="303"/>
        <v>11159</v>
      </c>
      <c r="J1499">
        <f t="shared" ca="1" si="304"/>
        <v>3978</v>
      </c>
      <c r="K1499">
        <f t="shared" ca="1" si="305"/>
        <v>11559</v>
      </c>
      <c r="L1499">
        <f t="shared" ca="1" si="306"/>
        <v>3111</v>
      </c>
      <c r="M1499">
        <f t="shared" ca="1" si="307"/>
        <v>1498212</v>
      </c>
      <c r="N1499">
        <f t="shared" ca="1" si="308"/>
        <v>110745</v>
      </c>
      <c r="O1499">
        <f t="shared" ca="1" si="309"/>
        <v>25422</v>
      </c>
      <c r="P1499">
        <f t="shared" ca="1" si="310"/>
        <v>254889</v>
      </c>
      <c r="Q1499" s="4">
        <f t="shared" ca="1" si="311"/>
        <v>0.25488899999999998</v>
      </c>
    </row>
    <row r="1500" spans="1:17" x14ac:dyDescent="0.25">
      <c r="A1500" t="str">
        <f ca="1">VLOOKUP(RANDBETWEEN(Calc!$A$2,Calc!$A$13),Calc!$A$1:$B$13,2,FALSE)</f>
        <v>Oct</v>
      </c>
      <c r="B1500" t="str" cm="1">
        <f t="array" aca="1" ref="B1500" ca="1">INDEX(Calc!$C$2:$C$9,RANDBETWEEN(1,3))</f>
        <v>Pediatria</v>
      </c>
      <c r="C1500"/>
      <c r="D1500">
        <f t="shared" ca="1" si="299"/>
        <v>670473</v>
      </c>
      <c r="E1500">
        <f t="shared" ca="1" si="300"/>
        <v>1480137</v>
      </c>
      <c r="F1500">
        <f t="shared" ca="1" si="301"/>
        <v>202585</v>
      </c>
      <c r="G1500">
        <f t="shared" ca="1" si="302"/>
        <v>137150</v>
      </c>
      <c r="H1500">
        <f ca="1">VLOOKUP(RANDBETWEEN(0,100),Calc!$D$2:$E$7,2,1)</f>
        <v>32000</v>
      </c>
      <c r="I1500">
        <f t="shared" ca="1" si="303"/>
        <v>10617</v>
      </c>
      <c r="J1500">
        <f t="shared" ca="1" si="304"/>
        <v>3180</v>
      </c>
      <c r="K1500">
        <f t="shared" ca="1" si="305"/>
        <v>13283</v>
      </c>
      <c r="L1500">
        <f t="shared" ca="1" si="306"/>
        <v>1545</v>
      </c>
      <c r="M1500">
        <f t="shared" ca="1" si="307"/>
        <v>1075641</v>
      </c>
      <c r="N1500">
        <f t="shared" ca="1" si="308"/>
        <v>120805</v>
      </c>
      <c r="O1500">
        <f t="shared" ca="1" si="309"/>
        <v>76064</v>
      </c>
      <c r="P1500">
        <f t="shared" ca="1" si="310"/>
        <v>190899</v>
      </c>
      <c r="Q1500" s="4">
        <f t="shared" ca="1" si="311"/>
        <v>0.19089900000000001</v>
      </c>
    </row>
    <row r="1501" spans="1:17" x14ac:dyDescent="0.25">
      <c r="A1501" t="str">
        <f ca="1">VLOOKUP(RANDBETWEEN(Calc!$A$2,Calc!$A$13),Calc!$A$1:$B$13,2,FALSE)</f>
        <v>Sep</v>
      </c>
      <c r="B1501" t="str" cm="1">
        <f t="array" aca="1" ref="B1501" ca="1">INDEX(Calc!$C$2:$C$9,RANDBETWEEN(1,3))</f>
        <v>Traumatología</v>
      </c>
      <c r="C1501"/>
      <c r="D1501">
        <f t="shared" ca="1" si="299"/>
        <v>135640</v>
      </c>
      <c r="E1501">
        <f t="shared" ca="1" si="300"/>
        <v>1085945</v>
      </c>
      <c r="F1501">
        <f t="shared" ca="1" si="301"/>
        <v>168224</v>
      </c>
      <c r="G1501">
        <f t="shared" ca="1" si="302"/>
        <v>121506</v>
      </c>
      <c r="H1501">
        <f ca="1">VLOOKUP(RANDBETWEEN(0,100),Calc!$D$2:$E$7,2,1)</f>
        <v>32000</v>
      </c>
      <c r="I1501">
        <f t="shared" ca="1" si="303"/>
        <v>10711</v>
      </c>
      <c r="J1501">
        <f t="shared" ca="1" si="304"/>
        <v>3619</v>
      </c>
      <c r="K1501">
        <f t="shared" ca="1" si="305"/>
        <v>14953</v>
      </c>
      <c r="L1501">
        <f t="shared" ca="1" si="306"/>
        <v>3359</v>
      </c>
      <c r="M1501">
        <f t="shared" ca="1" si="307"/>
        <v>2471551</v>
      </c>
      <c r="N1501">
        <f t="shared" ca="1" si="308"/>
        <v>89192</v>
      </c>
      <c r="O1501">
        <f t="shared" ca="1" si="309"/>
        <v>36343</v>
      </c>
      <c r="P1501">
        <f t="shared" ca="1" si="310"/>
        <v>44295</v>
      </c>
      <c r="Q1501" s="4">
        <f t="shared" ca="1" si="311"/>
        <v>4.4295000000000001E-2</v>
      </c>
    </row>
    <row r="1502" spans="1:17" x14ac:dyDescent="0.25">
      <c r="A1502" t="str">
        <f ca="1">VLOOKUP(RANDBETWEEN(Calc!$A$2,Calc!$A$13),Calc!$A$1:$B$13,2,FALSE)</f>
        <v>Jun</v>
      </c>
      <c r="B1502" t="str" cm="1">
        <f t="array" aca="1" ref="B1502" ca="1">INDEX(Calc!$C$2:$C$9,RANDBETWEEN(1,3))</f>
        <v>Pediatria</v>
      </c>
      <c r="C1502"/>
      <c r="D1502">
        <f t="shared" ca="1" si="299"/>
        <v>628516</v>
      </c>
      <c r="E1502">
        <f t="shared" ca="1" si="300"/>
        <v>2072376</v>
      </c>
      <c r="F1502">
        <f t="shared" ca="1" si="301"/>
        <v>195107</v>
      </c>
      <c r="G1502">
        <f t="shared" ca="1" si="302"/>
        <v>232609</v>
      </c>
      <c r="H1502">
        <f ca="1">VLOOKUP(RANDBETWEEN(0,100),Calc!$D$2:$E$7,2,1)</f>
        <v>32000</v>
      </c>
      <c r="I1502">
        <f t="shared" ca="1" si="303"/>
        <v>10764</v>
      </c>
      <c r="J1502">
        <f t="shared" ca="1" si="304"/>
        <v>3632</v>
      </c>
      <c r="K1502">
        <f t="shared" ca="1" si="305"/>
        <v>13836</v>
      </c>
      <c r="L1502">
        <f t="shared" ca="1" si="306"/>
        <v>1827</v>
      </c>
      <c r="M1502">
        <f t="shared" ca="1" si="307"/>
        <v>2892027</v>
      </c>
      <c r="N1502">
        <f t="shared" ca="1" si="308"/>
        <v>87412</v>
      </c>
      <c r="O1502">
        <f t="shared" ca="1" si="309"/>
        <v>32838</v>
      </c>
      <c r="P1502">
        <f t="shared" ca="1" si="310"/>
        <v>179792</v>
      </c>
      <c r="Q1502" s="4">
        <f t="shared" ca="1" si="311"/>
        <v>0.17979200000000001</v>
      </c>
    </row>
    <row r="1503" spans="1:17" x14ac:dyDescent="0.25">
      <c r="A1503" t="str">
        <f ca="1">VLOOKUP(RANDBETWEEN(Calc!$A$2,Calc!$A$13),Calc!$A$1:$B$13,2,FALSE)</f>
        <v>Nov</v>
      </c>
      <c r="B1503" t="str" cm="1">
        <f t="array" aca="1" ref="B1503" ca="1">INDEX(Calc!$C$2:$C$9,RANDBETWEEN(1,3))</f>
        <v>Pediatria</v>
      </c>
      <c r="C1503"/>
      <c r="D1503">
        <f t="shared" ca="1" si="299"/>
        <v>455126</v>
      </c>
      <c r="E1503">
        <f t="shared" ca="1" si="300"/>
        <v>1904101</v>
      </c>
      <c r="F1503">
        <f t="shared" ca="1" si="301"/>
        <v>117685</v>
      </c>
      <c r="G1503">
        <f t="shared" ca="1" si="302"/>
        <v>248409</v>
      </c>
      <c r="H1503">
        <f ca="1">VLOOKUP(RANDBETWEEN(0,100),Calc!$D$2:$E$7,2,1)</f>
        <v>32000</v>
      </c>
      <c r="I1503">
        <f t="shared" ca="1" si="303"/>
        <v>10269</v>
      </c>
      <c r="J1503">
        <f t="shared" ca="1" si="304"/>
        <v>3416</v>
      </c>
      <c r="K1503">
        <f t="shared" ca="1" si="305"/>
        <v>12353</v>
      </c>
      <c r="L1503">
        <f t="shared" ca="1" si="306"/>
        <v>4447</v>
      </c>
      <c r="M1503">
        <f t="shared" ca="1" si="307"/>
        <v>1157396</v>
      </c>
      <c r="N1503">
        <f t="shared" ca="1" si="308"/>
        <v>70547</v>
      </c>
      <c r="O1503">
        <f t="shared" ca="1" si="309"/>
        <v>63307</v>
      </c>
      <c r="P1503">
        <f t="shared" ca="1" si="310"/>
        <v>307726</v>
      </c>
      <c r="Q1503" s="4">
        <f t="shared" ca="1" si="311"/>
        <v>0.307726</v>
      </c>
    </row>
    <row r="1504" spans="1:17" x14ac:dyDescent="0.25">
      <c r="A1504" t="str">
        <f ca="1">VLOOKUP(RANDBETWEEN(Calc!$A$2,Calc!$A$13),Calc!$A$1:$B$13,2,FALSE)</f>
        <v>Ene</v>
      </c>
      <c r="B1504" t="str" cm="1">
        <f t="array" aca="1" ref="B1504" ca="1">INDEX(Calc!$C$2:$C$9,RANDBETWEEN(1,3))</f>
        <v>Traumatología</v>
      </c>
      <c r="C1504"/>
      <c r="D1504">
        <f t="shared" ca="1" si="299"/>
        <v>415288</v>
      </c>
      <c r="E1504">
        <f t="shared" ca="1" si="300"/>
        <v>1845330</v>
      </c>
      <c r="F1504">
        <f t="shared" ca="1" si="301"/>
        <v>151285</v>
      </c>
      <c r="G1504">
        <f t="shared" ca="1" si="302"/>
        <v>204762</v>
      </c>
      <c r="H1504">
        <f ca="1">VLOOKUP(RANDBETWEEN(0,100),Calc!$D$2:$E$7,2,1)</f>
        <v>32000</v>
      </c>
      <c r="I1504">
        <f t="shared" ca="1" si="303"/>
        <v>11849</v>
      </c>
      <c r="J1504">
        <f t="shared" ca="1" si="304"/>
        <v>4139</v>
      </c>
      <c r="K1504">
        <f t="shared" ca="1" si="305"/>
        <v>10362</v>
      </c>
      <c r="L1504">
        <f t="shared" ca="1" si="306"/>
        <v>2737</v>
      </c>
      <c r="M1504">
        <f t="shared" ca="1" si="307"/>
        <v>2857470</v>
      </c>
      <c r="N1504">
        <f t="shared" ca="1" si="308"/>
        <v>88177</v>
      </c>
      <c r="O1504">
        <f t="shared" ca="1" si="309"/>
        <v>28174</v>
      </c>
      <c r="P1504">
        <f t="shared" ca="1" si="310"/>
        <v>278097</v>
      </c>
      <c r="Q1504" s="4">
        <f t="shared" ca="1" si="311"/>
        <v>0.27809699999999998</v>
      </c>
    </row>
    <row r="1505" spans="1:17" x14ac:dyDescent="0.25">
      <c r="A1505" t="str">
        <f ca="1">VLOOKUP(RANDBETWEEN(Calc!$A$2,Calc!$A$13),Calc!$A$1:$B$13,2,FALSE)</f>
        <v>Nov</v>
      </c>
      <c r="B1505" t="str" cm="1">
        <f t="array" aca="1" ref="B1505" ca="1">INDEX(Calc!$C$2:$C$9,RANDBETWEEN(1,3))</f>
        <v>Cardiologia</v>
      </c>
      <c r="C1505"/>
      <c r="D1505">
        <f t="shared" ca="1" si="299"/>
        <v>348637</v>
      </c>
      <c r="E1505">
        <f t="shared" ca="1" si="300"/>
        <v>2227294</v>
      </c>
      <c r="F1505">
        <f t="shared" ca="1" si="301"/>
        <v>129656</v>
      </c>
      <c r="G1505">
        <f t="shared" ca="1" si="302"/>
        <v>173919</v>
      </c>
      <c r="H1505">
        <f ca="1">VLOOKUP(RANDBETWEEN(0,100),Calc!$D$2:$E$7,2,1)</f>
        <v>32000</v>
      </c>
      <c r="I1505">
        <f t="shared" ca="1" si="303"/>
        <v>10405</v>
      </c>
      <c r="J1505">
        <f t="shared" ca="1" si="304"/>
        <v>3338</v>
      </c>
      <c r="K1505">
        <f t="shared" ca="1" si="305"/>
        <v>10360</v>
      </c>
      <c r="L1505">
        <f t="shared" ca="1" si="306"/>
        <v>3444</v>
      </c>
      <c r="M1505">
        <f t="shared" ca="1" si="307"/>
        <v>1898746</v>
      </c>
      <c r="N1505">
        <f t="shared" ca="1" si="308"/>
        <v>115239</v>
      </c>
      <c r="O1505">
        <f t="shared" ca="1" si="309"/>
        <v>64786</v>
      </c>
      <c r="P1505">
        <f t="shared" ca="1" si="310"/>
        <v>100213</v>
      </c>
      <c r="Q1505" s="4">
        <f t="shared" ca="1" si="311"/>
        <v>0.100213</v>
      </c>
    </row>
    <row r="1506" spans="1:17" x14ac:dyDescent="0.25">
      <c r="A1506" t="str">
        <f ca="1">VLOOKUP(RANDBETWEEN(Calc!$A$2,Calc!$A$13),Calc!$A$1:$B$13,2,FALSE)</f>
        <v>Ene</v>
      </c>
      <c r="B1506" t="str" cm="1">
        <f t="array" aca="1" ref="B1506" ca="1">INDEX(Calc!$C$2:$C$9,RANDBETWEEN(1,3))</f>
        <v>Pediatria</v>
      </c>
      <c r="C1506"/>
      <c r="D1506">
        <f t="shared" ca="1" si="299"/>
        <v>269312</v>
      </c>
      <c r="E1506">
        <f t="shared" ca="1" si="300"/>
        <v>1568912</v>
      </c>
      <c r="F1506">
        <f t="shared" ca="1" si="301"/>
        <v>99252</v>
      </c>
      <c r="G1506">
        <f t="shared" ca="1" si="302"/>
        <v>144260</v>
      </c>
      <c r="H1506">
        <f ca="1">VLOOKUP(RANDBETWEEN(0,100),Calc!$D$2:$E$7,2,1)</f>
        <v>32000</v>
      </c>
      <c r="I1506">
        <f t="shared" ca="1" si="303"/>
        <v>10352</v>
      </c>
      <c r="J1506">
        <f t="shared" ca="1" si="304"/>
        <v>3167</v>
      </c>
      <c r="K1506">
        <f t="shared" ca="1" si="305"/>
        <v>13546</v>
      </c>
      <c r="L1506">
        <f t="shared" ca="1" si="306"/>
        <v>3111</v>
      </c>
      <c r="M1506">
        <f t="shared" ca="1" si="307"/>
        <v>1020579</v>
      </c>
      <c r="N1506">
        <f t="shared" ca="1" si="308"/>
        <v>113381</v>
      </c>
      <c r="O1506">
        <f t="shared" ca="1" si="309"/>
        <v>75946</v>
      </c>
      <c r="P1506">
        <f t="shared" ca="1" si="310"/>
        <v>260998</v>
      </c>
      <c r="Q1506" s="4">
        <f t="shared" ca="1" si="311"/>
        <v>0.26099800000000001</v>
      </c>
    </row>
    <row r="1507" spans="1:17" x14ac:dyDescent="0.25">
      <c r="A1507" t="str">
        <f ca="1">VLOOKUP(RANDBETWEEN(Calc!$A$2,Calc!$A$13),Calc!$A$1:$B$13,2,FALSE)</f>
        <v>Oct</v>
      </c>
      <c r="B1507" t="str" cm="1">
        <f t="array" aca="1" ref="B1507" ca="1">INDEX(Calc!$C$2:$C$9,RANDBETWEEN(1,3))</f>
        <v>Pediatria</v>
      </c>
      <c r="C1507"/>
      <c r="D1507">
        <f t="shared" ca="1" si="299"/>
        <v>344696</v>
      </c>
      <c r="E1507">
        <f t="shared" ca="1" si="300"/>
        <v>1364893</v>
      </c>
      <c r="F1507">
        <f t="shared" ca="1" si="301"/>
        <v>133808</v>
      </c>
      <c r="G1507">
        <f t="shared" ca="1" si="302"/>
        <v>199226</v>
      </c>
      <c r="H1507">
        <f ca="1">VLOOKUP(RANDBETWEEN(0,100),Calc!$D$2:$E$7,2,1)</f>
        <v>32000</v>
      </c>
      <c r="I1507">
        <f t="shared" ca="1" si="303"/>
        <v>10843</v>
      </c>
      <c r="J1507">
        <f t="shared" ca="1" si="304"/>
        <v>2892</v>
      </c>
      <c r="K1507">
        <f t="shared" ca="1" si="305"/>
        <v>12602</v>
      </c>
      <c r="L1507">
        <f t="shared" ca="1" si="306"/>
        <v>1451</v>
      </c>
      <c r="M1507">
        <f t="shared" ca="1" si="307"/>
        <v>1514030</v>
      </c>
      <c r="N1507">
        <f t="shared" ca="1" si="308"/>
        <v>72063</v>
      </c>
      <c r="O1507">
        <f t="shared" ca="1" si="309"/>
        <v>74202</v>
      </c>
      <c r="P1507">
        <f t="shared" ca="1" si="310"/>
        <v>291787</v>
      </c>
      <c r="Q1507" s="4">
        <f t="shared" ca="1" si="311"/>
        <v>0.29178700000000002</v>
      </c>
    </row>
    <row r="1508" spans="1:17" x14ac:dyDescent="0.25">
      <c r="A1508" t="str">
        <f ca="1">VLOOKUP(RANDBETWEEN(Calc!$A$2,Calc!$A$13),Calc!$A$1:$B$13,2,FALSE)</f>
        <v>May</v>
      </c>
      <c r="B1508" t="str" cm="1">
        <f t="array" aca="1" ref="B1508" ca="1">INDEX(Calc!$C$2:$C$9,RANDBETWEEN(1,3))</f>
        <v>Traumatología</v>
      </c>
      <c r="C1508"/>
      <c r="D1508">
        <f t="shared" ca="1" si="299"/>
        <v>356891</v>
      </c>
      <c r="E1508">
        <f t="shared" ca="1" si="300"/>
        <v>1697328</v>
      </c>
      <c r="F1508">
        <f t="shared" ca="1" si="301"/>
        <v>158865</v>
      </c>
      <c r="G1508">
        <f t="shared" ca="1" si="302"/>
        <v>282062</v>
      </c>
      <c r="H1508">
        <f ca="1">VLOOKUP(RANDBETWEEN(0,100),Calc!$D$2:$E$7,2,1)</f>
        <v>20000</v>
      </c>
      <c r="I1508">
        <f t="shared" ca="1" si="303"/>
        <v>9126</v>
      </c>
      <c r="J1508">
        <f t="shared" ca="1" si="304"/>
        <v>2989</v>
      </c>
      <c r="K1508">
        <f t="shared" ca="1" si="305"/>
        <v>13656</v>
      </c>
      <c r="L1508">
        <f t="shared" ca="1" si="306"/>
        <v>3066</v>
      </c>
      <c r="M1508">
        <f t="shared" ca="1" si="307"/>
        <v>1280669</v>
      </c>
      <c r="N1508">
        <f t="shared" ca="1" si="308"/>
        <v>71954</v>
      </c>
      <c r="O1508">
        <f t="shared" ca="1" si="309"/>
        <v>78889</v>
      </c>
      <c r="P1508">
        <f t="shared" ca="1" si="310"/>
        <v>141988</v>
      </c>
      <c r="Q1508" s="4">
        <f t="shared" ca="1" si="311"/>
        <v>0.141988</v>
      </c>
    </row>
    <row r="1509" spans="1:17" x14ac:dyDescent="0.25">
      <c r="A1509" t="str">
        <f ca="1">VLOOKUP(RANDBETWEEN(Calc!$A$2,Calc!$A$13),Calc!$A$1:$B$13,2,FALSE)</f>
        <v>Abr</v>
      </c>
      <c r="B1509" t="str" cm="1">
        <f t="array" aca="1" ref="B1509" ca="1">INDEX(Calc!$C$2:$C$9,RANDBETWEEN(1,3))</f>
        <v>Cardiologia</v>
      </c>
      <c r="C1509"/>
      <c r="D1509">
        <f t="shared" ca="1" si="299"/>
        <v>526211</v>
      </c>
      <c r="E1509">
        <f t="shared" ca="1" si="300"/>
        <v>1063697</v>
      </c>
      <c r="F1509">
        <f t="shared" ca="1" si="301"/>
        <v>157786</v>
      </c>
      <c r="G1509">
        <f t="shared" ca="1" si="302"/>
        <v>178009</v>
      </c>
      <c r="H1509">
        <f ca="1">VLOOKUP(RANDBETWEEN(0,100),Calc!$D$2:$E$7,2,1)</f>
        <v>20000</v>
      </c>
      <c r="I1509">
        <f t="shared" ca="1" si="303"/>
        <v>10642</v>
      </c>
      <c r="J1509">
        <f t="shared" ca="1" si="304"/>
        <v>3945</v>
      </c>
      <c r="K1509">
        <f t="shared" ca="1" si="305"/>
        <v>13516</v>
      </c>
      <c r="L1509">
        <f t="shared" ca="1" si="306"/>
        <v>1311</v>
      </c>
      <c r="M1509">
        <f t="shared" ca="1" si="307"/>
        <v>1092323</v>
      </c>
      <c r="N1509">
        <f t="shared" ca="1" si="308"/>
        <v>45815</v>
      </c>
      <c r="O1509">
        <f t="shared" ca="1" si="309"/>
        <v>61151</v>
      </c>
      <c r="P1509">
        <f t="shared" ca="1" si="310"/>
        <v>107576</v>
      </c>
      <c r="Q1509" s="4">
        <f t="shared" ca="1" si="311"/>
        <v>0.107576</v>
      </c>
    </row>
    <row r="1510" spans="1:17" x14ac:dyDescent="0.25">
      <c r="A1510" t="str">
        <f ca="1">VLOOKUP(RANDBETWEEN(Calc!$A$2,Calc!$A$13),Calc!$A$1:$B$13,2,FALSE)</f>
        <v>Oct</v>
      </c>
      <c r="B1510" t="str" cm="1">
        <f t="array" aca="1" ref="B1510" ca="1">INDEX(Calc!$C$2:$C$9,RANDBETWEEN(1,3))</f>
        <v>Traumatología</v>
      </c>
      <c r="C1510"/>
      <c r="D1510">
        <f t="shared" ca="1" si="299"/>
        <v>434440</v>
      </c>
      <c r="E1510">
        <f t="shared" ca="1" si="300"/>
        <v>747755</v>
      </c>
      <c r="F1510">
        <f t="shared" ca="1" si="301"/>
        <v>154518</v>
      </c>
      <c r="G1510">
        <f t="shared" ca="1" si="302"/>
        <v>90506</v>
      </c>
      <c r="H1510">
        <f ca="1">VLOOKUP(RANDBETWEEN(0,100),Calc!$D$2:$E$7,2,1)</f>
        <v>32000</v>
      </c>
      <c r="I1510">
        <f t="shared" ca="1" si="303"/>
        <v>10577</v>
      </c>
      <c r="J1510">
        <f t="shared" ca="1" si="304"/>
        <v>3300</v>
      </c>
      <c r="K1510">
        <f t="shared" ca="1" si="305"/>
        <v>14199</v>
      </c>
      <c r="L1510">
        <f t="shared" ca="1" si="306"/>
        <v>3339</v>
      </c>
      <c r="M1510">
        <f t="shared" ca="1" si="307"/>
        <v>2521840</v>
      </c>
      <c r="N1510">
        <f t="shared" ca="1" si="308"/>
        <v>122326</v>
      </c>
      <c r="O1510">
        <f t="shared" ca="1" si="309"/>
        <v>77920</v>
      </c>
      <c r="P1510">
        <f t="shared" ca="1" si="310"/>
        <v>162641</v>
      </c>
      <c r="Q1510" s="4">
        <f t="shared" ca="1" si="311"/>
        <v>0.16264100000000001</v>
      </c>
    </row>
    <row r="1511" spans="1:17" x14ac:dyDescent="0.25">
      <c r="A1511" t="str">
        <f ca="1">VLOOKUP(RANDBETWEEN(Calc!$A$2,Calc!$A$13),Calc!$A$1:$B$13,2,FALSE)</f>
        <v>Ago</v>
      </c>
      <c r="B1511" t="str" cm="1">
        <f t="array" aca="1" ref="B1511" ca="1">INDEX(Calc!$C$2:$C$9,RANDBETWEEN(1,3))</f>
        <v>Traumatología</v>
      </c>
      <c r="C1511"/>
      <c r="D1511">
        <f t="shared" ca="1" si="299"/>
        <v>226037</v>
      </c>
      <c r="E1511">
        <f t="shared" ca="1" si="300"/>
        <v>1823032</v>
      </c>
      <c r="F1511">
        <f t="shared" ca="1" si="301"/>
        <v>207820</v>
      </c>
      <c r="G1511">
        <f t="shared" ca="1" si="302"/>
        <v>264240</v>
      </c>
      <c r="H1511">
        <f ca="1">VLOOKUP(RANDBETWEEN(0,100),Calc!$D$2:$E$7,2,1)</f>
        <v>32000</v>
      </c>
      <c r="I1511">
        <f t="shared" ca="1" si="303"/>
        <v>10253</v>
      </c>
      <c r="J1511">
        <f t="shared" ca="1" si="304"/>
        <v>2818</v>
      </c>
      <c r="K1511">
        <f t="shared" ca="1" si="305"/>
        <v>10110</v>
      </c>
      <c r="L1511">
        <f t="shared" ca="1" si="306"/>
        <v>2509</v>
      </c>
      <c r="M1511">
        <f t="shared" ca="1" si="307"/>
        <v>1578354</v>
      </c>
      <c r="N1511">
        <f t="shared" ca="1" si="308"/>
        <v>61968</v>
      </c>
      <c r="O1511">
        <f t="shared" ca="1" si="309"/>
        <v>54435</v>
      </c>
      <c r="P1511">
        <f t="shared" ca="1" si="310"/>
        <v>225854</v>
      </c>
      <c r="Q1511" s="4">
        <f t="shared" ca="1" si="311"/>
        <v>0.225854</v>
      </c>
    </row>
    <row r="1512" spans="1:17" x14ac:dyDescent="0.25">
      <c r="A1512" t="str">
        <f ca="1">VLOOKUP(RANDBETWEEN(Calc!$A$2,Calc!$A$13),Calc!$A$1:$B$13,2,FALSE)</f>
        <v>May</v>
      </c>
      <c r="B1512" t="str" cm="1">
        <f t="array" aca="1" ref="B1512" ca="1">INDEX(Calc!$C$2:$C$9,RANDBETWEEN(1,3))</f>
        <v>Traumatología</v>
      </c>
      <c r="C1512"/>
      <c r="D1512">
        <f t="shared" ca="1" si="299"/>
        <v>557171</v>
      </c>
      <c r="E1512">
        <f t="shared" ca="1" si="300"/>
        <v>2182218</v>
      </c>
      <c r="F1512">
        <f t="shared" ca="1" si="301"/>
        <v>215799</v>
      </c>
      <c r="G1512">
        <f t="shared" ca="1" si="302"/>
        <v>323433</v>
      </c>
      <c r="H1512">
        <f ca="1">VLOOKUP(RANDBETWEEN(0,100),Calc!$D$2:$E$7,2,1)</f>
        <v>32000</v>
      </c>
      <c r="I1512">
        <f t="shared" ca="1" si="303"/>
        <v>11603</v>
      </c>
      <c r="J1512">
        <f t="shared" ca="1" si="304"/>
        <v>3955</v>
      </c>
      <c r="K1512">
        <f t="shared" ca="1" si="305"/>
        <v>12657</v>
      </c>
      <c r="L1512">
        <f t="shared" ca="1" si="306"/>
        <v>2315</v>
      </c>
      <c r="M1512">
        <f t="shared" ca="1" si="307"/>
        <v>2295475</v>
      </c>
      <c r="N1512">
        <f t="shared" ca="1" si="308"/>
        <v>120499</v>
      </c>
      <c r="O1512">
        <f t="shared" ca="1" si="309"/>
        <v>44013</v>
      </c>
      <c r="P1512">
        <f t="shared" ca="1" si="310"/>
        <v>238614</v>
      </c>
      <c r="Q1512" s="4">
        <f t="shared" ca="1" si="311"/>
        <v>0.23861399999999999</v>
      </c>
    </row>
    <row r="1513" spans="1:17" x14ac:dyDescent="0.25">
      <c r="A1513" t="str">
        <f ca="1">VLOOKUP(RANDBETWEEN(Calc!$A$2,Calc!$A$13),Calc!$A$1:$B$13,2,FALSE)</f>
        <v>May</v>
      </c>
      <c r="B1513" t="str" cm="1">
        <f t="array" aca="1" ref="B1513" ca="1">INDEX(Calc!$C$2:$C$9,RANDBETWEEN(1,3))</f>
        <v>Pediatria</v>
      </c>
      <c r="C1513"/>
      <c r="D1513">
        <f t="shared" ca="1" si="299"/>
        <v>655901</v>
      </c>
      <c r="E1513">
        <f t="shared" ca="1" si="300"/>
        <v>2168158</v>
      </c>
      <c r="F1513">
        <f t="shared" ca="1" si="301"/>
        <v>103955</v>
      </c>
      <c r="G1513">
        <f t="shared" ca="1" si="302"/>
        <v>166099</v>
      </c>
      <c r="H1513">
        <f ca="1">VLOOKUP(RANDBETWEEN(0,100),Calc!$D$2:$E$7,2,1)</f>
        <v>32000</v>
      </c>
      <c r="I1513">
        <f t="shared" ca="1" si="303"/>
        <v>12042</v>
      </c>
      <c r="J1513">
        <f t="shared" ca="1" si="304"/>
        <v>3408</v>
      </c>
      <c r="K1513">
        <f t="shared" ca="1" si="305"/>
        <v>13192</v>
      </c>
      <c r="L1513">
        <f t="shared" ca="1" si="306"/>
        <v>3596</v>
      </c>
      <c r="M1513">
        <f t="shared" ca="1" si="307"/>
        <v>1123113</v>
      </c>
      <c r="N1513">
        <f t="shared" ca="1" si="308"/>
        <v>101109</v>
      </c>
      <c r="O1513">
        <f t="shared" ca="1" si="309"/>
        <v>43638</v>
      </c>
      <c r="P1513">
        <f t="shared" ca="1" si="310"/>
        <v>132759</v>
      </c>
      <c r="Q1513" s="4">
        <f t="shared" ca="1" si="311"/>
        <v>0.13275899999999999</v>
      </c>
    </row>
    <row r="1514" spans="1:17" x14ac:dyDescent="0.25">
      <c r="A1514" t="str">
        <f ca="1">VLOOKUP(RANDBETWEEN(Calc!$A$2,Calc!$A$13),Calc!$A$1:$B$13,2,FALSE)</f>
        <v>May</v>
      </c>
      <c r="B1514" t="str" cm="1">
        <f t="array" aca="1" ref="B1514" ca="1">INDEX(Calc!$C$2:$C$9,RANDBETWEEN(1,3))</f>
        <v>Pediatria</v>
      </c>
      <c r="C1514"/>
      <c r="D1514">
        <f t="shared" ca="1" si="299"/>
        <v>610501</v>
      </c>
      <c r="E1514">
        <f t="shared" ca="1" si="300"/>
        <v>1852924</v>
      </c>
      <c r="F1514">
        <f t="shared" ca="1" si="301"/>
        <v>155198</v>
      </c>
      <c r="G1514">
        <f t="shared" ca="1" si="302"/>
        <v>80891</v>
      </c>
      <c r="H1514">
        <f ca="1">VLOOKUP(RANDBETWEEN(0,100),Calc!$D$2:$E$7,2,1)</f>
        <v>32000</v>
      </c>
      <c r="I1514">
        <f t="shared" ca="1" si="303"/>
        <v>10640</v>
      </c>
      <c r="J1514">
        <f t="shared" ca="1" si="304"/>
        <v>3400</v>
      </c>
      <c r="K1514">
        <f t="shared" ca="1" si="305"/>
        <v>14380</v>
      </c>
      <c r="L1514">
        <f t="shared" ca="1" si="306"/>
        <v>1848</v>
      </c>
      <c r="M1514">
        <f t="shared" ca="1" si="307"/>
        <v>827747</v>
      </c>
      <c r="N1514">
        <f t="shared" ca="1" si="308"/>
        <v>98957</v>
      </c>
      <c r="O1514">
        <f t="shared" ca="1" si="309"/>
        <v>64034</v>
      </c>
      <c r="P1514">
        <f t="shared" ca="1" si="310"/>
        <v>267259</v>
      </c>
      <c r="Q1514" s="4">
        <f t="shared" ca="1" si="311"/>
        <v>0.26725900000000002</v>
      </c>
    </row>
    <row r="1515" spans="1:17" x14ac:dyDescent="0.25">
      <c r="A1515" t="str">
        <f ca="1">VLOOKUP(RANDBETWEEN(Calc!$A$2,Calc!$A$13),Calc!$A$1:$B$13,2,FALSE)</f>
        <v>Oct</v>
      </c>
      <c r="B1515" t="str" cm="1">
        <f t="array" aca="1" ref="B1515" ca="1">INDEX(Calc!$C$2:$C$9,RANDBETWEEN(1,3))</f>
        <v>Pediatria</v>
      </c>
      <c r="C1515"/>
      <c r="D1515">
        <f t="shared" ca="1" si="299"/>
        <v>578820</v>
      </c>
      <c r="E1515">
        <f t="shared" ca="1" si="300"/>
        <v>1611630</v>
      </c>
      <c r="F1515">
        <f t="shared" ca="1" si="301"/>
        <v>183881</v>
      </c>
      <c r="G1515">
        <f t="shared" ca="1" si="302"/>
        <v>111893</v>
      </c>
      <c r="H1515">
        <f ca="1">VLOOKUP(RANDBETWEEN(0,100),Calc!$D$2:$E$7,2,1)</f>
        <v>32000</v>
      </c>
      <c r="I1515">
        <f t="shared" ca="1" si="303"/>
        <v>12465</v>
      </c>
      <c r="J1515">
        <f t="shared" ca="1" si="304"/>
        <v>3292</v>
      </c>
      <c r="K1515">
        <f t="shared" ca="1" si="305"/>
        <v>12236</v>
      </c>
      <c r="L1515">
        <f t="shared" ca="1" si="306"/>
        <v>2839</v>
      </c>
      <c r="M1515">
        <f t="shared" ca="1" si="307"/>
        <v>871049</v>
      </c>
      <c r="N1515">
        <f t="shared" ca="1" si="308"/>
        <v>74368</v>
      </c>
      <c r="O1515">
        <f t="shared" ca="1" si="309"/>
        <v>70954</v>
      </c>
      <c r="P1515">
        <f t="shared" ca="1" si="310"/>
        <v>313405</v>
      </c>
      <c r="Q1515" s="4">
        <f t="shared" ca="1" si="311"/>
        <v>0.31340499999999999</v>
      </c>
    </row>
    <row r="1516" spans="1:17" x14ac:dyDescent="0.25">
      <c r="A1516" t="str">
        <f ca="1">VLOOKUP(RANDBETWEEN(Calc!$A$2,Calc!$A$13),Calc!$A$1:$B$13,2,FALSE)</f>
        <v>Dic</v>
      </c>
      <c r="B1516" t="str" cm="1">
        <f t="array" aca="1" ref="B1516" ca="1">INDEX(Calc!$C$2:$C$9,RANDBETWEEN(1,3))</f>
        <v>Traumatología</v>
      </c>
      <c r="C1516"/>
      <c r="D1516">
        <f t="shared" ca="1" si="299"/>
        <v>637101</v>
      </c>
      <c r="E1516">
        <f t="shared" ca="1" si="300"/>
        <v>1478126</v>
      </c>
      <c r="F1516">
        <f t="shared" ca="1" si="301"/>
        <v>136611</v>
      </c>
      <c r="G1516">
        <f t="shared" ca="1" si="302"/>
        <v>156667</v>
      </c>
      <c r="H1516">
        <f ca="1">VLOOKUP(RANDBETWEEN(0,100),Calc!$D$2:$E$7,2,1)</f>
        <v>32000</v>
      </c>
      <c r="I1516">
        <f t="shared" ca="1" si="303"/>
        <v>11401</v>
      </c>
      <c r="J1516">
        <f t="shared" ca="1" si="304"/>
        <v>3885</v>
      </c>
      <c r="K1516">
        <f t="shared" ca="1" si="305"/>
        <v>10356</v>
      </c>
      <c r="L1516">
        <f t="shared" ca="1" si="306"/>
        <v>2462</v>
      </c>
      <c r="M1516">
        <f t="shared" ca="1" si="307"/>
        <v>1453030</v>
      </c>
      <c r="N1516">
        <f t="shared" ca="1" si="308"/>
        <v>75677</v>
      </c>
      <c r="O1516">
        <f t="shared" ca="1" si="309"/>
        <v>26273</v>
      </c>
      <c r="P1516">
        <f t="shared" ca="1" si="310"/>
        <v>270298</v>
      </c>
      <c r="Q1516" s="4">
        <f t="shared" ca="1" si="311"/>
        <v>0.27029799999999998</v>
      </c>
    </row>
    <row r="1517" spans="1:17" x14ac:dyDescent="0.25">
      <c r="A1517" t="str">
        <f ca="1">VLOOKUP(RANDBETWEEN(Calc!$A$2,Calc!$A$13),Calc!$A$1:$B$13,2,FALSE)</f>
        <v>Sep</v>
      </c>
      <c r="B1517" t="str" cm="1">
        <f t="array" aca="1" ref="B1517" ca="1">INDEX(Calc!$C$2:$C$9,RANDBETWEEN(1,3))</f>
        <v>Cardiologia</v>
      </c>
      <c r="C1517"/>
      <c r="D1517">
        <f t="shared" ca="1" si="299"/>
        <v>626946</v>
      </c>
      <c r="E1517">
        <f t="shared" ca="1" si="300"/>
        <v>2215674</v>
      </c>
      <c r="F1517">
        <f t="shared" ca="1" si="301"/>
        <v>142949</v>
      </c>
      <c r="G1517">
        <f t="shared" ca="1" si="302"/>
        <v>155749</v>
      </c>
      <c r="H1517">
        <f ca="1">VLOOKUP(RANDBETWEEN(0,100),Calc!$D$2:$E$7,2,1)</f>
        <v>32000</v>
      </c>
      <c r="I1517">
        <f t="shared" ca="1" si="303"/>
        <v>11931</v>
      </c>
      <c r="J1517">
        <f t="shared" ca="1" si="304"/>
        <v>4003</v>
      </c>
      <c r="K1517">
        <f t="shared" ca="1" si="305"/>
        <v>12425</v>
      </c>
      <c r="L1517">
        <f t="shared" ca="1" si="306"/>
        <v>3254</v>
      </c>
      <c r="M1517">
        <f t="shared" ca="1" si="307"/>
        <v>1943275</v>
      </c>
      <c r="N1517">
        <f t="shared" ca="1" si="308"/>
        <v>72037</v>
      </c>
      <c r="O1517">
        <f t="shared" ca="1" si="309"/>
        <v>81584</v>
      </c>
      <c r="P1517">
        <f t="shared" ca="1" si="310"/>
        <v>301062</v>
      </c>
      <c r="Q1517" s="4">
        <f t="shared" ca="1" si="311"/>
        <v>0.301062</v>
      </c>
    </row>
    <row r="1518" spans="1:17" x14ac:dyDescent="0.25">
      <c r="A1518" t="str">
        <f ca="1">VLOOKUP(RANDBETWEEN(Calc!$A$2,Calc!$A$13),Calc!$A$1:$B$13,2,FALSE)</f>
        <v>Mar</v>
      </c>
      <c r="B1518" t="str" cm="1">
        <f t="array" aca="1" ref="B1518" ca="1">INDEX(Calc!$C$2:$C$9,RANDBETWEEN(1,3))</f>
        <v>Traumatología</v>
      </c>
      <c r="C1518"/>
      <c r="D1518">
        <f t="shared" ca="1" si="299"/>
        <v>723351</v>
      </c>
      <c r="E1518">
        <f t="shared" ca="1" si="300"/>
        <v>2179154</v>
      </c>
      <c r="F1518">
        <f t="shared" ca="1" si="301"/>
        <v>126622</v>
      </c>
      <c r="G1518">
        <f t="shared" ca="1" si="302"/>
        <v>82274</v>
      </c>
      <c r="H1518">
        <f ca="1">VLOOKUP(RANDBETWEEN(0,100),Calc!$D$2:$E$7,2,1)</f>
        <v>32000</v>
      </c>
      <c r="I1518">
        <f t="shared" ca="1" si="303"/>
        <v>10012</v>
      </c>
      <c r="J1518">
        <f t="shared" ca="1" si="304"/>
        <v>4080</v>
      </c>
      <c r="K1518">
        <f t="shared" ca="1" si="305"/>
        <v>13211</v>
      </c>
      <c r="L1518">
        <f t="shared" ca="1" si="306"/>
        <v>3927</v>
      </c>
      <c r="M1518">
        <f t="shared" ca="1" si="307"/>
        <v>2669696</v>
      </c>
      <c r="N1518">
        <f t="shared" ca="1" si="308"/>
        <v>68296</v>
      </c>
      <c r="O1518">
        <f t="shared" ca="1" si="309"/>
        <v>78060</v>
      </c>
      <c r="P1518">
        <f t="shared" ca="1" si="310"/>
        <v>145965</v>
      </c>
      <c r="Q1518" s="4">
        <f t="shared" ca="1" si="311"/>
        <v>0.14596500000000001</v>
      </c>
    </row>
    <row r="1519" spans="1:17" x14ac:dyDescent="0.25">
      <c r="A1519" t="str">
        <f ca="1">VLOOKUP(RANDBETWEEN(Calc!$A$2,Calc!$A$13),Calc!$A$1:$B$13,2,FALSE)</f>
        <v>Ene</v>
      </c>
      <c r="B1519" t="str" cm="1">
        <f t="array" aca="1" ref="B1519" ca="1">INDEX(Calc!$C$2:$C$9,RANDBETWEEN(1,3))</f>
        <v>Pediatria</v>
      </c>
      <c r="C1519"/>
      <c r="D1519">
        <f t="shared" ca="1" si="299"/>
        <v>371887</v>
      </c>
      <c r="E1519">
        <f t="shared" ca="1" si="300"/>
        <v>1552283</v>
      </c>
      <c r="F1519">
        <f t="shared" ca="1" si="301"/>
        <v>144034</v>
      </c>
      <c r="G1519">
        <f t="shared" ca="1" si="302"/>
        <v>286746</v>
      </c>
      <c r="H1519">
        <f ca="1">VLOOKUP(RANDBETWEEN(0,100),Calc!$D$2:$E$7,2,1)</f>
        <v>32000</v>
      </c>
      <c r="I1519">
        <f t="shared" ca="1" si="303"/>
        <v>12369</v>
      </c>
      <c r="J1519">
        <f t="shared" ca="1" si="304"/>
        <v>2975</v>
      </c>
      <c r="K1519">
        <f t="shared" ca="1" si="305"/>
        <v>11140</v>
      </c>
      <c r="L1519">
        <f t="shared" ca="1" si="306"/>
        <v>2533</v>
      </c>
      <c r="M1519">
        <f t="shared" ca="1" si="307"/>
        <v>2141817</v>
      </c>
      <c r="N1519">
        <f t="shared" ca="1" si="308"/>
        <v>53201</v>
      </c>
      <c r="O1519">
        <f t="shared" ca="1" si="309"/>
        <v>81022</v>
      </c>
      <c r="P1519">
        <f t="shared" ca="1" si="310"/>
        <v>70097</v>
      </c>
      <c r="Q1519" s="4">
        <f t="shared" ca="1" si="311"/>
        <v>7.0097000000000007E-2</v>
      </c>
    </row>
    <row r="1520" spans="1:17" x14ac:dyDescent="0.25">
      <c r="A1520" t="str">
        <f ca="1">VLOOKUP(RANDBETWEEN(Calc!$A$2,Calc!$A$13),Calc!$A$1:$B$13,2,FALSE)</f>
        <v>Sep</v>
      </c>
      <c r="B1520" t="str" cm="1">
        <f t="array" aca="1" ref="B1520" ca="1">INDEX(Calc!$C$2:$C$9,RANDBETWEEN(1,3))</f>
        <v>Traumatología</v>
      </c>
      <c r="C1520"/>
      <c r="D1520">
        <f t="shared" ca="1" si="299"/>
        <v>299489</v>
      </c>
      <c r="E1520">
        <f t="shared" ca="1" si="300"/>
        <v>1494257</v>
      </c>
      <c r="F1520">
        <f t="shared" ca="1" si="301"/>
        <v>180566</v>
      </c>
      <c r="G1520">
        <f t="shared" ca="1" si="302"/>
        <v>318175</v>
      </c>
      <c r="H1520">
        <f ca="1">VLOOKUP(RANDBETWEEN(0,100),Calc!$D$2:$E$7,2,1)</f>
        <v>32000</v>
      </c>
      <c r="I1520">
        <f t="shared" ca="1" si="303"/>
        <v>9806</v>
      </c>
      <c r="J1520">
        <f t="shared" ca="1" si="304"/>
        <v>3544</v>
      </c>
      <c r="K1520">
        <f t="shared" ca="1" si="305"/>
        <v>12181</v>
      </c>
      <c r="L1520">
        <f t="shared" ca="1" si="306"/>
        <v>4051</v>
      </c>
      <c r="M1520">
        <f t="shared" ca="1" si="307"/>
        <v>3096207</v>
      </c>
      <c r="N1520">
        <f t="shared" ca="1" si="308"/>
        <v>50120</v>
      </c>
      <c r="O1520">
        <f t="shared" ca="1" si="309"/>
        <v>86955</v>
      </c>
      <c r="P1520">
        <f t="shared" ca="1" si="310"/>
        <v>197381</v>
      </c>
      <c r="Q1520" s="4">
        <f t="shared" ca="1" si="311"/>
        <v>0.197381</v>
      </c>
    </row>
    <row r="1521" spans="1:17" x14ac:dyDescent="0.25">
      <c r="A1521" t="str">
        <f ca="1">VLOOKUP(RANDBETWEEN(Calc!$A$2,Calc!$A$13),Calc!$A$1:$B$13,2,FALSE)</f>
        <v>Abr</v>
      </c>
      <c r="B1521" t="str" cm="1">
        <f t="array" aca="1" ref="B1521" ca="1">INDEX(Calc!$C$2:$C$9,RANDBETWEEN(1,3))</f>
        <v>Pediatria</v>
      </c>
      <c r="C1521"/>
      <c r="D1521">
        <f t="shared" ca="1" si="299"/>
        <v>217792</v>
      </c>
      <c r="E1521">
        <f t="shared" ca="1" si="300"/>
        <v>1564739</v>
      </c>
      <c r="F1521">
        <f t="shared" ca="1" si="301"/>
        <v>148337</v>
      </c>
      <c r="G1521">
        <f t="shared" ca="1" si="302"/>
        <v>97103</v>
      </c>
      <c r="H1521">
        <f ca="1">VLOOKUP(RANDBETWEEN(0,100),Calc!$D$2:$E$7,2,1)</f>
        <v>28000</v>
      </c>
      <c r="I1521">
        <f t="shared" ca="1" si="303"/>
        <v>11742</v>
      </c>
      <c r="J1521">
        <f t="shared" ca="1" si="304"/>
        <v>3418</v>
      </c>
      <c r="K1521">
        <f t="shared" ca="1" si="305"/>
        <v>13941</v>
      </c>
      <c r="L1521">
        <f t="shared" ca="1" si="306"/>
        <v>4220</v>
      </c>
      <c r="M1521">
        <f t="shared" ca="1" si="307"/>
        <v>2098007</v>
      </c>
      <c r="N1521">
        <f t="shared" ca="1" si="308"/>
        <v>84353</v>
      </c>
      <c r="O1521">
        <f t="shared" ca="1" si="309"/>
        <v>84319</v>
      </c>
      <c r="P1521">
        <f t="shared" ca="1" si="310"/>
        <v>324666</v>
      </c>
      <c r="Q1521" s="4">
        <f t="shared" ca="1" si="311"/>
        <v>0.32466600000000001</v>
      </c>
    </row>
    <row r="1522" spans="1:17" x14ac:dyDescent="0.25">
      <c r="A1522" t="str">
        <f ca="1">VLOOKUP(RANDBETWEEN(Calc!$A$2,Calc!$A$13),Calc!$A$1:$B$13,2,FALSE)</f>
        <v>Mar</v>
      </c>
      <c r="B1522" t="str" cm="1">
        <f t="array" aca="1" ref="B1522" ca="1">INDEX(Calc!$C$2:$C$9,RANDBETWEEN(1,3))</f>
        <v>Cardiologia</v>
      </c>
      <c r="C1522"/>
      <c r="D1522">
        <f t="shared" ca="1" si="299"/>
        <v>413747</v>
      </c>
      <c r="E1522">
        <f t="shared" ca="1" si="300"/>
        <v>1134542</v>
      </c>
      <c r="F1522">
        <f t="shared" ca="1" si="301"/>
        <v>183792</v>
      </c>
      <c r="G1522">
        <f t="shared" ca="1" si="302"/>
        <v>86649</v>
      </c>
      <c r="H1522">
        <f ca="1">VLOOKUP(RANDBETWEEN(0,100),Calc!$D$2:$E$7,2,1)</f>
        <v>20000</v>
      </c>
      <c r="I1522">
        <f t="shared" ca="1" si="303"/>
        <v>10475</v>
      </c>
      <c r="J1522">
        <f t="shared" ca="1" si="304"/>
        <v>3652</v>
      </c>
      <c r="K1522">
        <f t="shared" ca="1" si="305"/>
        <v>12944</v>
      </c>
      <c r="L1522">
        <f t="shared" ca="1" si="306"/>
        <v>4223</v>
      </c>
      <c r="M1522">
        <f t="shared" ca="1" si="307"/>
        <v>3000399</v>
      </c>
      <c r="N1522">
        <f t="shared" ca="1" si="308"/>
        <v>118790</v>
      </c>
      <c r="O1522">
        <f t="shared" ca="1" si="309"/>
        <v>56599</v>
      </c>
      <c r="P1522">
        <f t="shared" ca="1" si="310"/>
        <v>114094</v>
      </c>
      <c r="Q1522" s="4">
        <f t="shared" ca="1" si="311"/>
        <v>0.114094</v>
      </c>
    </row>
    <row r="1523" spans="1:17" x14ac:dyDescent="0.25">
      <c r="A1523" t="str">
        <f ca="1">VLOOKUP(RANDBETWEEN(Calc!$A$2,Calc!$A$13),Calc!$A$1:$B$13,2,FALSE)</f>
        <v>May</v>
      </c>
      <c r="B1523" t="str" cm="1">
        <f t="array" aca="1" ref="B1523" ca="1">INDEX(Calc!$C$2:$C$9,RANDBETWEEN(1,3))</f>
        <v>Traumatología</v>
      </c>
      <c r="C1523"/>
      <c r="D1523">
        <f t="shared" ca="1" si="299"/>
        <v>190108</v>
      </c>
      <c r="E1523">
        <f t="shared" ca="1" si="300"/>
        <v>1564564</v>
      </c>
      <c r="F1523">
        <f t="shared" ca="1" si="301"/>
        <v>114822</v>
      </c>
      <c r="G1523">
        <f t="shared" ca="1" si="302"/>
        <v>156777</v>
      </c>
      <c r="H1523">
        <f ca="1">VLOOKUP(RANDBETWEEN(0,100),Calc!$D$2:$E$7,2,1)</f>
        <v>32000</v>
      </c>
      <c r="I1523">
        <f t="shared" ca="1" si="303"/>
        <v>10708</v>
      </c>
      <c r="J1523">
        <f t="shared" ca="1" si="304"/>
        <v>2931</v>
      </c>
      <c r="K1523">
        <f t="shared" ca="1" si="305"/>
        <v>14682</v>
      </c>
      <c r="L1523">
        <f t="shared" ca="1" si="306"/>
        <v>2100</v>
      </c>
      <c r="M1523">
        <f t="shared" ca="1" si="307"/>
        <v>983976</v>
      </c>
      <c r="N1523">
        <f t="shared" ca="1" si="308"/>
        <v>93468</v>
      </c>
      <c r="O1523">
        <f t="shared" ca="1" si="309"/>
        <v>84073</v>
      </c>
      <c r="P1523">
        <f t="shared" ca="1" si="310"/>
        <v>237983</v>
      </c>
      <c r="Q1523" s="4">
        <f t="shared" ca="1" si="311"/>
        <v>0.237983</v>
      </c>
    </row>
    <row r="1524" spans="1:17" x14ac:dyDescent="0.25">
      <c r="A1524" t="str">
        <f ca="1">VLOOKUP(RANDBETWEEN(Calc!$A$2,Calc!$A$13),Calc!$A$1:$B$13,2,FALSE)</f>
        <v>Feb</v>
      </c>
      <c r="B1524" t="str" cm="1">
        <f t="array" aca="1" ref="B1524" ca="1">INDEX(Calc!$C$2:$C$9,RANDBETWEEN(1,3))</f>
        <v>Cardiologia</v>
      </c>
      <c r="C1524"/>
      <c r="D1524">
        <f t="shared" ca="1" si="299"/>
        <v>525590</v>
      </c>
      <c r="E1524">
        <f t="shared" ca="1" si="300"/>
        <v>2082940</v>
      </c>
      <c r="F1524">
        <f t="shared" ca="1" si="301"/>
        <v>203496</v>
      </c>
      <c r="G1524">
        <f t="shared" ca="1" si="302"/>
        <v>75769</v>
      </c>
      <c r="H1524">
        <f ca="1">VLOOKUP(RANDBETWEEN(0,100),Calc!$D$2:$E$7,2,1)</f>
        <v>30000</v>
      </c>
      <c r="I1524">
        <f t="shared" ca="1" si="303"/>
        <v>12104</v>
      </c>
      <c r="J1524">
        <f t="shared" ca="1" si="304"/>
        <v>4101</v>
      </c>
      <c r="K1524">
        <f t="shared" ca="1" si="305"/>
        <v>11414</v>
      </c>
      <c r="L1524">
        <f t="shared" ca="1" si="306"/>
        <v>3299</v>
      </c>
      <c r="M1524">
        <f t="shared" ca="1" si="307"/>
        <v>1529840</v>
      </c>
      <c r="N1524">
        <f t="shared" ca="1" si="308"/>
        <v>82151</v>
      </c>
      <c r="O1524">
        <f t="shared" ca="1" si="309"/>
        <v>71341</v>
      </c>
      <c r="P1524">
        <f t="shared" ca="1" si="310"/>
        <v>334501</v>
      </c>
      <c r="Q1524" s="4">
        <f t="shared" ca="1" si="311"/>
        <v>0.33450099999999999</v>
      </c>
    </row>
    <row r="1525" spans="1:17" x14ac:dyDescent="0.25">
      <c r="A1525" t="str">
        <f ca="1">VLOOKUP(RANDBETWEEN(Calc!$A$2,Calc!$A$13),Calc!$A$1:$B$13,2,FALSE)</f>
        <v>Ene</v>
      </c>
      <c r="B1525" t="str" cm="1">
        <f t="array" aca="1" ref="B1525" ca="1">INDEX(Calc!$C$2:$C$9,RANDBETWEEN(1,3))</f>
        <v>Cardiologia</v>
      </c>
      <c r="C1525"/>
      <c r="D1525">
        <f t="shared" ca="1" si="299"/>
        <v>250856</v>
      </c>
      <c r="E1525">
        <f t="shared" ca="1" si="300"/>
        <v>1744287</v>
      </c>
      <c r="F1525">
        <f t="shared" ca="1" si="301"/>
        <v>158750</v>
      </c>
      <c r="G1525">
        <f t="shared" ca="1" si="302"/>
        <v>190688</v>
      </c>
      <c r="H1525">
        <f ca="1">VLOOKUP(RANDBETWEEN(0,100),Calc!$D$2:$E$7,2,1)</f>
        <v>32000</v>
      </c>
      <c r="I1525">
        <f t="shared" ca="1" si="303"/>
        <v>10649</v>
      </c>
      <c r="J1525">
        <f t="shared" ca="1" si="304"/>
        <v>4194</v>
      </c>
      <c r="K1525">
        <f t="shared" ca="1" si="305"/>
        <v>12649</v>
      </c>
      <c r="L1525">
        <f t="shared" ca="1" si="306"/>
        <v>1853</v>
      </c>
      <c r="M1525">
        <f t="shared" ca="1" si="307"/>
        <v>2879834</v>
      </c>
      <c r="N1525">
        <f t="shared" ca="1" si="308"/>
        <v>57368</v>
      </c>
      <c r="O1525">
        <f t="shared" ca="1" si="309"/>
        <v>83269</v>
      </c>
      <c r="P1525">
        <f t="shared" ca="1" si="310"/>
        <v>246001</v>
      </c>
      <c r="Q1525" s="4">
        <f t="shared" ca="1" si="311"/>
        <v>0.246001</v>
      </c>
    </row>
    <row r="1526" spans="1:17" x14ac:dyDescent="0.25">
      <c r="A1526" t="str">
        <f ca="1">VLOOKUP(RANDBETWEEN(Calc!$A$2,Calc!$A$13),Calc!$A$1:$B$13,2,FALSE)</f>
        <v>Jun</v>
      </c>
      <c r="B1526" t="str" cm="1">
        <f t="array" aca="1" ref="B1526" ca="1">INDEX(Calc!$C$2:$C$9,RANDBETWEEN(1,3))</f>
        <v>Traumatología</v>
      </c>
      <c r="C1526"/>
      <c r="D1526">
        <f t="shared" ca="1" si="299"/>
        <v>465628</v>
      </c>
      <c r="E1526">
        <f t="shared" ca="1" si="300"/>
        <v>1942694</v>
      </c>
      <c r="F1526">
        <f t="shared" ca="1" si="301"/>
        <v>125508</v>
      </c>
      <c r="G1526">
        <f t="shared" ca="1" si="302"/>
        <v>187237</v>
      </c>
      <c r="H1526">
        <f ca="1">VLOOKUP(RANDBETWEEN(0,100),Calc!$D$2:$E$7,2,1)</f>
        <v>32000</v>
      </c>
      <c r="I1526">
        <f t="shared" ca="1" si="303"/>
        <v>10890</v>
      </c>
      <c r="J1526">
        <f t="shared" ca="1" si="304"/>
        <v>3180</v>
      </c>
      <c r="K1526">
        <f t="shared" ca="1" si="305"/>
        <v>12908</v>
      </c>
      <c r="L1526">
        <f t="shared" ca="1" si="306"/>
        <v>4056</v>
      </c>
      <c r="M1526">
        <f t="shared" ca="1" si="307"/>
        <v>2945754</v>
      </c>
      <c r="N1526">
        <f t="shared" ca="1" si="308"/>
        <v>49435</v>
      </c>
      <c r="O1526">
        <f t="shared" ca="1" si="309"/>
        <v>56197</v>
      </c>
      <c r="P1526">
        <f t="shared" ca="1" si="310"/>
        <v>129357</v>
      </c>
      <c r="Q1526" s="4">
        <f t="shared" ca="1" si="311"/>
        <v>0.129357</v>
      </c>
    </row>
    <row r="1527" spans="1:17" x14ac:dyDescent="0.25">
      <c r="A1527" t="str">
        <f ca="1">VLOOKUP(RANDBETWEEN(Calc!$A$2,Calc!$A$13),Calc!$A$1:$B$13,2,FALSE)</f>
        <v>Ago</v>
      </c>
      <c r="B1527" t="str" cm="1">
        <f t="array" aca="1" ref="B1527" ca="1">INDEX(Calc!$C$2:$C$9,RANDBETWEEN(1,3))</f>
        <v>Pediatria</v>
      </c>
      <c r="C1527"/>
      <c r="D1527">
        <f t="shared" ca="1" si="299"/>
        <v>275332</v>
      </c>
      <c r="E1527">
        <f t="shared" ca="1" si="300"/>
        <v>1979150</v>
      </c>
      <c r="F1527">
        <f t="shared" ca="1" si="301"/>
        <v>180023</v>
      </c>
      <c r="G1527">
        <f t="shared" ca="1" si="302"/>
        <v>166750</v>
      </c>
      <c r="H1527">
        <f ca="1">VLOOKUP(RANDBETWEEN(0,100),Calc!$D$2:$E$7,2,1)</f>
        <v>32000</v>
      </c>
      <c r="I1527">
        <f t="shared" ca="1" si="303"/>
        <v>11037</v>
      </c>
      <c r="J1527">
        <f t="shared" ca="1" si="304"/>
        <v>3122</v>
      </c>
      <c r="K1527">
        <f t="shared" ca="1" si="305"/>
        <v>14789</v>
      </c>
      <c r="L1527">
        <f t="shared" ca="1" si="306"/>
        <v>4185</v>
      </c>
      <c r="M1527">
        <f t="shared" ca="1" si="307"/>
        <v>1167027</v>
      </c>
      <c r="N1527">
        <f t="shared" ca="1" si="308"/>
        <v>87812</v>
      </c>
      <c r="O1527">
        <f t="shared" ca="1" si="309"/>
        <v>69881</v>
      </c>
      <c r="P1527">
        <f t="shared" ca="1" si="310"/>
        <v>187987</v>
      </c>
      <c r="Q1527" s="4">
        <f t="shared" ca="1" si="311"/>
        <v>0.18798699999999999</v>
      </c>
    </row>
    <row r="1528" spans="1:17" x14ac:dyDescent="0.25">
      <c r="A1528" t="str">
        <f ca="1">VLOOKUP(RANDBETWEEN(Calc!$A$2,Calc!$A$13),Calc!$A$1:$B$13,2,FALSE)</f>
        <v>Ago</v>
      </c>
      <c r="B1528" t="str" cm="1">
        <f t="array" aca="1" ref="B1528" ca="1">INDEX(Calc!$C$2:$C$9,RANDBETWEEN(1,3))</f>
        <v>Pediatria</v>
      </c>
      <c r="C1528"/>
      <c r="D1528">
        <f t="shared" ca="1" si="299"/>
        <v>741367</v>
      </c>
      <c r="E1528">
        <f t="shared" ca="1" si="300"/>
        <v>873896</v>
      </c>
      <c r="F1528">
        <f t="shared" ca="1" si="301"/>
        <v>177596</v>
      </c>
      <c r="G1528">
        <f t="shared" ca="1" si="302"/>
        <v>115377</v>
      </c>
      <c r="H1528">
        <f ca="1">VLOOKUP(RANDBETWEEN(0,100),Calc!$D$2:$E$7,2,1)</f>
        <v>20000</v>
      </c>
      <c r="I1528">
        <f t="shared" ca="1" si="303"/>
        <v>10619</v>
      </c>
      <c r="J1528">
        <f t="shared" ca="1" si="304"/>
        <v>3484</v>
      </c>
      <c r="K1528">
        <f t="shared" ca="1" si="305"/>
        <v>10286</v>
      </c>
      <c r="L1528">
        <f t="shared" ca="1" si="306"/>
        <v>1918</v>
      </c>
      <c r="M1528">
        <f t="shared" ca="1" si="307"/>
        <v>1694932</v>
      </c>
      <c r="N1528">
        <f t="shared" ca="1" si="308"/>
        <v>89048</v>
      </c>
      <c r="O1528">
        <f t="shared" ca="1" si="309"/>
        <v>39532</v>
      </c>
      <c r="P1528">
        <f t="shared" ca="1" si="310"/>
        <v>153941</v>
      </c>
      <c r="Q1528" s="4">
        <f t="shared" ca="1" si="311"/>
        <v>0.15394099999999999</v>
      </c>
    </row>
    <row r="1529" spans="1:17" x14ac:dyDescent="0.25">
      <c r="A1529" t="str">
        <f ca="1">VLOOKUP(RANDBETWEEN(Calc!$A$2,Calc!$A$13),Calc!$A$1:$B$13,2,FALSE)</f>
        <v>Dic</v>
      </c>
      <c r="B1529" t="str" cm="1">
        <f t="array" aca="1" ref="B1529" ca="1">INDEX(Calc!$C$2:$C$9,RANDBETWEEN(1,3))</f>
        <v>Pediatria</v>
      </c>
      <c r="C1529"/>
      <c r="D1529">
        <f t="shared" ca="1" si="299"/>
        <v>301053</v>
      </c>
      <c r="E1529">
        <f t="shared" ca="1" si="300"/>
        <v>921279</v>
      </c>
      <c r="F1529">
        <f t="shared" ca="1" si="301"/>
        <v>150718</v>
      </c>
      <c r="G1529">
        <f t="shared" ca="1" si="302"/>
        <v>269197</v>
      </c>
      <c r="H1529">
        <f ca="1">VLOOKUP(RANDBETWEEN(0,100),Calc!$D$2:$E$7,2,1)</f>
        <v>30000</v>
      </c>
      <c r="I1529">
        <f t="shared" ca="1" si="303"/>
        <v>10999</v>
      </c>
      <c r="J1529">
        <f t="shared" ca="1" si="304"/>
        <v>4155</v>
      </c>
      <c r="K1529">
        <f t="shared" ca="1" si="305"/>
        <v>12979</v>
      </c>
      <c r="L1529">
        <f t="shared" ca="1" si="306"/>
        <v>3511</v>
      </c>
      <c r="M1529">
        <f t="shared" ca="1" si="307"/>
        <v>1842025</v>
      </c>
      <c r="N1529">
        <f t="shared" ca="1" si="308"/>
        <v>47498</v>
      </c>
      <c r="O1529">
        <f t="shared" ca="1" si="309"/>
        <v>36563</v>
      </c>
      <c r="P1529">
        <f t="shared" ca="1" si="310"/>
        <v>321212</v>
      </c>
      <c r="Q1529" s="4">
        <f t="shared" ca="1" si="311"/>
        <v>0.321212</v>
      </c>
    </row>
    <row r="1530" spans="1:17" x14ac:dyDescent="0.25">
      <c r="A1530" t="str">
        <f ca="1">VLOOKUP(RANDBETWEEN(Calc!$A$2,Calc!$A$13),Calc!$A$1:$B$13,2,FALSE)</f>
        <v>Jul</v>
      </c>
      <c r="B1530" t="str" cm="1">
        <f t="array" aca="1" ref="B1530" ca="1">INDEX(Calc!$C$2:$C$9,RANDBETWEEN(1,3))</f>
        <v>Traumatología</v>
      </c>
      <c r="C1530"/>
      <c r="D1530">
        <f t="shared" ca="1" si="299"/>
        <v>384743</v>
      </c>
      <c r="E1530">
        <f t="shared" ca="1" si="300"/>
        <v>1900357</v>
      </c>
      <c r="F1530">
        <f t="shared" ca="1" si="301"/>
        <v>108458</v>
      </c>
      <c r="G1530">
        <f t="shared" ca="1" si="302"/>
        <v>294874</v>
      </c>
      <c r="H1530">
        <f ca="1">VLOOKUP(RANDBETWEEN(0,100),Calc!$D$2:$E$7,2,1)</f>
        <v>32000</v>
      </c>
      <c r="I1530">
        <f t="shared" ca="1" si="303"/>
        <v>10726</v>
      </c>
      <c r="J1530">
        <f t="shared" ca="1" si="304"/>
        <v>4077</v>
      </c>
      <c r="K1530">
        <f t="shared" ca="1" si="305"/>
        <v>10198</v>
      </c>
      <c r="L1530">
        <f t="shared" ca="1" si="306"/>
        <v>1682</v>
      </c>
      <c r="M1530">
        <f t="shared" ca="1" si="307"/>
        <v>1514677</v>
      </c>
      <c r="N1530">
        <f t="shared" ca="1" si="308"/>
        <v>74434</v>
      </c>
      <c r="O1530">
        <f t="shared" ca="1" si="309"/>
        <v>76314</v>
      </c>
      <c r="P1530">
        <f t="shared" ca="1" si="310"/>
        <v>199268</v>
      </c>
      <c r="Q1530" s="4">
        <f t="shared" ca="1" si="311"/>
        <v>0.199268</v>
      </c>
    </row>
    <row r="1531" spans="1:17" x14ac:dyDescent="0.25">
      <c r="A1531" t="str">
        <f ca="1">VLOOKUP(RANDBETWEEN(Calc!$A$2,Calc!$A$13),Calc!$A$1:$B$13,2,FALSE)</f>
        <v>Feb</v>
      </c>
      <c r="B1531" t="str" cm="1">
        <f t="array" aca="1" ref="B1531" ca="1">INDEX(Calc!$C$2:$C$9,RANDBETWEEN(1,3))</f>
        <v>Cardiologia</v>
      </c>
      <c r="C1531"/>
      <c r="D1531">
        <f t="shared" ca="1" si="299"/>
        <v>307778</v>
      </c>
      <c r="E1531">
        <f t="shared" ca="1" si="300"/>
        <v>1685108</v>
      </c>
      <c r="F1531">
        <f t="shared" ca="1" si="301"/>
        <v>115289</v>
      </c>
      <c r="G1531">
        <f t="shared" ca="1" si="302"/>
        <v>177816</v>
      </c>
      <c r="H1531">
        <f ca="1">VLOOKUP(RANDBETWEEN(0,100),Calc!$D$2:$E$7,2,1)</f>
        <v>32000</v>
      </c>
      <c r="I1531">
        <f t="shared" ca="1" si="303"/>
        <v>10969</v>
      </c>
      <c r="J1531">
        <f t="shared" ca="1" si="304"/>
        <v>3108</v>
      </c>
      <c r="K1531">
        <f t="shared" ca="1" si="305"/>
        <v>13308</v>
      </c>
      <c r="L1531">
        <f t="shared" ca="1" si="306"/>
        <v>2233</v>
      </c>
      <c r="M1531">
        <f t="shared" ca="1" si="307"/>
        <v>2972497</v>
      </c>
      <c r="N1531">
        <f t="shared" ca="1" si="308"/>
        <v>94211</v>
      </c>
      <c r="O1531">
        <f t="shared" ca="1" si="309"/>
        <v>21442</v>
      </c>
      <c r="P1531">
        <f t="shared" ca="1" si="310"/>
        <v>344671</v>
      </c>
      <c r="Q1531" s="4">
        <f t="shared" ca="1" si="311"/>
        <v>0.34467100000000001</v>
      </c>
    </row>
    <row r="1532" spans="1:17" x14ac:dyDescent="0.25">
      <c r="A1532" t="str">
        <f ca="1">VLOOKUP(RANDBETWEEN(Calc!$A$2,Calc!$A$13),Calc!$A$1:$B$13,2,FALSE)</f>
        <v>Sep</v>
      </c>
      <c r="B1532" t="str" cm="1">
        <f t="array" aca="1" ref="B1532" ca="1">INDEX(Calc!$C$2:$C$9,RANDBETWEEN(1,3))</f>
        <v>Pediatria</v>
      </c>
      <c r="C1532"/>
      <c r="D1532">
        <f t="shared" ca="1" si="299"/>
        <v>230276</v>
      </c>
      <c r="E1532">
        <f t="shared" ca="1" si="300"/>
        <v>2285956</v>
      </c>
      <c r="F1532">
        <f t="shared" ca="1" si="301"/>
        <v>140273</v>
      </c>
      <c r="G1532">
        <f t="shared" ca="1" si="302"/>
        <v>325309</v>
      </c>
      <c r="H1532">
        <f ca="1">VLOOKUP(RANDBETWEEN(0,100),Calc!$D$2:$E$7,2,1)</f>
        <v>32000</v>
      </c>
      <c r="I1532">
        <f t="shared" ca="1" si="303"/>
        <v>10622</v>
      </c>
      <c r="J1532">
        <f t="shared" ca="1" si="304"/>
        <v>4148</v>
      </c>
      <c r="K1532">
        <f t="shared" ca="1" si="305"/>
        <v>12069</v>
      </c>
      <c r="L1532">
        <f t="shared" ca="1" si="306"/>
        <v>1982</v>
      </c>
      <c r="M1532">
        <f t="shared" ca="1" si="307"/>
        <v>2347512</v>
      </c>
      <c r="N1532">
        <f t="shared" ca="1" si="308"/>
        <v>49894</v>
      </c>
      <c r="O1532">
        <f t="shared" ca="1" si="309"/>
        <v>70329</v>
      </c>
      <c r="P1532">
        <f t="shared" ca="1" si="310"/>
        <v>257733</v>
      </c>
      <c r="Q1532" s="4">
        <f t="shared" ca="1" si="311"/>
        <v>0.25773299999999999</v>
      </c>
    </row>
    <row r="1533" spans="1:17" x14ac:dyDescent="0.25">
      <c r="A1533" t="str">
        <f ca="1">VLOOKUP(RANDBETWEEN(Calc!$A$2,Calc!$A$13),Calc!$A$1:$B$13,2,FALSE)</f>
        <v>Dic</v>
      </c>
      <c r="B1533" t="str" cm="1">
        <f t="array" aca="1" ref="B1533" ca="1">INDEX(Calc!$C$2:$C$9,RANDBETWEEN(1,3))</f>
        <v>Traumatología</v>
      </c>
      <c r="C1533"/>
      <c r="D1533">
        <f t="shared" ca="1" si="299"/>
        <v>502707</v>
      </c>
      <c r="E1533">
        <f t="shared" ca="1" si="300"/>
        <v>2294310</v>
      </c>
      <c r="F1533">
        <f t="shared" ca="1" si="301"/>
        <v>151076</v>
      </c>
      <c r="G1533">
        <f t="shared" ca="1" si="302"/>
        <v>106342</v>
      </c>
      <c r="H1533">
        <f ca="1">VLOOKUP(RANDBETWEEN(0,100),Calc!$D$2:$E$7,2,1)</f>
        <v>32000</v>
      </c>
      <c r="I1533">
        <f t="shared" ca="1" si="303"/>
        <v>9380</v>
      </c>
      <c r="J1533">
        <f t="shared" ca="1" si="304"/>
        <v>3068</v>
      </c>
      <c r="K1533">
        <f t="shared" ca="1" si="305"/>
        <v>13986</v>
      </c>
      <c r="L1533">
        <f t="shared" ca="1" si="306"/>
        <v>2591</v>
      </c>
      <c r="M1533">
        <f t="shared" ca="1" si="307"/>
        <v>2128631</v>
      </c>
      <c r="N1533">
        <f t="shared" ca="1" si="308"/>
        <v>107289</v>
      </c>
      <c r="O1533">
        <f t="shared" ca="1" si="309"/>
        <v>88810</v>
      </c>
      <c r="P1533">
        <f t="shared" ca="1" si="310"/>
        <v>322098</v>
      </c>
      <c r="Q1533" s="4">
        <f t="shared" ca="1" si="311"/>
        <v>0.322098</v>
      </c>
    </row>
    <row r="1534" spans="1:17" x14ac:dyDescent="0.25">
      <c r="A1534" t="str">
        <f ca="1">VLOOKUP(RANDBETWEEN(Calc!$A$2,Calc!$A$13),Calc!$A$1:$B$13,2,FALSE)</f>
        <v>Oct</v>
      </c>
      <c r="B1534" t="str" cm="1">
        <f t="array" aca="1" ref="B1534" ca="1">INDEX(Calc!$C$2:$C$9,RANDBETWEEN(1,3))</f>
        <v>Traumatología</v>
      </c>
      <c r="C1534"/>
      <c r="D1534">
        <f t="shared" ca="1" si="299"/>
        <v>703957</v>
      </c>
      <c r="E1534">
        <f t="shared" ca="1" si="300"/>
        <v>2293109</v>
      </c>
      <c r="F1534">
        <f t="shared" ca="1" si="301"/>
        <v>145993</v>
      </c>
      <c r="G1534">
        <f t="shared" ca="1" si="302"/>
        <v>96905</v>
      </c>
      <c r="H1534">
        <f ca="1">VLOOKUP(RANDBETWEEN(0,100),Calc!$D$2:$E$7,2,1)</f>
        <v>32000</v>
      </c>
      <c r="I1534">
        <f t="shared" ca="1" si="303"/>
        <v>12163</v>
      </c>
      <c r="J1534">
        <f t="shared" ca="1" si="304"/>
        <v>3824</v>
      </c>
      <c r="K1534">
        <f t="shared" ca="1" si="305"/>
        <v>12254</v>
      </c>
      <c r="L1534">
        <f t="shared" ca="1" si="306"/>
        <v>4034</v>
      </c>
      <c r="M1534">
        <f t="shared" ca="1" si="307"/>
        <v>2169526</v>
      </c>
      <c r="N1534">
        <f t="shared" ca="1" si="308"/>
        <v>119775</v>
      </c>
      <c r="O1534">
        <f t="shared" ca="1" si="309"/>
        <v>27475</v>
      </c>
      <c r="P1534">
        <f t="shared" ca="1" si="310"/>
        <v>90201</v>
      </c>
      <c r="Q1534" s="4">
        <f t="shared" ca="1" si="311"/>
        <v>9.0201000000000003E-2</v>
      </c>
    </row>
    <row r="1535" spans="1:17" x14ac:dyDescent="0.25">
      <c r="A1535" t="str">
        <f ca="1">VLOOKUP(RANDBETWEEN(Calc!$A$2,Calc!$A$13),Calc!$A$1:$B$13,2,FALSE)</f>
        <v>May</v>
      </c>
      <c r="B1535" t="str" cm="1">
        <f t="array" aca="1" ref="B1535" ca="1">INDEX(Calc!$C$2:$C$9,RANDBETWEEN(1,3))</f>
        <v>Cardiologia</v>
      </c>
      <c r="C1535"/>
      <c r="D1535">
        <f t="shared" ca="1" si="299"/>
        <v>552222</v>
      </c>
      <c r="E1535">
        <f t="shared" ca="1" si="300"/>
        <v>1548730</v>
      </c>
      <c r="F1535">
        <f t="shared" ca="1" si="301"/>
        <v>185319</v>
      </c>
      <c r="G1535">
        <f t="shared" ca="1" si="302"/>
        <v>116734</v>
      </c>
      <c r="H1535">
        <f ca="1">VLOOKUP(RANDBETWEEN(0,100),Calc!$D$2:$E$7,2,1)</f>
        <v>32000</v>
      </c>
      <c r="I1535">
        <f t="shared" ca="1" si="303"/>
        <v>11950</v>
      </c>
      <c r="J1535">
        <f t="shared" ca="1" si="304"/>
        <v>3667</v>
      </c>
      <c r="K1535">
        <f t="shared" ca="1" si="305"/>
        <v>10521</v>
      </c>
      <c r="L1535">
        <f t="shared" ca="1" si="306"/>
        <v>1816</v>
      </c>
      <c r="M1535">
        <f t="shared" ca="1" si="307"/>
        <v>2072827</v>
      </c>
      <c r="N1535">
        <f t="shared" ca="1" si="308"/>
        <v>86390</v>
      </c>
      <c r="O1535">
        <f t="shared" ca="1" si="309"/>
        <v>80232</v>
      </c>
      <c r="P1535">
        <f t="shared" ca="1" si="310"/>
        <v>248455</v>
      </c>
      <c r="Q1535" s="4">
        <f t="shared" ca="1" si="311"/>
        <v>0.24845500000000001</v>
      </c>
    </row>
    <row r="1536" spans="1:17" x14ac:dyDescent="0.25">
      <c r="A1536" t="str">
        <f ca="1">VLOOKUP(RANDBETWEEN(Calc!$A$2,Calc!$A$13),Calc!$A$1:$B$13,2,FALSE)</f>
        <v>May</v>
      </c>
      <c r="B1536" t="str" cm="1">
        <f t="array" aca="1" ref="B1536" ca="1">INDEX(Calc!$C$2:$C$9,RANDBETWEEN(1,3))</f>
        <v>Pediatria</v>
      </c>
      <c r="C1536"/>
      <c r="D1536">
        <f t="shared" ca="1" si="299"/>
        <v>218597</v>
      </c>
      <c r="E1536">
        <f t="shared" ca="1" si="300"/>
        <v>1683816</v>
      </c>
      <c r="F1536">
        <f t="shared" ca="1" si="301"/>
        <v>167101</v>
      </c>
      <c r="G1536">
        <f t="shared" ca="1" si="302"/>
        <v>84488</v>
      </c>
      <c r="H1536">
        <f ca="1">VLOOKUP(RANDBETWEEN(0,100),Calc!$D$2:$E$7,2,1)</f>
        <v>20000</v>
      </c>
      <c r="I1536">
        <f t="shared" ca="1" si="303"/>
        <v>12330</v>
      </c>
      <c r="J1536">
        <f t="shared" ca="1" si="304"/>
        <v>3970</v>
      </c>
      <c r="K1536">
        <f t="shared" ca="1" si="305"/>
        <v>10996</v>
      </c>
      <c r="L1536">
        <f t="shared" ca="1" si="306"/>
        <v>2978</v>
      </c>
      <c r="M1536">
        <f t="shared" ca="1" si="307"/>
        <v>1732866</v>
      </c>
      <c r="N1536">
        <f t="shared" ca="1" si="308"/>
        <v>59696</v>
      </c>
      <c r="O1536">
        <f t="shared" ca="1" si="309"/>
        <v>57700</v>
      </c>
      <c r="P1536">
        <f t="shared" ca="1" si="310"/>
        <v>330845</v>
      </c>
      <c r="Q1536" s="4">
        <f t="shared" ca="1" si="311"/>
        <v>0.330845</v>
      </c>
    </row>
    <row r="1537" spans="1:17" x14ac:dyDescent="0.25">
      <c r="A1537" t="str">
        <f ca="1">VLOOKUP(RANDBETWEEN(Calc!$A$2,Calc!$A$13),Calc!$A$1:$B$13,2,FALSE)</f>
        <v>Oct</v>
      </c>
      <c r="B1537" t="str" cm="1">
        <f t="array" aca="1" ref="B1537" ca="1">INDEX(Calc!$C$2:$C$9,RANDBETWEEN(1,3))</f>
        <v>Traumatología</v>
      </c>
      <c r="C1537"/>
      <c r="D1537">
        <f t="shared" ca="1" si="299"/>
        <v>408825</v>
      </c>
      <c r="E1537">
        <f t="shared" ca="1" si="300"/>
        <v>2324073</v>
      </c>
      <c r="F1537">
        <f t="shared" ca="1" si="301"/>
        <v>119693</v>
      </c>
      <c r="G1537">
        <f t="shared" ca="1" si="302"/>
        <v>264523</v>
      </c>
      <c r="H1537">
        <f ca="1">VLOOKUP(RANDBETWEEN(0,100),Calc!$D$2:$E$7,2,1)</f>
        <v>32000</v>
      </c>
      <c r="I1537">
        <f t="shared" ca="1" si="303"/>
        <v>11849</v>
      </c>
      <c r="J1537">
        <f t="shared" ca="1" si="304"/>
        <v>3538</v>
      </c>
      <c r="K1537">
        <f t="shared" ca="1" si="305"/>
        <v>12223</v>
      </c>
      <c r="L1537">
        <f t="shared" ca="1" si="306"/>
        <v>1949</v>
      </c>
      <c r="M1537">
        <f t="shared" ca="1" si="307"/>
        <v>1488629</v>
      </c>
      <c r="N1537">
        <f t="shared" ca="1" si="308"/>
        <v>95599</v>
      </c>
      <c r="O1537">
        <f t="shared" ca="1" si="309"/>
        <v>43794</v>
      </c>
      <c r="P1537">
        <f t="shared" ca="1" si="310"/>
        <v>312725</v>
      </c>
      <c r="Q1537" s="4">
        <f t="shared" ca="1" si="311"/>
        <v>0.31272499999999998</v>
      </c>
    </row>
    <row r="1538" spans="1:17" x14ac:dyDescent="0.25">
      <c r="A1538" t="str">
        <f ca="1">VLOOKUP(RANDBETWEEN(Calc!$A$2,Calc!$A$13),Calc!$A$1:$B$13,2,FALSE)</f>
        <v>Feb</v>
      </c>
      <c r="B1538" t="str" cm="1">
        <f t="array" aca="1" ref="B1538" ca="1">INDEX(Calc!$C$2:$C$9,RANDBETWEEN(1,3))</f>
        <v>Cardiologia</v>
      </c>
      <c r="C1538"/>
      <c r="D1538">
        <f t="shared" ca="1" si="299"/>
        <v>188013</v>
      </c>
      <c r="E1538">
        <f t="shared" ca="1" si="300"/>
        <v>788493</v>
      </c>
      <c r="F1538">
        <f t="shared" ca="1" si="301"/>
        <v>176967</v>
      </c>
      <c r="G1538">
        <f t="shared" ca="1" si="302"/>
        <v>209968</v>
      </c>
      <c r="H1538">
        <f ca="1">VLOOKUP(RANDBETWEEN(0,100),Calc!$D$2:$E$7,2,1)</f>
        <v>25000</v>
      </c>
      <c r="I1538">
        <f t="shared" ca="1" si="303"/>
        <v>10218</v>
      </c>
      <c r="J1538">
        <f t="shared" ca="1" si="304"/>
        <v>3505</v>
      </c>
      <c r="K1538">
        <f t="shared" ca="1" si="305"/>
        <v>13612</v>
      </c>
      <c r="L1538">
        <f t="shared" ca="1" si="306"/>
        <v>1986</v>
      </c>
      <c r="M1538">
        <f t="shared" ca="1" si="307"/>
        <v>3051049</v>
      </c>
      <c r="N1538">
        <f t="shared" ca="1" si="308"/>
        <v>61721</v>
      </c>
      <c r="O1538">
        <f t="shared" ca="1" si="309"/>
        <v>38977</v>
      </c>
      <c r="P1538">
        <f t="shared" ca="1" si="310"/>
        <v>260284</v>
      </c>
      <c r="Q1538" s="4">
        <f t="shared" ca="1" si="311"/>
        <v>0.26028400000000002</v>
      </c>
    </row>
    <row r="1539" spans="1:17" x14ac:dyDescent="0.25">
      <c r="A1539" t="str">
        <f ca="1">VLOOKUP(RANDBETWEEN(Calc!$A$2,Calc!$A$13),Calc!$A$1:$B$13,2,FALSE)</f>
        <v>Nov</v>
      </c>
      <c r="B1539" t="str" cm="1">
        <f t="array" aca="1" ref="B1539" ca="1">INDEX(Calc!$C$2:$C$9,RANDBETWEEN(1,3))</f>
        <v>Pediatria</v>
      </c>
      <c r="C1539"/>
      <c r="D1539">
        <f t="shared" ref="D1539:D1602" ca="1" si="312">RANDBETWEEN(118000,746439)</f>
        <v>431120</v>
      </c>
      <c r="E1539">
        <f t="shared" ref="E1539:E1602" ca="1" si="313">RANDBETWEEN(654318,2372921)</f>
        <v>1221185</v>
      </c>
      <c r="F1539">
        <f t="shared" ref="F1539:F1602" ca="1" si="314">RANDBETWEEN(92146,218476)</f>
        <v>126359</v>
      </c>
      <c r="G1539">
        <f t="shared" ref="G1539:G1602" ca="1" si="315">RANDBETWEEN(72432,327955)</f>
        <v>264248</v>
      </c>
      <c r="H1539">
        <f ca="1">VLOOKUP(RANDBETWEEN(0,100),Calc!$D$2:$E$7,2,1)</f>
        <v>32000</v>
      </c>
      <c r="I1539">
        <f t="shared" ref="I1539:I1602" ca="1" si="316">RANDBETWEEN(8900,12700)</f>
        <v>11398</v>
      </c>
      <c r="J1539">
        <f t="shared" ref="J1539:J1602" ca="1" si="317">RANDBETWEEN(2800,4200)</f>
        <v>2985</v>
      </c>
      <c r="K1539">
        <f t="shared" ref="K1539:K1602" ca="1" si="318">RANDBETWEEN(10000,15000)</f>
        <v>14481</v>
      </c>
      <c r="L1539">
        <f t="shared" ref="L1539:L1602" ca="1" si="319">RANDBETWEEN(1200,4500)</f>
        <v>3342</v>
      </c>
      <c r="M1539">
        <f t="shared" ref="M1539:M1602" ca="1" si="320">RANDBETWEEN(820000,3117045)</f>
        <v>2476528</v>
      </c>
      <c r="N1539">
        <f t="shared" ref="N1539:N1602" ca="1" si="321">RANDBETWEEN(43000,129000)</f>
        <v>77385</v>
      </c>
      <c r="O1539">
        <f t="shared" ref="O1539:O1602" ca="1" si="322">RANDBETWEEN(21000,90000)</f>
        <v>83261</v>
      </c>
      <c r="P1539">
        <f t="shared" ref="P1539:P1602" ca="1" si="323">RANDBETWEEN(38000,345000)</f>
        <v>239260</v>
      </c>
      <c r="Q1539" s="4">
        <f t="shared" ref="Q1539:Q1602" ca="1" si="324">P1539/1000000</f>
        <v>0.23926</v>
      </c>
    </row>
    <row r="1540" spans="1:17" x14ac:dyDescent="0.25">
      <c r="A1540" t="str">
        <f ca="1">VLOOKUP(RANDBETWEEN(Calc!$A$2,Calc!$A$13),Calc!$A$1:$B$13,2,FALSE)</f>
        <v>Sep</v>
      </c>
      <c r="B1540" t="str" cm="1">
        <f t="array" aca="1" ref="B1540" ca="1">INDEX(Calc!$C$2:$C$9,RANDBETWEEN(1,3))</f>
        <v>Cardiologia</v>
      </c>
      <c r="C1540"/>
      <c r="D1540">
        <f t="shared" ca="1" si="312"/>
        <v>533598</v>
      </c>
      <c r="E1540">
        <f t="shared" ca="1" si="313"/>
        <v>773008</v>
      </c>
      <c r="F1540">
        <f t="shared" ca="1" si="314"/>
        <v>215643</v>
      </c>
      <c r="G1540">
        <f t="shared" ca="1" si="315"/>
        <v>323882</v>
      </c>
      <c r="H1540">
        <f ca="1">VLOOKUP(RANDBETWEEN(0,100),Calc!$D$2:$E$7,2,1)</f>
        <v>32000</v>
      </c>
      <c r="I1540">
        <f t="shared" ca="1" si="316"/>
        <v>11735</v>
      </c>
      <c r="J1540">
        <f t="shared" ca="1" si="317"/>
        <v>2839</v>
      </c>
      <c r="K1540">
        <f t="shared" ca="1" si="318"/>
        <v>12268</v>
      </c>
      <c r="L1540">
        <f t="shared" ca="1" si="319"/>
        <v>1421</v>
      </c>
      <c r="M1540">
        <f t="shared" ca="1" si="320"/>
        <v>2959829</v>
      </c>
      <c r="N1540">
        <f t="shared" ca="1" si="321"/>
        <v>113725</v>
      </c>
      <c r="O1540">
        <f t="shared" ca="1" si="322"/>
        <v>55262</v>
      </c>
      <c r="P1540">
        <f t="shared" ca="1" si="323"/>
        <v>325004</v>
      </c>
      <c r="Q1540" s="4">
        <f t="shared" ca="1" si="324"/>
        <v>0.32500400000000002</v>
      </c>
    </row>
    <row r="1541" spans="1:17" x14ac:dyDescent="0.25">
      <c r="A1541" t="str">
        <f ca="1">VLOOKUP(RANDBETWEEN(Calc!$A$2,Calc!$A$13),Calc!$A$1:$B$13,2,FALSE)</f>
        <v>May</v>
      </c>
      <c r="B1541" t="str" cm="1">
        <f t="array" aca="1" ref="B1541" ca="1">INDEX(Calc!$C$2:$C$9,RANDBETWEEN(1,3))</f>
        <v>Cardiologia</v>
      </c>
      <c r="C1541"/>
      <c r="D1541">
        <f t="shared" ca="1" si="312"/>
        <v>215912</v>
      </c>
      <c r="E1541">
        <f t="shared" ca="1" si="313"/>
        <v>1767304</v>
      </c>
      <c r="F1541">
        <f t="shared" ca="1" si="314"/>
        <v>102558</v>
      </c>
      <c r="G1541">
        <f t="shared" ca="1" si="315"/>
        <v>76243</v>
      </c>
      <c r="H1541">
        <f ca="1">VLOOKUP(RANDBETWEEN(0,100),Calc!$D$2:$E$7,2,1)</f>
        <v>32000</v>
      </c>
      <c r="I1541">
        <f t="shared" ca="1" si="316"/>
        <v>9896</v>
      </c>
      <c r="J1541">
        <f t="shared" ca="1" si="317"/>
        <v>4154</v>
      </c>
      <c r="K1541">
        <f t="shared" ca="1" si="318"/>
        <v>13800</v>
      </c>
      <c r="L1541">
        <f t="shared" ca="1" si="319"/>
        <v>2773</v>
      </c>
      <c r="M1541">
        <f t="shared" ca="1" si="320"/>
        <v>2654274</v>
      </c>
      <c r="N1541">
        <f t="shared" ca="1" si="321"/>
        <v>56830</v>
      </c>
      <c r="O1541">
        <f t="shared" ca="1" si="322"/>
        <v>69715</v>
      </c>
      <c r="P1541">
        <f t="shared" ca="1" si="323"/>
        <v>272660</v>
      </c>
      <c r="Q1541" s="4">
        <f t="shared" ca="1" si="324"/>
        <v>0.27266000000000001</v>
      </c>
    </row>
    <row r="1542" spans="1:17" x14ac:dyDescent="0.25">
      <c r="A1542" t="str">
        <f ca="1">VLOOKUP(RANDBETWEEN(Calc!$A$2,Calc!$A$13),Calc!$A$1:$B$13,2,FALSE)</f>
        <v>Sep</v>
      </c>
      <c r="B1542" t="str" cm="1">
        <f t="array" aca="1" ref="B1542" ca="1">INDEX(Calc!$C$2:$C$9,RANDBETWEEN(1,3))</f>
        <v>Cardiologia</v>
      </c>
      <c r="C1542"/>
      <c r="D1542">
        <f t="shared" ca="1" si="312"/>
        <v>288903</v>
      </c>
      <c r="E1542">
        <f t="shared" ca="1" si="313"/>
        <v>1612404</v>
      </c>
      <c r="F1542">
        <f t="shared" ca="1" si="314"/>
        <v>156593</v>
      </c>
      <c r="G1542">
        <f t="shared" ca="1" si="315"/>
        <v>199657</v>
      </c>
      <c r="H1542">
        <f ca="1">VLOOKUP(RANDBETWEEN(0,100),Calc!$D$2:$E$7,2,1)</f>
        <v>25000</v>
      </c>
      <c r="I1542">
        <f t="shared" ca="1" si="316"/>
        <v>11158</v>
      </c>
      <c r="J1542">
        <f t="shared" ca="1" si="317"/>
        <v>3312</v>
      </c>
      <c r="K1542">
        <f t="shared" ca="1" si="318"/>
        <v>11216</v>
      </c>
      <c r="L1542">
        <f t="shared" ca="1" si="319"/>
        <v>3415</v>
      </c>
      <c r="M1542">
        <f t="shared" ca="1" si="320"/>
        <v>2460077</v>
      </c>
      <c r="N1542">
        <f t="shared" ca="1" si="321"/>
        <v>59911</v>
      </c>
      <c r="O1542">
        <f t="shared" ca="1" si="322"/>
        <v>29630</v>
      </c>
      <c r="P1542">
        <f t="shared" ca="1" si="323"/>
        <v>323813</v>
      </c>
      <c r="Q1542" s="4">
        <f t="shared" ca="1" si="324"/>
        <v>0.32381300000000002</v>
      </c>
    </row>
    <row r="1543" spans="1:17" x14ac:dyDescent="0.25">
      <c r="A1543" t="str">
        <f ca="1">VLOOKUP(RANDBETWEEN(Calc!$A$2,Calc!$A$13),Calc!$A$1:$B$13,2,FALSE)</f>
        <v>Sep</v>
      </c>
      <c r="B1543" t="str" cm="1">
        <f t="array" aca="1" ref="B1543" ca="1">INDEX(Calc!$C$2:$C$9,RANDBETWEEN(1,3))</f>
        <v>Traumatología</v>
      </c>
      <c r="C1543"/>
      <c r="D1543">
        <f t="shared" ca="1" si="312"/>
        <v>524484</v>
      </c>
      <c r="E1543">
        <f t="shared" ca="1" si="313"/>
        <v>2234293</v>
      </c>
      <c r="F1543">
        <f t="shared" ca="1" si="314"/>
        <v>165397</v>
      </c>
      <c r="G1543">
        <f t="shared" ca="1" si="315"/>
        <v>282977</v>
      </c>
      <c r="H1543">
        <f ca="1">VLOOKUP(RANDBETWEEN(0,100),Calc!$D$2:$E$7,2,1)</f>
        <v>32000</v>
      </c>
      <c r="I1543">
        <f t="shared" ca="1" si="316"/>
        <v>11344</v>
      </c>
      <c r="J1543">
        <f t="shared" ca="1" si="317"/>
        <v>3677</v>
      </c>
      <c r="K1543">
        <f t="shared" ca="1" si="318"/>
        <v>12176</v>
      </c>
      <c r="L1543">
        <f t="shared" ca="1" si="319"/>
        <v>4449</v>
      </c>
      <c r="M1543">
        <f t="shared" ca="1" si="320"/>
        <v>2181041</v>
      </c>
      <c r="N1543">
        <f t="shared" ca="1" si="321"/>
        <v>107615</v>
      </c>
      <c r="O1543">
        <f t="shared" ca="1" si="322"/>
        <v>30716</v>
      </c>
      <c r="P1543">
        <f t="shared" ca="1" si="323"/>
        <v>269307</v>
      </c>
      <c r="Q1543" s="4">
        <f t="shared" ca="1" si="324"/>
        <v>0.26930700000000002</v>
      </c>
    </row>
    <row r="1544" spans="1:17" x14ac:dyDescent="0.25">
      <c r="A1544" t="str">
        <f ca="1">VLOOKUP(RANDBETWEEN(Calc!$A$2,Calc!$A$13),Calc!$A$1:$B$13,2,FALSE)</f>
        <v>Ene</v>
      </c>
      <c r="B1544" t="str" cm="1">
        <f t="array" aca="1" ref="B1544" ca="1">INDEX(Calc!$C$2:$C$9,RANDBETWEEN(1,3))</f>
        <v>Cardiologia</v>
      </c>
      <c r="C1544"/>
      <c r="D1544">
        <f t="shared" ca="1" si="312"/>
        <v>136266</v>
      </c>
      <c r="E1544">
        <f t="shared" ca="1" si="313"/>
        <v>2054069</v>
      </c>
      <c r="F1544">
        <f t="shared" ca="1" si="314"/>
        <v>104054</v>
      </c>
      <c r="G1544">
        <f t="shared" ca="1" si="315"/>
        <v>158280</v>
      </c>
      <c r="H1544">
        <f ca="1">VLOOKUP(RANDBETWEEN(0,100),Calc!$D$2:$E$7,2,1)</f>
        <v>32000</v>
      </c>
      <c r="I1544">
        <f t="shared" ca="1" si="316"/>
        <v>11238</v>
      </c>
      <c r="J1544">
        <f t="shared" ca="1" si="317"/>
        <v>2936</v>
      </c>
      <c r="K1544">
        <f t="shared" ca="1" si="318"/>
        <v>13949</v>
      </c>
      <c r="L1544">
        <f t="shared" ca="1" si="319"/>
        <v>1792</v>
      </c>
      <c r="M1544">
        <f t="shared" ca="1" si="320"/>
        <v>2233307</v>
      </c>
      <c r="N1544">
        <f t="shared" ca="1" si="321"/>
        <v>76487</v>
      </c>
      <c r="O1544">
        <f t="shared" ca="1" si="322"/>
        <v>77085</v>
      </c>
      <c r="P1544">
        <f t="shared" ca="1" si="323"/>
        <v>335583</v>
      </c>
      <c r="Q1544" s="4">
        <f t="shared" ca="1" si="324"/>
        <v>0.33558300000000002</v>
      </c>
    </row>
    <row r="1545" spans="1:17" x14ac:dyDescent="0.25">
      <c r="A1545" t="str">
        <f ca="1">VLOOKUP(RANDBETWEEN(Calc!$A$2,Calc!$A$13),Calc!$A$1:$B$13,2,FALSE)</f>
        <v>Abr</v>
      </c>
      <c r="B1545" t="str" cm="1">
        <f t="array" aca="1" ref="B1545" ca="1">INDEX(Calc!$C$2:$C$9,RANDBETWEEN(1,3))</f>
        <v>Traumatología</v>
      </c>
      <c r="C1545"/>
      <c r="D1545">
        <f t="shared" ca="1" si="312"/>
        <v>635787</v>
      </c>
      <c r="E1545">
        <f t="shared" ca="1" si="313"/>
        <v>2354025</v>
      </c>
      <c r="F1545">
        <f t="shared" ca="1" si="314"/>
        <v>171933</v>
      </c>
      <c r="G1545">
        <f t="shared" ca="1" si="315"/>
        <v>122166</v>
      </c>
      <c r="H1545">
        <f ca="1">VLOOKUP(RANDBETWEEN(0,100),Calc!$D$2:$E$7,2,1)</f>
        <v>32000</v>
      </c>
      <c r="I1545">
        <f t="shared" ca="1" si="316"/>
        <v>9334</v>
      </c>
      <c r="J1545">
        <f t="shared" ca="1" si="317"/>
        <v>3798</v>
      </c>
      <c r="K1545">
        <f t="shared" ca="1" si="318"/>
        <v>13434</v>
      </c>
      <c r="L1545">
        <f t="shared" ca="1" si="319"/>
        <v>4226</v>
      </c>
      <c r="M1545">
        <f t="shared" ca="1" si="320"/>
        <v>2504880</v>
      </c>
      <c r="N1545">
        <f t="shared" ca="1" si="321"/>
        <v>102060</v>
      </c>
      <c r="O1545">
        <f t="shared" ca="1" si="322"/>
        <v>54778</v>
      </c>
      <c r="P1545">
        <f t="shared" ca="1" si="323"/>
        <v>315098</v>
      </c>
      <c r="Q1545" s="4">
        <f t="shared" ca="1" si="324"/>
        <v>0.31509799999999999</v>
      </c>
    </row>
    <row r="1546" spans="1:17" x14ac:dyDescent="0.25">
      <c r="A1546" t="str">
        <f ca="1">VLOOKUP(RANDBETWEEN(Calc!$A$2,Calc!$A$13),Calc!$A$1:$B$13,2,FALSE)</f>
        <v>Oct</v>
      </c>
      <c r="B1546" t="str" cm="1">
        <f t="array" aca="1" ref="B1546" ca="1">INDEX(Calc!$C$2:$C$9,RANDBETWEEN(1,3))</f>
        <v>Traumatología</v>
      </c>
      <c r="C1546"/>
      <c r="D1546">
        <f t="shared" ca="1" si="312"/>
        <v>704710</v>
      </c>
      <c r="E1546">
        <f t="shared" ca="1" si="313"/>
        <v>1581618</v>
      </c>
      <c r="F1546">
        <f t="shared" ca="1" si="314"/>
        <v>106778</v>
      </c>
      <c r="G1546">
        <f t="shared" ca="1" si="315"/>
        <v>290566</v>
      </c>
      <c r="H1546">
        <f ca="1">VLOOKUP(RANDBETWEEN(0,100),Calc!$D$2:$E$7,2,1)</f>
        <v>25000</v>
      </c>
      <c r="I1546">
        <f t="shared" ca="1" si="316"/>
        <v>9768</v>
      </c>
      <c r="J1546">
        <f t="shared" ca="1" si="317"/>
        <v>2843</v>
      </c>
      <c r="K1546">
        <f t="shared" ca="1" si="318"/>
        <v>14363</v>
      </c>
      <c r="L1546">
        <f t="shared" ca="1" si="319"/>
        <v>4179</v>
      </c>
      <c r="M1546">
        <f t="shared" ca="1" si="320"/>
        <v>3014407</v>
      </c>
      <c r="N1546">
        <f t="shared" ca="1" si="321"/>
        <v>110605</v>
      </c>
      <c r="O1546">
        <f t="shared" ca="1" si="322"/>
        <v>51995</v>
      </c>
      <c r="P1546">
        <f t="shared" ca="1" si="323"/>
        <v>287825</v>
      </c>
      <c r="Q1546" s="4">
        <f t="shared" ca="1" si="324"/>
        <v>0.287825</v>
      </c>
    </row>
    <row r="1547" spans="1:17" x14ac:dyDescent="0.25">
      <c r="A1547" t="str">
        <f ca="1">VLOOKUP(RANDBETWEEN(Calc!$A$2,Calc!$A$13),Calc!$A$1:$B$13,2,FALSE)</f>
        <v>Nov</v>
      </c>
      <c r="B1547" t="str" cm="1">
        <f t="array" aca="1" ref="B1547" ca="1">INDEX(Calc!$C$2:$C$9,RANDBETWEEN(1,3))</f>
        <v>Cardiologia</v>
      </c>
      <c r="C1547"/>
      <c r="D1547">
        <f t="shared" ca="1" si="312"/>
        <v>279769</v>
      </c>
      <c r="E1547">
        <f t="shared" ca="1" si="313"/>
        <v>2221372</v>
      </c>
      <c r="F1547">
        <f t="shared" ca="1" si="314"/>
        <v>171761</v>
      </c>
      <c r="G1547">
        <f t="shared" ca="1" si="315"/>
        <v>321504</v>
      </c>
      <c r="H1547">
        <f ca="1">VLOOKUP(RANDBETWEEN(0,100),Calc!$D$2:$E$7,2,1)</f>
        <v>32000</v>
      </c>
      <c r="I1547">
        <f t="shared" ca="1" si="316"/>
        <v>12166</v>
      </c>
      <c r="J1547">
        <f t="shared" ca="1" si="317"/>
        <v>3255</v>
      </c>
      <c r="K1547">
        <f t="shared" ca="1" si="318"/>
        <v>11602</v>
      </c>
      <c r="L1547">
        <f t="shared" ca="1" si="319"/>
        <v>4370</v>
      </c>
      <c r="M1547">
        <f t="shared" ca="1" si="320"/>
        <v>2980810</v>
      </c>
      <c r="N1547">
        <f t="shared" ca="1" si="321"/>
        <v>66131</v>
      </c>
      <c r="O1547">
        <f t="shared" ca="1" si="322"/>
        <v>27989</v>
      </c>
      <c r="P1547">
        <f t="shared" ca="1" si="323"/>
        <v>210605</v>
      </c>
      <c r="Q1547" s="4">
        <f t="shared" ca="1" si="324"/>
        <v>0.21060499999999999</v>
      </c>
    </row>
    <row r="1548" spans="1:17" x14ac:dyDescent="0.25">
      <c r="A1548" t="str">
        <f ca="1">VLOOKUP(RANDBETWEEN(Calc!$A$2,Calc!$A$13),Calc!$A$1:$B$13,2,FALSE)</f>
        <v>Jul</v>
      </c>
      <c r="B1548" t="str" cm="1">
        <f t="array" aca="1" ref="B1548" ca="1">INDEX(Calc!$C$2:$C$9,RANDBETWEEN(1,3))</f>
        <v>Traumatología</v>
      </c>
      <c r="C1548"/>
      <c r="D1548">
        <f t="shared" ca="1" si="312"/>
        <v>601121</v>
      </c>
      <c r="E1548">
        <f t="shared" ca="1" si="313"/>
        <v>796956</v>
      </c>
      <c r="F1548">
        <f t="shared" ca="1" si="314"/>
        <v>156320</v>
      </c>
      <c r="G1548">
        <f t="shared" ca="1" si="315"/>
        <v>272662</v>
      </c>
      <c r="H1548">
        <f ca="1">VLOOKUP(RANDBETWEEN(0,100),Calc!$D$2:$E$7,2,1)</f>
        <v>32000</v>
      </c>
      <c r="I1548">
        <f t="shared" ca="1" si="316"/>
        <v>10550</v>
      </c>
      <c r="J1548">
        <f t="shared" ca="1" si="317"/>
        <v>2800</v>
      </c>
      <c r="K1548">
        <f t="shared" ca="1" si="318"/>
        <v>10407</v>
      </c>
      <c r="L1548">
        <f t="shared" ca="1" si="319"/>
        <v>4415</v>
      </c>
      <c r="M1548">
        <f t="shared" ca="1" si="320"/>
        <v>2725405</v>
      </c>
      <c r="N1548">
        <f t="shared" ca="1" si="321"/>
        <v>119792</v>
      </c>
      <c r="O1548">
        <f t="shared" ca="1" si="322"/>
        <v>35766</v>
      </c>
      <c r="P1548">
        <f t="shared" ca="1" si="323"/>
        <v>125965</v>
      </c>
      <c r="Q1548" s="4">
        <f t="shared" ca="1" si="324"/>
        <v>0.12596499999999999</v>
      </c>
    </row>
    <row r="1549" spans="1:17" x14ac:dyDescent="0.25">
      <c r="A1549" t="str">
        <f ca="1">VLOOKUP(RANDBETWEEN(Calc!$A$2,Calc!$A$13),Calc!$A$1:$B$13,2,FALSE)</f>
        <v>Jun</v>
      </c>
      <c r="B1549" t="str" cm="1">
        <f t="array" aca="1" ref="B1549" ca="1">INDEX(Calc!$C$2:$C$9,RANDBETWEEN(1,3))</f>
        <v>Traumatología</v>
      </c>
      <c r="C1549"/>
      <c r="D1549">
        <f t="shared" ca="1" si="312"/>
        <v>207577</v>
      </c>
      <c r="E1549">
        <f t="shared" ca="1" si="313"/>
        <v>2098488</v>
      </c>
      <c r="F1549">
        <f t="shared" ca="1" si="314"/>
        <v>117827</v>
      </c>
      <c r="G1549">
        <f t="shared" ca="1" si="315"/>
        <v>74700</v>
      </c>
      <c r="H1549">
        <f ca="1">VLOOKUP(RANDBETWEEN(0,100),Calc!$D$2:$E$7,2,1)</f>
        <v>20000</v>
      </c>
      <c r="I1549">
        <f t="shared" ca="1" si="316"/>
        <v>9968</v>
      </c>
      <c r="J1549">
        <f t="shared" ca="1" si="317"/>
        <v>2933</v>
      </c>
      <c r="K1549">
        <f t="shared" ca="1" si="318"/>
        <v>11331</v>
      </c>
      <c r="L1549">
        <f t="shared" ca="1" si="319"/>
        <v>3102</v>
      </c>
      <c r="M1549">
        <f t="shared" ca="1" si="320"/>
        <v>2685679</v>
      </c>
      <c r="N1549">
        <f t="shared" ca="1" si="321"/>
        <v>74105</v>
      </c>
      <c r="O1549">
        <f t="shared" ca="1" si="322"/>
        <v>87724</v>
      </c>
      <c r="P1549">
        <f t="shared" ca="1" si="323"/>
        <v>134257</v>
      </c>
      <c r="Q1549" s="4">
        <f t="shared" ca="1" si="324"/>
        <v>0.13425699999999999</v>
      </c>
    </row>
    <row r="1550" spans="1:17" x14ac:dyDescent="0.25">
      <c r="A1550" t="str">
        <f ca="1">VLOOKUP(RANDBETWEEN(Calc!$A$2,Calc!$A$13),Calc!$A$1:$B$13,2,FALSE)</f>
        <v>Nov</v>
      </c>
      <c r="B1550" t="str" cm="1">
        <f t="array" aca="1" ref="B1550" ca="1">INDEX(Calc!$C$2:$C$9,RANDBETWEEN(1,3))</f>
        <v>Cardiologia</v>
      </c>
      <c r="C1550"/>
      <c r="D1550">
        <f t="shared" ca="1" si="312"/>
        <v>368515</v>
      </c>
      <c r="E1550">
        <f t="shared" ca="1" si="313"/>
        <v>720756</v>
      </c>
      <c r="F1550">
        <f t="shared" ca="1" si="314"/>
        <v>108305</v>
      </c>
      <c r="G1550">
        <f t="shared" ca="1" si="315"/>
        <v>80349</v>
      </c>
      <c r="H1550">
        <f ca="1">VLOOKUP(RANDBETWEEN(0,100),Calc!$D$2:$E$7,2,1)</f>
        <v>32000</v>
      </c>
      <c r="I1550">
        <f t="shared" ca="1" si="316"/>
        <v>10895</v>
      </c>
      <c r="J1550">
        <f t="shared" ca="1" si="317"/>
        <v>3261</v>
      </c>
      <c r="K1550">
        <f t="shared" ca="1" si="318"/>
        <v>13586</v>
      </c>
      <c r="L1550">
        <f t="shared" ca="1" si="319"/>
        <v>1929</v>
      </c>
      <c r="M1550">
        <f t="shared" ca="1" si="320"/>
        <v>2172885</v>
      </c>
      <c r="N1550">
        <f t="shared" ca="1" si="321"/>
        <v>122115</v>
      </c>
      <c r="O1550">
        <f t="shared" ca="1" si="322"/>
        <v>44620</v>
      </c>
      <c r="P1550">
        <f t="shared" ca="1" si="323"/>
        <v>78088</v>
      </c>
      <c r="Q1550" s="4">
        <f t="shared" ca="1" si="324"/>
        <v>7.8088000000000005E-2</v>
      </c>
    </row>
    <row r="1551" spans="1:17" x14ac:dyDescent="0.25">
      <c r="A1551" t="str">
        <f ca="1">VLOOKUP(RANDBETWEEN(Calc!$A$2,Calc!$A$13),Calc!$A$1:$B$13,2,FALSE)</f>
        <v>Sep</v>
      </c>
      <c r="B1551" t="str" cm="1">
        <f t="array" aca="1" ref="B1551" ca="1">INDEX(Calc!$C$2:$C$9,RANDBETWEEN(1,3))</f>
        <v>Cardiologia</v>
      </c>
      <c r="C1551"/>
      <c r="D1551">
        <f t="shared" ca="1" si="312"/>
        <v>172484</v>
      </c>
      <c r="E1551">
        <f t="shared" ca="1" si="313"/>
        <v>1468058</v>
      </c>
      <c r="F1551">
        <f t="shared" ca="1" si="314"/>
        <v>124302</v>
      </c>
      <c r="G1551">
        <f t="shared" ca="1" si="315"/>
        <v>165967</v>
      </c>
      <c r="H1551">
        <f ca="1">VLOOKUP(RANDBETWEEN(0,100),Calc!$D$2:$E$7,2,1)</f>
        <v>32000</v>
      </c>
      <c r="I1551">
        <f t="shared" ca="1" si="316"/>
        <v>8906</v>
      </c>
      <c r="J1551">
        <f t="shared" ca="1" si="317"/>
        <v>3837</v>
      </c>
      <c r="K1551">
        <f t="shared" ca="1" si="318"/>
        <v>13321</v>
      </c>
      <c r="L1551">
        <f t="shared" ca="1" si="319"/>
        <v>3250</v>
      </c>
      <c r="M1551">
        <f t="shared" ca="1" si="320"/>
        <v>1859773</v>
      </c>
      <c r="N1551">
        <f t="shared" ca="1" si="321"/>
        <v>47848</v>
      </c>
      <c r="O1551">
        <f t="shared" ca="1" si="322"/>
        <v>41891</v>
      </c>
      <c r="P1551">
        <f t="shared" ca="1" si="323"/>
        <v>307674</v>
      </c>
      <c r="Q1551" s="4">
        <f t="shared" ca="1" si="324"/>
        <v>0.307674</v>
      </c>
    </row>
    <row r="1552" spans="1:17" x14ac:dyDescent="0.25">
      <c r="A1552" t="str">
        <f ca="1">VLOOKUP(RANDBETWEEN(Calc!$A$2,Calc!$A$13),Calc!$A$1:$B$13,2,FALSE)</f>
        <v>Oct</v>
      </c>
      <c r="B1552" t="str" cm="1">
        <f t="array" aca="1" ref="B1552" ca="1">INDEX(Calc!$C$2:$C$9,RANDBETWEEN(1,3))</f>
        <v>Pediatria</v>
      </c>
      <c r="C1552"/>
      <c r="D1552">
        <f t="shared" ca="1" si="312"/>
        <v>652792</v>
      </c>
      <c r="E1552">
        <f t="shared" ca="1" si="313"/>
        <v>758209</v>
      </c>
      <c r="F1552">
        <f t="shared" ca="1" si="314"/>
        <v>142639</v>
      </c>
      <c r="G1552">
        <f t="shared" ca="1" si="315"/>
        <v>321452</v>
      </c>
      <c r="H1552">
        <f ca="1">VLOOKUP(RANDBETWEEN(0,100),Calc!$D$2:$E$7,2,1)</f>
        <v>32000</v>
      </c>
      <c r="I1552">
        <f t="shared" ca="1" si="316"/>
        <v>9488</v>
      </c>
      <c r="J1552">
        <f t="shared" ca="1" si="317"/>
        <v>4065</v>
      </c>
      <c r="K1552">
        <f t="shared" ca="1" si="318"/>
        <v>10389</v>
      </c>
      <c r="L1552">
        <f t="shared" ca="1" si="319"/>
        <v>1883</v>
      </c>
      <c r="M1552">
        <f t="shared" ca="1" si="320"/>
        <v>1886419</v>
      </c>
      <c r="N1552">
        <f t="shared" ca="1" si="321"/>
        <v>47876</v>
      </c>
      <c r="O1552">
        <f t="shared" ca="1" si="322"/>
        <v>42636</v>
      </c>
      <c r="P1552">
        <f t="shared" ca="1" si="323"/>
        <v>182349</v>
      </c>
      <c r="Q1552" s="4">
        <f t="shared" ca="1" si="324"/>
        <v>0.18234900000000001</v>
      </c>
    </row>
    <row r="1553" spans="1:17" x14ac:dyDescent="0.25">
      <c r="A1553" t="str">
        <f ca="1">VLOOKUP(RANDBETWEEN(Calc!$A$2,Calc!$A$13),Calc!$A$1:$B$13,2,FALSE)</f>
        <v>Jul</v>
      </c>
      <c r="B1553" t="str" cm="1">
        <f t="array" aca="1" ref="B1553" ca="1">INDEX(Calc!$C$2:$C$9,RANDBETWEEN(1,3))</f>
        <v>Cardiologia</v>
      </c>
      <c r="C1553"/>
      <c r="D1553">
        <f t="shared" ca="1" si="312"/>
        <v>693279</v>
      </c>
      <c r="E1553">
        <f t="shared" ca="1" si="313"/>
        <v>1330116</v>
      </c>
      <c r="F1553">
        <f t="shared" ca="1" si="314"/>
        <v>164694</v>
      </c>
      <c r="G1553">
        <f t="shared" ca="1" si="315"/>
        <v>72664</v>
      </c>
      <c r="H1553">
        <f ca="1">VLOOKUP(RANDBETWEEN(0,100),Calc!$D$2:$E$7,2,1)</f>
        <v>32000</v>
      </c>
      <c r="I1553">
        <f t="shared" ca="1" si="316"/>
        <v>11111</v>
      </c>
      <c r="J1553">
        <f t="shared" ca="1" si="317"/>
        <v>3083</v>
      </c>
      <c r="K1553">
        <f t="shared" ca="1" si="318"/>
        <v>14621</v>
      </c>
      <c r="L1553">
        <f t="shared" ca="1" si="319"/>
        <v>3397</v>
      </c>
      <c r="M1553">
        <f t="shared" ca="1" si="320"/>
        <v>2650080</v>
      </c>
      <c r="N1553">
        <f t="shared" ca="1" si="321"/>
        <v>68846</v>
      </c>
      <c r="O1553">
        <f t="shared" ca="1" si="322"/>
        <v>55291</v>
      </c>
      <c r="P1553">
        <f t="shared" ca="1" si="323"/>
        <v>289009</v>
      </c>
      <c r="Q1553" s="4">
        <f t="shared" ca="1" si="324"/>
        <v>0.28900900000000002</v>
      </c>
    </row>
    <row r="1554" spans="1:17" x14ac:dyDescent="0.25">
      <c r="A1554" t="str">
        <f ca="1">VLOOKUP(RANDBETWEEN(Calc!$A$2,Calc!$A$13),Calc!$A$1:$B$13,2,FALSE)</f>
        <v>Jul</v>
      </c>
      <c r="B1554" t="str" cm="1">
        <f t="array" aca="1" ref="B1554" ca="1">INDEX(Calc!$C$2:$C$9,RANDBETWEEN(1,3))</f>
        <v>Traumatología</v>
      </c>
      <c r="C1554"/>
      <c r="D1554">
        <f t="shared" ca="1" si="312"/>
        <v>265336</v>
      </c>
      <c r="E1554">
        <f t="shared" ca="1" si="313"/>
        <v>2087614</v>
      </c>
      <c r="F1554">
        <f t="shared" ca="1" si="314"/>
        <v>172524</v>
      </c>
      <c r="G1554">
        <f t="shared" ca="1" si="315"/>
        <v>93138</v>
      </c>
      <c r="H1554">
        <f ca="1">VLOOKUP(RANDBETWEEN(0,100),Calc!$D$2:$E$7,2,1)</f>
        <v>32000</v>
      </c>
      <c r="I1554">
        <f t="shared" ca="1" si="316"/>
        <v>11933</v>
      </c>
      <c r="J1554">
        <f t="shared" ca="1" si="317"/>
        <v>3561</v>
      </c>
      <c r="K1554">
        <f t="shared" ca="1" si="318"/>
        <v>14210</v>
      </c>
      <c r="L1554">
        <f t="shared" ca="1" si="319"/>
        <v>3851</v>
      </c>
      <c r="M1554">
        <f t="shared" ca="1" si="320"/>
        <v>1386981</v>
      </c>
      <c r="N1554">
        <f t="shared" ca="1" si="321"/>
        <v>70990</v>
      </c>
      <c r="O1554">
        <f t="shared" ca="1" si="322"/>
        <v>31196</v>
      </c>
      <c r="P1554">
        <f t="shared" ca="1" si="323"/>
        <v>156894</v>
      </c>
      <c r="Q1554" s="4">
        <f t="shared" ca="1" si="324"/>
        <v>0.15689400000000001</v>
      </c>
    </row>
    <row r="1555" spans="1:17" x14ac:dyDescent="0.25">
      <c r="A1555" t="str">
        <f ca="1">VLOOKUP(RANDBETWEEN(Calc!$A$2,Calc!$A$13),Calc!$A$1:$B$13,2,FALSE)</f>
        <v>Oct</v>
      </c>
      <c r="B1555" t="str" cm="1">
        <f t="array" aca="1" ref="B1555" ca="1">INDEX(Calc!$C$2:$C$9,RANDBETWEEN(1,3))</f>
        <v>Traumatología</v>
      </c>
      <c r="C1555"/>
      <c r="D1555">
        <f t="shared" ca="1" si="312"/>
        <v>622416</v>
      </c>
      <c r="E1555">
        <f t="shared" ca="1" si="313"/>
        <v>1871152</v>
      </c>
      <c r="F1555">
        <f t="shared" ca="1" si="314"/>
        <v>142619</v>
      </c>
      <c r="G1555">
        <f t="shared" ca="1" si="315"/>
        <v>245146</v>
      </c>
      <c r="H1555">
        <f ca="1">VLOOKUP(RANDBETWEEN(0,100),Calc!$D$2:$E$7,2,1)</f>
        <v>32000</v>
      </c>
      <c r="I1555">
        <f t="shared" ca="1" si="316"/>
        <v>10380</v>
      </c>
      <c r="J1555">
        <f t="shared" ca="1" si="317"/>
        <v>3922</v>
      </c>
      <c r="K1555">
        <f t="shared" ca="1" si="318"/>
        <v>10510</v>
      </c>
      <c r="L1555">
        <f t="shared" ca="1" si="319"/>
        <v>2023</v>
      </c>
      <c r="M1555">
        <f t="shared" ca="1" si="320"/>
        <v>1829339</v>
      </c>
      <c r="N1555">
        <f t="shared" ca="1" si="321"/>
        <v>127348</v>
      </c>
      <c r="O1555">
        <f t="shared" ca="1" si="322"/>
        <v>45511</v>
      </c>
      <c r="P1555">
        <f t="shared" ca="1" si="323"/>
        <v>95873</v>
      </c>
      <c r="Q1555" s="4">
        <f t="shared" ca="1" si="324"/>
        <v>9.5873E-2</v>
      </c>
    </row>
    <row r="1556" spans="1:17" x14ac:dyDescent="0.25">
      <c r="A1556" t="str">
        <f ca="1">VLOOKUP(RANDBETWEEN(Calc!$A$2,Calc!$A$13),Calc!$A$1:$B$13,2,FALSE)</f>
        <v>Feb</v>
      </c>
      <c r="B1556" t="str" cm="1">
        <f t="array" aca="1" ref="B1556" ca="1">INDEX(Calc!$C$2:$C$9,RANDBETWEEN(1,3))</f>
        <v>Cardiologia</v>
      </c>
      <c r="C1556"/>
      <c r="D1556">
        <f t="shared" ca="1" si="312"/>
        <v>392776</v>
      </c>
      <c r="E1556">
        <f t="shared" ca="1" si="313"/>
        <v>1937443</v>
      </c>
      <c r="F1556">
        <f t="shared" ca="1" si="314"/>
        <v>115258</v>
      </c>
      <c r="G1556">
        <f t="shared" ca="1" si="315"/>
        <v>255104</v>
      </c>
      <c r="H1556">
        <f ca="1">VLOOKUP(RANDBETWEEN(0,100),Calc!$D$2:$E$7,2,1)</f>
        <v>32000</v>
      </c>
      <c r="I1556">
        <f t="shared" ca="1" si="316"/>
        <v>11354</v>
      </c>
      <c r="J1556">
        <f t="shared" ca="1" si="317"/>
        <v>2872</v>
      </c>
      <c r="K1556">
        <f t="shared" ca="1" si="318"/>
        <v>11440</v>
      </c>
      <c r="L1556">
        <f t="shared" ca="1" si="319"/>
        <v>3625</v>
      </c>
      <c r="M1556">
        <f t="shared" ca="1" si="320"/>
        <v>839293</v>
      </c>
      <c r="N1556">
        <f t="shared" ca="1" si="321"/>
        <v>56525</v>
      </c>
      <c r="O1556">
        <f t="shared" ca="1" si="322"/>
        <v>46790</v>
      </c>
      <c r="P1556">
        <f t="shared" ca="1" si="323"/>
        <v>99788</v>
      </c>
      <c r="Q1556" s="4">
        <f t="shared" ca="1" si="324"/>
        <v>9.9788000000000002E-2</v>
      </c>
    </row>
    <row r="1557" spans="1:17" x14ac:dyDescent="0.25">
      <c r="A1557" t="str">
        <f ca="1">VLOOKUP(RANDBETWEEN(Calc!$A$2,Calc!$A$13),Calc!$A$1:$B$13,2,FALSE)</f>
        <v>Oct</v>
      </c>
      <c r="B1557" t="str" cm="1">
        <f t="array" aca="1" ref="B1557" ca="1">INDEX(Calc!$C$2:$C$9,RANDBETWEEN(1,3))</f>
        <v>Cardiologia</v>
      </c>
      <c r="C1557"/>
      <c r="D1557">
        <f t="shared" ca="1" si="312"/>
        <v>263098</v>
      </c>
      <c r="E1557">
        <f t="shared" ca="1" si="313"/>
        <v>1431352</v>
      </c>
      <c r="F1557">
        <f t="shared" ca="1" si="314"/>
        <v>102787</v>
      </c>
      <c r="G1557">
        <f t="shared" ca="1" si="315"/>
        <v>91169</v>
      </c>
      <c r="H1557">
        <f ca="1">VLOOKUP(RANDBETWEEN(0,100),Calc!$D$2:$E$7,2,1)</f>
        <v>32000</v>
      </c>
      <c r="I1557">
        <f t="shared" ca="1" si="316"/>
        <v>9147</v>
      </c>
      <c r="J1557">
        <f t="shared" ca="1" si="317"/>
        <v>3798</v>
      </c>
      <c r="K1557">
        <f t="shared" ca="1" si="318"/>
        <v>11571</v>
      </c>
      <c r="L1557">
        <f t="shared" ca="1" si="319"/>
        <v>1454</v>
      </c>
      <c r="M1557">
        <f t="shared" ca="1" si="320"/>
        <v>1485421</v>
      </c>
      <c r="N1557">
        <f t="shared" ca="1" si="321"/>
        <v>117739</v>
      </c>
      <c r="O1557">
        <f t="shared" ca="1" si="322"/>
        <v>25566</v>
      </c>
      <c r="P1557">
        <f t="shared" ca="1" si="323"/>
        <v>104731</v>
      </c>
      <c r="Q1557" s="4">
        <f t="shared" ca="1" si="324"/>
        <v>0.104731</v>
      </c>
    </row>
    <row r="1558" spans="1:17" x14ac:dyDescent="0.25">
      <c r="A1558" t="str">
        <f ca="1">VLOOKUP(RANDBETWEEN(Calc!$A$2,Calc!$A$13),Calc!$A$1:$B$13,2,FALSE)</f>
        <v>Ene</v>
      </c>
      <c r="B1558" t="str" cm="1">
        <f t="array" aca="1" ref="B1558" ca="1">INDEX(Calc!$C$2:$C$9,RANDBETWEEN(1,3))</f>
        <v>Traumatología</v>
      </c>
      <c r="C1558"/>
      <c r="D1558">
        <f t="shared" ca="1" si="312"/>
        <v>596028</v>
      </c>
      <c r="E1558">
        <f t="shared" ca="1" si="313"/>
        <v>1807631</v>
      </c>
      <c r="F1558">
        <f t="shared" ca="1" si="314"/>
        <v>172575</v>
      </c>
      <c r="G1558">
        <f t="shared" ca="1" si="315"/>
        <v>323056</v>
      </c>
      <c r="H1558">
        <f ca="1">VLOOKUP(RANDBETWEEN(0,100),Calc!$D$2:$E$7,2,1)</f>
        <v>32000</v>
      </c>
      <c r="I1558">
        <f t="shared" ca="1" si="316"/>
        <v>9876</v>
      </c>
      <c r="J1558">
        <f t="shared" ca="1" si="317"/>
        <v>3965</v>
      </c>
      <c r="K1558">
        <f t="shared" ca="1" si="318"/>
        <v>10014</v>
      </c>
      <c r="L1558">
        <f t="shared" ca="1" si="319"/>
        <v>2127</v>
      </c>
      <c r="M1558">
        <f t="shared" ca="1" si="320"/>
        <v>2099389</v>
      </c>
      <c r="N1558">
        <f t="shared" ca="1" si="321"/>
        <v>97256</v>
      </c>
      <c r="O1558">
        <f t="shared" ca="1" si="322"/>
        <v>33238</v>
      </c>
      <c r="P1558">
        <f t="shared" ca="1" si="323"/>
        <v>90636</v>
      </c>
      <c r="Q1558" s="4">
        <f t="shared" ca="1" si="324"/>
        <v>9.0635999999999994E-2</v>
      </c>
    </row>
    <row r="1559" spans="1:17" x14ac:dyDescent="0.25">
      <c r="A1559" t="str">
        <f ca="1">VLOOKUP(RANDBETWEEN(Calc!$A$2,Calc!$A$13),Calc!$A$1:$B$13,2,FALSE)</f>
        <v>Ene</v>
      </c>
      <c r="B1559" t="str" cm="1">
        <f t="array" aca="1" ref="B1559" ca="1">INDEX(Calc!$C$2:$C$9,RANDBETWEEN(1,3))</f>
        <v>Traumatología</v>
      </c>
      <c r="C1559"/>
      <c r="D1559">
        <f t="shared" ca="1" si="312"/>
        <v>157075</v>
      </c>
      <c r="E1559">
        <f t="shared" ca="1" si="313"/>
        <v>1473233</v>
      </c>
      <c r="F1559">
        <f t="shared" ca="1" si="314"/>
        <v>155407</v>
      </c>
      <c r="G1559">
        <f t="shared" ca="1" si="315"/>
        <v>142810</v>
      </c>
      <c r="H1559">
        <f ca="1">VLOOKUP(RANDBETWEEN(0,100),Calc!$D$2:$E$7,2,1)</f>
        <v>32000</v>
      </c>
      <c r="I1559">
        <f t="shared" ca="1" si="316"/>
        <v>11439</v>
      </c>
      <c r="J1559">
        <f t="shared" ca="1" si="317"/>
        <v>3834</v>
      </c>
      <c r="K1559">
        <f t="shared" ca="1" si="318"/>
        <v>14208</v>
      </c>
      <c r="L1559">
        <f t="shared" ca="1" si="319"/>
        <v>1755</v>
      </c>
      <c r="M1559">
        <f t="shared" ca="1" si="320"/>
        <v>2858516</v>
      </c>
      <c r="N1559">
        <f t="shared" ca="1" si="321"/>
        <v>83942</v>
      </c>
      <c r="O1559">
        <f t="shared" ca="1" si="322"/>
        <v>74385</v>
      </c>
      <c r="P1559">
        <f t="shared" ca="1" si="323"/>
        <v>195079</v>
      </c>
      <c r="Q1559" s="4">
        <f t="shared" ca="1" si="324"/>
        <v>0.195079</v>
      </c>
    </row>
    <row r="1560" spans="1:17" x14ac:dyDescent="0.25">
      <c r="A1560" t="str">
        <f ca="1">VLOOKUP(RANDBETWEEN(Calc!$A$2,Calc!$A$13),Calc!$A$1:$B$13,2,FALSE)</f>
        <v>Jun</v>
      </c>
      <c r="B1560" t="str" cm="1">
        <f t="array" aca="1" ref="B1560" ca="1">INDEX(Calc!$C$2:$C$9,RANDBETWEEN(1,3))</f>
        <v>Cardiologia</v>
      </c>
      <c r="C1560"/>
      <c r="D1560">
        <f t="shared" ca="1" si="312"/>
        <v>162173</v>
      </c>
      <c r="E1560">
        <f t="shared" ca="1" si="313"/>
        <v>1523160</v>
      </c>
      <c r="F1560">
        <f t="shared" ca="1" si="314"/>
        <v>167581</v>
      </c>
      <c r="G1560">
        <f t="shared" ca="1" si="315"/>
        <v>320118</v>
      </c>
      <c r="H1560">
        <f ca="1">VLOOKUP(RANDBETWEEN(0,100),Calc!$D$2:$E$7,2,1)</f>
        <v>32000</v>
      </c>
      <c r="I1560">
        <f t="shared" ca="1" si="316"/>
        <v>9382</v>
      </c>
      <c r="J1560">
        <f t="shared" ca="1" si="317"/>
        <v>2823</v>
      </c>
      <c r="K1560">
        <f t="shared" ca="1" si="318"/>
        <v>14210</v>
      </c>
      <c r="L1560">
        <f t="shared" ca="1" si="319"/>
        <v>2368</v>
      </c>
      <c r="M1560">
        <f t="shared" ca="1" si="320"/>
        <v>2880546</v>
      </c>
      <c r="N1560">
        <f t="shared" ca="1" si="321"/>
        <v>122156</v>
      </c>
      <c r="O1560">
        <f t="shared" ca="1" si="322"/>
        <v>27454</v>
      </c>
      <c r="P1560">
        <f t="shared" ca="1" si="323"/>
        <v>307474</v>
      </c>
      <c r="Q1560" s="4">
        <f t="shared" ca="1" si="324"/>
        <v>0.30747400000000003</v>
      </c>
    </row>
    <row r="1561" spans="1:17" x14ac:dyDescent="0.25">
      <c r="A1561" t="str">
        <f ca="1">VLOOKUP(RANDBETWEEN(Calc!$A$2,Calc!$A$13),Calc!$A$1:$B$13,2,FALSE)</f>
        <v>Jun</v>
      </c>
      <c r="B1561" t="str" cm="1">
        <f t="array" aca="1" ref="B1561" ca="1">INDEX(Calc!$C$2:$C$9,RANDBETWEEN(1,3))</f>
        <v>Cardiologia</v>
      </c>
      <c r="C1561"/>
      <c r="D1561">
        <f t="shared" ca="1" si="312"/>
        <v>375886</v>
      </c>
      <c r="E1561">
        <f t="shared" ca="1" si="313"/>
        <v>1994631</v>
      </c>
      <c r="F1561">
        <f t="shared" ca="1" si="314"/>
        <v>181105</v>
      </c>
      <c r="G1561">
        <f t="shared" ca="1" si="315"/>
        <v>247656</v>
      </c>
      <c r="H1561">
        <f ca="1">VLOOKUP(RANDBETWEEN(0,100),Calc!$D$2:$E$7,2,1)</f>
        <v>32000</v>
      </c>
      <c r="I1561">
        <f t="shared" ca="1" si="316"/>
        <v>12464</v>
      </c>
      <c r="J1561">
        <f t="shared" ca="1" si="317"/>
        <v>4014</v>
      </c>
      <c r="K1561">
        <f t="shared" ca="1" si="318"/>
        <v>13460</v>
      </c>
      <c r="L1561">
        <f t="shared" ca="1" si="319"/>
        <v>1670</v>
      </c>
      <c r="M1561">
        <f t="shared" ca="1" si="320"/>
        <v>1379060</v>
      </c>
      <c r="N1561">
        <f t="shared" ca="1" si="321"/>
        <v>74092</v>
      </c>
      <c r="O1561">
        <f t="shared" ca="1" si="322"/>
        <v>82003</v>
      </c>
      <c r="P1561">
        <f t="shared" ca="1" si="323"/>
        <v>161600</v>
      </c>
      <c r="Q1561" s="4">
        <f t="shared" ca="1" si="324"/>
        <v>0.16159999999999999</v>
      </c>
    </row>
    <row r="1562" spans="1:17" x14ac:dyDescent="0.25">
      <c r="A1562" t="str">
        <f ca="1">VLOOKUP(RANDBETWEEN(Calc!$A$2,Calc!$A$13),Calc!$A$1:$B$13,2,FALSE)</f>
        <v>Mar</v>
      </c>
      <c r="B1562" t="str" cm="1">
        <f t="array" aca="1" ref="B1562" ca="1">INDEX(Calc!$C$2:$C$9,RANDBETWEEN(1,3))</f>
        <v>Traumatología</v>
      </c>
      <c r="C1562"/>
      <c r="D1562">
        <f t="shared" ca="1" si="312"/>
        <v>649030</v>
      </c>
      <c r="E1562">
        <f t="shared" ca="1" si="313"/>
        <v>673547</v>
      </c>
      <c r="F1562">
        <f t="shared" ca="1" si="314"/>
        <v>132355</v>
      </c>
      <c r="G1562">
        <f t="shared" ca="1" si="315"/>
        <v>142424</v>
      </c>
      <c r="H1562">
        <f ca="1">VLOOKUP(RANDBETWEEN(0,100),Calc!$D$2:$E$7,2,1)</f>
        <v>32000</v>
      </c>
      <c r="I1562">
        <f t="shared" ca="1" si="316"/>
        <v>9864</v>
      </c>
      <c r="J1562">
        <f t="shared" ca="1" si="317"/>
        <v>3722</v>
      </c>
      <c r="K1562">
        <f t="shared" ca="1" si="318"/>
        <v>11461</v>
      </c>
      <c r="L1562">
        <f t="shared" ca="1" si="319"/>
        <v>3890</v>
      </c>
      <c r="M1562">
        <f t="shared" ca="1" si="320"/>
        <v>1083031</v>
      </c>
      <c r="N1562">
        <f t="shared" ca="1" si="321"/>
        <v>101267</v>
      </c>
      <c r="O1562">
        <f t="shared" ca="1" si="322"/>
        <v>46476</v>
      </c>
      <c r="P1562">
        <f t="shared" ca="1" si="323"/>
        <v>96540</v>
      </c>
      <c r="Q1562" s="4">
        <f t="shared" ca="1" si="324"/>
        <v>9.6540000000000001E-2</v>
      </c>
    </row>
    <row r="1563" spans="1:17" x14ac:dyDescent="0.25">
      <c r="A1563" t="str">
        <f ca="1">VLOOKUP(RANDBETWEEN(Calc!$A$2,Calc!$A$13),Calc!$A$1:$B$13,2,FALSE)</f>
        <v>Jul</v>
      </c>
      <c r="B1563" t="str" cm="1">
        <f t="array" aca="1" ref="B1563" ca="1">INDEX(Calc!$C$2:$C$9,RANDBETWEEN(1,3))</f>
        <v>Cardiologia</v>
      </c>
      <c r="C1563"/>
      <c r="D1563">
        <f t="shared" ca="1" si="312"/>
        <v>143840</v>
      </c>
      <c r="E1563">
        <f t="shared" ca="1" si="313"/>
        <v>1123991</v>
      </c>
      <c r="F1563">
        <f t="shared" ca="1" si="314"/>
        <v>155165</v>
      </c>
      <c r="G1563">
        <f t="shared" ca="1" si="315"/>
        <v>135497</v>
      </c>
      <c r="H1563">
        <f ca="1">VLOOKUP(RANDBETWEEN(0,100),Calc!$D$2:$E$7,2,1)</f>
        <v>32000</v>
      </c>
      <c r="I1563">
        <f t="shared" ca="1" si="316"/>
        <v>9411</v>
      </c>
      <c r="J1563">
        <f t="shared" ca="1" si="317"/>
        <v>3395</v>
      </c>
      <c r="K1563">
        <f t="shared" ca="1" si="318"/>
        <v>10600</v>
      </c>
      <c r="L1563">
        <f t="shared" ca="1" si="319"/>
        <v>2991</v>
      </c>
      <c r="M1563">
        <f t="shared" ca="1" si="320"/>
        <v>1095729</v>
      </c>
      <c r="N1563">
        <f t="shared" ca="1" si="321"/>
        <v>54373</v>
      </c>
      <c r="O1563">
        <f t="shared" ca="1" si="322"/>
        <v>72200</v>
      </c>
      <c r="P1563">
        <f t="shared" ca="1" si="323"/>
        <v>297811</v>
      </c>
      <c r="Q1563" s="4">
        <f t="shared" ca="1" si="324"/>
        <v>0.29781099999999999</v>
      </c>
    </row>
    <row r="1564" spans="1:17" x14ac:dyDescent="0.25">
      <c r="A1564" t="str">
        <f ca="1">VLOOKUP(RANDBETWEEN(Calc!$A$2,Calc!$A$13),Calc!$A$1:$B$13,2,FALSE)</f>
        <v>Oct</v>
      </c>
      <c r="B1564" t="str" cm="1">
        <f t="array" aca="1" ref="B1564" ca="1">INDEX(Calc!$C$2:$C$9,RANDBETWEEN(1,3))</f>
        <v>Cardiologia</v>
      </c>
      <c r="C1564"/>
      <c r="D1564">
        <f t="shared" ca="1" si="312"/>
        <v>152188</v>
      </c>
      <c r="E1564">
        <f t="shared" ca="1" si="313"/>
        <v>1306441</v>
      </c>
      <c r="F1564">
        <f t="shared" ca="1" si="314"/>
        <v>106088</v>
      </c>
      <c r="G1564">
        <f t="shared" ca="1" si="315"/>
        <v>319264</v>
      </c>
      <c r="H1564">
        <f ca="1">VLOOKUP(RANDBETWEEN(0,100),Calc!$D$2:$E$7,2,1)</f>
        <v>28000</v>
      </c>
      <c r="I1564">
        <f t="shared" ca="1" si="316"/>
        <v>10234</v>
      </c>
      <c r="J1564">
        <f t="shared" ca="1" si="317"/>
        <v>3057</v>
      </c>
      <c r="K1564">
        <f t="shared" ca="1" si="318"/>
        <v>10351</v>
      </c>
      <c r="L1564">
        <f t="shared" ca="1" si="319"/>
        <v>4240</v>
      </c>
      <c r="M1564">
        <f t="shared" ca="1" si="320"/>
        <v>1192694</v>
      </c>
      <c r="N1564">
        <f t="shared" ca="1" si="321"/>
        <v>104464</v>
      </c>
      <c r="O1564">
        <f t="shared" ca="1" si="322"/>
        <v>22410</v>
      </c>
      <c r="P1564">
        <f t="shared" ca="1" si="323"/>
        <v>89749</v>
      </c>
      <c r="Q1564" s="4">
        <f t="shared" ca="1" si="324"/>
        <v>8.9748999999999995E-2</v>
      </c>
    </row>
    <row r="1565" spans="1:17" x14ac:dyDescent="0.25">
      <c r="A1565" t="str">
        <f ca="1">VLOOKUP(RANDBETWEEN(Calc!$A$2,Calc!$A$13),Calc!$A$1:$B$13,2,FALSE)</f>
        <v>Sep</v>
      </c>
      <c r="B1565" t="str" cm="1">
        <f t="array" aca="1" ref="B1565" ca="1">INDEX(Calc!$C$2:$C$9,RANDBETWEEN(1,3))</f>
        <v>Pediatria</v>
      </c>
      <c r="C1565"/>
      <c r="D1565">
        <f t="shared" ca="1" si="312"/>
        <v>155516</v>
      </c>
      <c r="E1565">
        <f t="shared" ca="1" si="313"/>
        <v>1958706</v>
      </c>
      <c r="F1565">
        <f t="shared" ca="1" si="314"/>
        <v>117833</v>
      </c>
      <c r="G1565">
        <f t="shared" ca="1" si="315"/>
        <v>265216</v>
      </c>
      <c r="H1565">
        <f ca="1">VLOOKUP(RANDBETWEEN(0,100),Calc!$D$2:$E$7,2,1)</f>
        <v>20000</v>
      </c>
      <c r="I1565">
        <f t="shared" ca="1" si="316"/>
        <v>11194</v>
      </c>
      <c r="J1565">
        <f t="shared" ca="1" si="317"/>
        <v>4070</v>
      </c>
      <c r="K1565">
        <f t="shared" ca="1" si="318"/>
        <v>11808</v>
      </c>
      <c r="L1565">
        <f t="shared" ca="1" si="319"/>
        <v>3320</v>
      </c>
      <c r="M1565">
        <f t="shared" ca="1" si="320"/>
        <v>1567738</v>
      </c>
      <c r="N1565">
        <f t="shared" ca="1" si="321"/>
        <v>105264</v>
      </c>
      <c r="O1565">
        <f t="shared" ca="1" si="322"/>
        <v>88837</v>
      </c>
      <c r="P1565">
        <f t="shared" ca="1" si="323"/>
        <v>270580</v>
      </c>
      <c r="Q1565" s="4">
        <f t="shared" ca="1" si="324"/>
        <v>0.27057999999999999</v>
      </c>
    </row>
    <row r="1566" spans="1:17" x14ac:dyDescent="0.25">
      <c r="A1566" t="str">
        <f ca="1">VLOOKUP(RANDBETWEEN(Calc!$A$2,Calc!$A$13),Calc!$A$1:$B$13,2,FALSE)</f>
        <v>Ene</v>
      </c>
      <c r="B1566" t="str" cm="1">
        <f t="array" aca="1" ref="B1566" ca="1">INDEX(Calc!$C$2:$C$9,RANDBETWEEN(1,3))</f>
        <v>Cardiologia</v>
      </c>
      <c r="C1566"/>
      <c r="D1566">
        <f t="shared" ca="1" si="312"/>
        <v>212494</v>
      </c>
      <c r="E1566">
        <f t="shared" ca="1" si="313"/>
        <v>693119</v>
      </c>
      <c r="F1566">
        <f t="shared" ca="1" si="314"/>
        <v>188822</v>
      </c>
      <c r="G1566">
        <f t="shared" ca="1" si="315"/>
        <v>145875</v>
      </c>
      <c r="H1566">
        <f ca="1">VLOOKUP(RANDBETWEEN(0,100),Calc!$D$2:$E$7,2,1)</f>
        <v>32000</v>
      </c>
      <c r="I1566">
        <f t="shared" ca="1" si="316"/>
        <v>8958</v>
      </c>
      <c r="J1566">
        <f t="shared" ca="1" si="317"/>
        <v>3023</v>
      </c>
      <c r="K1566">
        <f t="shared" ca="1" si="318"/>
        <v>11624</v>
      </c>
      <c r="L1566">
        <f t="shared" ca="1" si="319"/>
        <v>3654</v>
      </c>
      <c r="M1566">
        <f t="shared" ca="1" si="320"/>
        <v>1829727</v>
      </c>
      <c r="N1566">
        <f t="shared" ca="1" si="321"/>
        <v>89645</v>
      </c>
      <c r="O1566">
        <f t="shared" ca="1" si="322"/>
        <v>59488</v>
      </c>
      <c r="P1566">
        <f t="shared" ca="1" si="323"/>
        <v>171993</v>
      </c>
      <c r="Q1566" s="4">
        <f t="shared" ca="1" si="324"/>
        <v>0.17199300000000001</v>
      </c>
    </row>
    <row r="1567" spans="1:17" x14ac:dyDescent="0.25">
      <c r="A1567" t="str">
        <f ca="1">VLOOKUP(RANDBETWEEN(Calc!$A$2,Calc!$A$13),Calc!$A$1:$B$13,2,FALSE)</f>
        <v>Abr</v>
      </c>
      <c r="B1567" t="str" cm="1">
        <f t="array" aca="1" ref="B1567" ca="1">INDEX(Calc!$C$2:$C$9,RANDBETWEEN(1,3))</f>
        <v>Cardiologia</v>
      </c>
      <c r="C1567"/>
      <c r="D1567">
        <f t="shared" ca="1" si="312"/>
        <v>306460</v>
      </c>
      <c r="E1567">
        <f t="shared" ca="1" si="313"/>
        <v>2144910</v>
      </c>
      <c r="F1567">
        <f t="shared" ca="1" si="314"/>
        <v>213806</v>
      </c>
      <c r="G1567">
        <f t="shared" ca="1" si="315"/>
        <v>174760</v>
      </c>
      <c r="H1567">
        <f ca="1">VLOOKUP(RANDBETWEEN(0,100),Calc!$D$2:$E$7,2,1)</f>
        <v>25000</v>
      </c>
      <c r="I1567">
        <f t="shared" ca="1" si="316"/>
        <v>12180</v>
      </c>
      <c r="J1567">
        <f t="shared" ca="1" si="317"/>
        <v>3474</v>
      </c>
      <c r="K1567">
        <f t="shared" ca="1" si="318"/>
        <v>10743</v>
      </c>
      <c r="L1567">
        <f t="shared" ca="1" si="319"/>
        <v>2867</v>
      </c>
      <c r="M1567">
        <f t="shared" ca="1" si="320"/>
        <v>2677217</v>
      </c>
      <c r="N1567">
        <f t="shared" ca="1" si="321"/>
        <v>100191</v>
      </c>
      <c r="O1567">
        <f t="shared" ca="1" si="322"/>
        <v>31331</v>
      </c>
      <c r="P1567">
        <f t="shared" ca="1" si="323"/>
        <v>117785</v>
      </c>
      <c r="Q1567" s="4">
        <f t="shared" ca="1" si="324"/>
        <v>0.117785</v>
      </c>
    </row>
    <row r="1568" spans="1:17" x14ac:dyDescent="0.25">
      <c r="A1568" t="str">
        <f ca="1">VLOOKUP(RANDBETWEEN(Calc!$A$2,Calc!$A$13),Calc!$A$1:$B$13,2,FALSE)</f>
        <v>Sep</v>
      </c>
      <c r="B1568" t="str" cm="1">
        <f t="array" aca="1" ref="B1568" ca="1">INDEX(Calc!$C$2:$C$9,RANDBETWEEN(1,3))</f>
        <v>Pediatria</v>
      </c>
      <c r="C1568"/>
      <c r="D1568">
        <f t="shared" ca="1" si="312"/>
        <v>678601</v>
      </c>
      <c r="E1568">
        <f t="shared" ca="1" si="313"/>
        <v>1104193</v>
      </c>
      <c r="F1568">
        <f t="shared" ca="1" si="314"/>
        <v>123260</v>
      </c>
      <c r="G1568">
        <f t="shared" ca="1" si="315"/>
        <v>185446</v>
      </c>
      <c r="H1568">
        <f ca="1">VLOOKUP(RANDBETWEEN(0,100),Calc!$D$2:$E$7,2,1)</f>
        <v>20000</v>
      </c>
      <c r="I1568">
        <f t="shared" ca="1" si="316"/>
        <v>11054</v>
      </c>
      <c r="J1568">
        <f t="shared" ca="1" si="317"/>
        <v>4092</v>
      </c>
      <c r="K1568">
        <f t="shared" ca="1" si="318"/>
        <v>12864</v>
      </c>
      <c r="L1568">
        <f t="shared" ca="1" si="319"/>
        <v>2099</v>
      </c>
      <c r="M1568">
        <f t="shared" ca="1" si="320"/>
        <v>1220781</v>
      </c>
      <c r="N1568">
        <f t="shared" ca="1" si="321"/>
        <v>77818</v>
      </c>
      <c r="O1568">
        <f t="shared" ca="1" si="322"/>
        <v>55616</v>
      </c>
      <c r="P1568">
        <f t="shared" ca="1" si="323"/>
        <v>205648</v>
      </c>
      <c r="Q1568" s="4">
        <f t="shared" ca="1" si="324"/>
        <v>0.205648</v>
      </c>
    </row>
    <row r="1569" spans="1:17" x14ac:dyDescent="0.25">
      <c r="A1569" t="str">
        <f ca="1">VLOOKUP(RANDBETWEEN(Calc!$A$2,Calc!$A$13),Calc!$A$1:$B$13,2,FALSE)</f>
        <v>Feb</v>
      </c>
      <c r="B1569" t="str" cm="1">
        <f t="array" aca="1" ref="B1569" ca="1">INDEX(Calc!$C$2:$C$9,RANDBETWEEN(1,3))</f>
        <v>Pediatria</v>
      </c>
      <c r="C1569"/>
      <c r="D1569">
        <f t="shared" ca="1" si="312"/>
        <v>202084</v>
      </c>
      <c r="E1569">
        <f t="shared" ca="1" si="313"/>
        <v>2105232</v>
      </c>
      <c r="F1569">
        <f t="shared" ca="1" si="314"/>
        <v>207283</v>
      </c>
      <c r="G1569">
        <f t="shared" ca="1" si="315"/>
        <v>121688</v>
      </c>
      <c r="H1569">
        <f ca="1">VLOOKUP(RANDBETWEEN(0,100),Calc!$D$2:$E$7,2,1)</f>
        <v>30000</v>
      </c>
      <c r="I1569">
        <f t="shared" ca="1" si="316"/>
        <v>10212</v>
      </c>
      <c r="J1569">
        <f t="shared" ca="1" si="317"/>
        <v>3239</v>
      </c>
      <c r="K1569">
        <f t="shared" ca="1" si="318"/>
        <v>11076</v>
      </c>
      <c r="L1569">
        <f t="shared" ca="1" si="319"/>
        <v>3958</v>
      </c>
      <c r="M1569">
        <f t="shared" ca="1" si="320"/>
        <v>1889754</v>
      </c>
      <c r="N1569">
        <f t="shared" ca="1" si="321"/>
        <v>43257</v>
      </c>
      <c r="O1569">
        <f t="shared" ca="1" si="322"/>
        <v>40985</v>
      </c>
      <c r="P1569">
        <f t="shared" ca="1" si="323"/>
        <v>105132</v>
      </c>
      <c r="Q1569" s="4">
        <f t="shared" ca="1" si="324"/>
        <v>0.105132</v>
      </c>
    </row>
    <row r="1570" spans="1:17" x14ac:dyDescent="0.25">
      <c r="A1570" t="str">
        <f ca="1">VLOOKUP(RANDBETWEEN(Calc!$A$2,Calc!$A$13),Calc!$A$1:$B$13,2,FALSE)</f>
        <v>May</v>
      </c>
      <c r="B1570" t="str" cm="1">
        <f t="array" aca="1" ref="B1570" ca="1">INDEX(Calc!$C$2:$C$9,RANDBETWEEN(1,3))</f>
        <v>Traumatología</v>
      </c>
      <c r="C1570"/>
      <c r="D1570">
        <f t="shared" ca="1" si="312"/>
        <v>185982</v>
      </c>
      <c r="E1570">
        <f t="shared" ca="1" si="313"/>
        <v>1870388</v>
      </c>
      <c r="F1570">
        <f t="shared" ca="1" si="314"/>
        <v>162088</v>
      </c>
      <c r="G1570">
        <f t="shared" ca="1" si="315"/>
        <v>246072</v>
      </c>
      <c r="H1570">
        <f ca="1">VLOOKUP(RANDBETWEEN(0,100),Calc!$D$2:$E$7,2,1)</f>
        <v>32000</v>
      </c>
      <c r="I1570">
        <f t="shared" ca="1" si="316"/>
        <v>12229</v>
      </c>
      <c r="J1570">
        <f t="shared" ca="1" si="317"/>
        <v>3952</v>
      </c>
      <c r="K1570">
        <f t="shared" ca="1" si="318"/>
        <v>13235</v>
      </c>
      <c r="L1570">
        <f t="shared" ca="1" si="319"/>
        <v>3015</v>
      </c>
      <c r="M1570">
        <f t="shared" ca="1" si="320"/>
        <v>1174126</v>
      </c>
      <c r="N1570">
        <f t="shared" ca="1" si="321"/>
        <v>119048</v>
      </c>
      <c r="O1570">
        <f t="shared" ca="1" si="322"/>
        <v>58776</v>
      </c>
      <c r="P1570">
        <f t="shared" ca="1" si="323"/>
        <v>51067</v>
      </c>
      <c r="Q1570" s="4">
        <f t="shared" ca="1" si="324"/>
        <v>5.1067000000000001E-2</v>
      </c>
    </row>
    <row r="1571" spans="1:17" x14ac:dyDescent="0.25">
      <c r="A1571" t="str">
        <f ca="1">VLOOKUP(RANDBETWEEN(Calc!$A$2,Calc!$A$13),Calc!$A$1:$B$13,2,FALSE)</f>
        <v>Mar</v>
      </c>
      <c r="B1571" t="str" cm="1">
        <f t="array" aca="1" ref="B1571" ca="1">INDEX(Calc!$C$2:$C$9,RANDBETWEEN(1,3))</f>
        <v>Traumatología</v>
      </c>
      <c r="C1571"/>
      <c r="D1571">
        <f t="shared" ca="1" si="312"/>
        <v>359837</v>
      </c>
      <c r="E1571">
        <f t="shared" ca="1" si="313"/>
        <v>1218224</v>
      </c>
      <c r="F1571">
        <f t="shared" ca="1" si="314"/>
        <v>184331</v>
      </c>
      <c r="G1571">
        <f t="shared" ca="1" si="315"/>
        <v>183110</v>
      </c>
      <c r="H1571">
        <f ca="1">VLOOKUP(RANDBETWEEN(0,100),Calc!$D$2:$E$7,2,1)</f>
        <v>32000</v>
      </c>
      <c r="I1571">
        <f t="shared" ca="1" si="316"/>
        <v>10546</v>
      </c>
      <c r="J1571">
        <f t="shared" ca="1" si="317"/>
        <v>3172</v>
      </c>
      <c r="K1571">
        <f t="shared" ca="1" si="318"/>
        <v>12892</v>
      </c>
      <c r="L1571">
        <f t="shared" ca="1" si="319"/>
        <v>3066</v>
      </c>
      <c r="M1571">
        <f t="shared" ca="1" si="320"/>
        <v>2532687</v>
      </c>
      <c r="N1571">
        <f t="shared" ca="1" si="321"/>
        <v>106929</v>
      </c>
      <c r="O1571">
        <f t="shared" ca="1" si="322"/>
        <v>30446</v>
      </c>
      <c r="P1571">
        <f t="shared" ca="1" si="323"/>
        <v>209382</v>
      </c>
      <c r="Q1571" s="4">
        <f t="shared" ca="1" si="324"/>
        <v>0.20938200000000001</v>
      </c>
    </row>
    <row r="1572" spans="1:17" x14ac:dyDescent="0.25">
      <c r="A1572" t="str">
        <f ca="1">VLOOKUP(RANDBETWEEN(Calc!$A$2,Calc!$A$13),Calc!$A$1:$B$13,2,FALSE)</f>
        <v>Oct</v>
      </c>
      <c r="B1572" t="str" cm="1">
        <f t="array" aca="1" ref="B1572" ca="1">INDEX(Calc!$C$2:$C$9,RANDBETWEEN(1,3))</f>
        <v>Pediatria</v>
      </c>
      <c r="C1572"/>
      <c r="D1572">
        <f t="shared" ca="1" si="312"/>
        <v>227972</v>
      </c>
      <c r="E1572">
        <f t="shared" ca="1" si="313"/>
        <v>1654073</v>
      </c>
      <c r="F1572">
        <f t="shared" ca="1" si="314"/>
        <v>122128</v>
      </c>
      <c r="G1572">
        <f t="shared" ca="1" si="315"/>
        <v>157152</v>
      </c>
      <c r="H1572">
        <f ca="1">VLOOKUP(RANDBETWEEN(0,100),Calc!$D$2:$E$7,2,1)</f>
        <v>32000</v>
      </c>
      <c r="I1572">
        <f t="shared" ca="1" si="316"/>
        <v>12587</v>
      </c>
      <c r="J1572">
        <f t="shared" ca="1" si="317"/>
        <v>3554</v>
      </c>
      <c r="K1572">
        <f t="shared" ca="1" si="318"/>
        <v>14877</v>
      </c>
      <c r="L1572">
        <f t="shared" ca="1" si="319"/>
        <v>1846</v>
      </c>
      <c r="M1572">
        <f t="shared" ca="1" si="320"/>
        <v>1382416</v>
      </c>
      <c r="N1572">
        <f t="shared" ca="1" si="321"/>
        <v>102960</v>
      </c>
      <c r="O1572">
        <f t="shared" ca="1" si="322"/>
        <v>82351</v>
      </c>
      <c r="P1572">
        <f t="shared" ca="1" si="323"/>
        <v>58388</v>
      </c>
      <c r="Q1572" s="4">
        <f t="shared" ca="1" si="324"/>
        <v>5.8388000000000002E-2</v>
      </c>
    </row>
    <row r="1573" spans="1:17" x14ac:dyDescent="0.25">
      <c r="A1573" t="str">
        <f ca="1">VLOOKUP(RANDBETWEEN(Calc!$A$2,Calc!$A$13),Calc!$A$1:$B$13,2,FALSE)</f>
        <v>May</v>
      </c>
      <c r="B1573" t="str" cm="1">
        <f t="array" aca="1" ref="B1573" ca="1">INDEX(Calc!$C$2:$C$9,RANDBETWEEN(1,3))</f>
        <v>Cardiologia</v>
      </c>
      <c r="C1573"/>
      <c r="D1573">
        <f t="shared" ca="1" si="312"/>
        <v>192900</v>
      </c>
      <c r="E1573">
        <f t="shared" ca="1" si="313"/>
        <v>2024810</v>
      </c>
      <c r="F1573">
        <f t="shared" ca="1" si="314"/>
        <v>127668</v>
      </c>
      <c r="G1573">
        <f t="shared" ca="1" si="315"/>
        <v>114236</v>
      </c>
      <c r="H1573">
        <f ca="1">VLOOKUP(RANDBETWEEN(0,100),Calc!$D$2:$E$7,2,1)</f>
        <v>20000</v>
      </c>
      <c r="I1573">
        <f t="shared" ca="1" si="316"/>
        <v>10107</v>
      </c>
      <c r="J1573">
        <f t="shared" ca="1" si="317"/>
        <v>4117</v>
      </c>
      <c r="K1573">
        <f t="shared" ca="1" si="318"/>
        <v>11713</v>
      </c>
      <c r="L1573">
        <f t="shared" ca="1" si="319"/>
        <v>4454</v>
      </c>
      <c r="M1573">
        <f t="shared" ca="1" si="320"/>
        <v>1672119</v>
      </c>
      <c r="N1573">
        <f t="shared" ca="1" si="321"/>
        <v>80583</v>
      </c>
      <c r="O1573">
        <f t="shared" ca="1" si="322"/>
        <v>39475</v>
      </c>
      <c r="P1573">
        <f t="shared" ca="1" si="323"/>
        <v>275893</v>
      </c>
      <c r="Q1573" s="4">
        <f t="shared" ca="1" si="324"/>
        <v>0.275893</v>
      </c>
    </row>
    <row r="1574" spans="1:17" x14ac:dyDescent="0.25">
      <c r="A1574" t="str">
        <f ca="1">VLOOKUP(RANDBETWEEN(Calc!$A$2,Calc!$A$13),Calc!$A$1:$B$13,2,FALSE)</f>
        <v>Mar</v>
      </c>
      <c r="B1574" t="str" cm="1">
        <f t="array" aca="1" ref="B1574" ca="1">INDEX(Calc!$C$2:$C$9,RANDBETWEEN(1,3))</f>
        <v>Cardiologia</v>
      </c>
      <c r="C1574"/>
      <c r="D1574">
        <f t="shared" ca="1" si="312"/>
        <v>342718</v>
      </c>
      <c r="E1574">
        <f t="shared" ca="1" si="313"/>
        <v>1500265</v>
      </c>
      <c r="F1574">
        <f t="shared" ca="1" si="314"/>
        <v>141751</v>
      </c>
      <c r="G1574">
        <f t="shared" ca="1" si="315"/>
        <v>133288</v>
      </c>
      <c r="H1574">
        <f ca="1">VLOOKUP(RANDBETWEEN(0,100),Calc!$D$2:$E$7,2,1)</f>
        <v>32000</v>
      </c>
      <c r="I1574">
        <f t="shared" ca="1" si="316"/>
        <v>11321</v>
      </c>
      <c r="J1574">
        <f t="shared" ca="1" si="317"/>
        <v>3901</v>
      </c>
      <c r="K1574">
        <f t="shared" ca="1" si="318"/>
        <v>12306</v>
      </c>
      <c r="L1574">
        <f t="shared" ca="1" si="319"/>
        <v>2869</v>
      </c>
      <c r="M1574">
        <f t="shared" ca="1" si="320"/>
        <v>965957</v>
      </c>
      <c r="N1574">
        <f t="shared" ca="1" si="321"/>
        <v>92367</v>
      </c>
      <c r="O1574">
        <f t="shared" ca="1" si="322"/>
        <v>67222</v>
      </c>
      <c r="P1574">
        <f t="shared" ca="1" si="323"/>
        <v>109634</v>
      </c>
      <c r="Q1574" s="4">
        <f t="shared" ca="1" si="324"/>
        <v>0.109634</v>
      </c>
    </row>
    <row r="1575" spans="1:17" x14ac:dyDescent="0.25">
      <c r="A1575" t="str">
        <f ca="1">VLOOKUP(RANDBETWEEN(Calc!$A$2,Calc!$A$13),Calc!$A$1:$B$13,2,FALSE)</f>
        <v>Oct</v>
      </c>
      <c r="B1575" t="str" cm="1">
        <f t="array" aca="1" ref="B1575" ca="1">INDEX(Calc!$C$2:$C$9,RANDBETWEEN(1,3))</f>
        <v>Pediatria</v>
      </c>
      <c r="C1575"/>
      <c r="D1575">
        <f t="shared" ca="1" si="312"/>
        <v>383385</v>
      </c>
      <c r="E1575">
        <f t="shared" ca="1" si="313"/>
        <v>2186984</v>
      </c>
      <c r="F1575">
        <f t="shared" ca="1" si="314"/>
        <v>133827</v>
      </c>
      <c r="G1575">
        <f t="shared" ca="1" si="315"/>
        <v>162014</v>
      </c>
      <c r="H1575">
        <f ca="1">VLOOKUP(RANDBETWEEN(0,100),Calc!$D$2:$E$7,2,1)</f>
        <v>32000</v>
      </c>
      <c r="I1575">
        <f t="shared" ca="1" si="316"/>
        <v>12364</v>
      </c>
      <c r="J1575">
        <f t="shared" ca="1" si="317"/>
        <v>3406</v>
      </c>
      <c r="K1575">
        <f t="shared" ca="1" si="318"/>
        <v>12948</v>
      </c>
      <c r="L1575">
        <f t="shared" ca="1" si="319"/>
        <v>1652</v>
      </c>
      <c r="M1575">
        <f t="shared" ca="1" si="320"/>
        <v>1751232</v>
      </c>
      <c r="N1575">
        <f t="shared" ca="1" si="321"/>
        <v>119940</v>
      </c>
      <c r="O1575">
        <f t="shared" ca="1" si="322"/>
        <v>48074</v>
      </c>
      <c r="P1575">
        <f t="shared" ca="1" si="323"/>
        <v>219050</v>
      </c>
      <c r="Q1575" s="4">
        <f t="shared" ca="1" si="324"/>
        <v>0.21904999999999999</v>
      </c>
    </row>
    <row r="1576" spans="1:17" x14ac:dyDescent="0.25">
      <c r="A1576" t="str">
        <f ca="1">VLOOKUP(RANDBETWEEN(Calc!$A$2,Calc!$A$13),Calc!$A$1:$B$13,2,FALSE)</f>
        <v>Jun</v>
      </c>
      <c r="B1576" t="str" cm="1">
        <f t="array" aca="1" ref="B1576" ca="1">INDEX(Calc!$C$2:$C$9,RANDBETWEEN(1,3))</f>
        <v>Traumatología</v>
      </c>
      <c r="C1576"/>
      <c r="D1576">
        <f t="shared" ca="1" si="312"/>
        <v>455613</v>
      </c>
      <c r="E1576">
        <f t="shared" ca="1" si="313"/>
        <v>861015</v>
      </c>
      <c r="F1576">
        <f t="shared" ca="1" si="314"/>
        <v>114769</v>
      </c>
      <c r="G1576">
        <f t="shared" ca="1" si="315"/>
        <v>282583</v>
      </c>
      <c r="H1576">
        <f ca="1">VLOOKUP(RANDBETWEEN(0,100),Calc!$D$2:$E$7,2,1)</f>
        <v>32000</v>
      </c>
      <c r="I1576">
        <f t="shared" ca="1" si="316"/>
        <v>9204</v>
      </c>
      <c r="J1576">
        <f t="shared" ca="1" si="317"/>
        <v>3109</v>
      </c>
      <c r="K1576">
        <f t="shared" ca="1" si="318"/>
        <v>12236</v>
      </c>
      <c r="L1576">
        <f t="shared" ca="1" si="319"/>
        <v>1234</v>
      </c>
      <c r="M1576">
        <f t="shared" ca="1" si="320"/>
        <v>2951484</v>
      </c>
      <c r="N1576">
        <f t="shared" ca="1" si="321"/>
        <v>120701</v>
      </c>
      <c r="O1576">
        <f t="shared" ca="1" si="322"/>
        <v>70093</v>
      </c>
      <c r="P1576">
        <f t="shared" ca="1" si="323"/>
        <v>116829</v>
      </c>
      <c r="Q1576" s="4">
        <f t="shared" ca="1" si="324"/>
        <v>0.116829</v>
      </c>
    </row>
    <row r="1577" spans="1:17" x14ac:dyDescent="0.25">
      <c r="A1577" t="str">
        <f ca="1">VLOOKUP(RANDBETWEEN(Calc!$A$2,Calc!$A$13),Calc!$A$1:$B$13,2,FALSE)</f>
        <v>Oct</v>
      </c>
      <c r="B1577" t="str" cm="1">
        <f t="array" aca="1" ref="B1577" ca="1">INDEX(Calc!$C$2:$C$9,RANDBETWEEN(1,3))</f>
        <v>Cardiologia</v>
      </c>
      <c r="C1577"/>
      <c r="D1577">
        <f t="shared" ca="1" si="312"/>
        <v>257264</v>
      </c>
      <c r="E1577">
        <f t="shared" ca="1" si="313"/>
        <v>1076999</v>
      </c>
      <c r="F1577">
        <f t="shared" ca="1" si="314"/>
        <v>177789</v>
      </c>
      <c r="G1577">
        <f t="shared" ca="1" si="315"/>
        <v>150537</v>
      </c>
      <c r="H1577">
        <f ca="1">VLOOKUP(RANDBETWEEN(0,100),Calc!$D$2:$E$7,2,1)</f>
        <v>22000</v>
      </c>
      <c r="I1577">
        <f t="shared" ca="1" si="316"/>
        <v>11276</v>
      </c>
      <c r="J1577">
        <f t="shared" ca="1" si="317"/>
        <v>3756</v>
      </c>
      <c r="K1577">
        <f t="shared" ca="1" si="318"/>
        <v>10929</v>
      </c>
      <c r="L1577">
        <f t="shared" ca="1" si="319"/>
        <v>3914</v>
      </c>
      <c r="M1577">
        <f t="shared" ca="1" si="320"/>
        <v>3030773</v>
      </c>
      <c r="N1577">
        <f t="shared" ca="1" si="321"/>
        <v>61931</v>
      </c>
      <c r="O1577">
        <f t="shared" ca="1" si="322"/>
        <v>21975</v>
      </c>
      <c r="P1577">
        <f t="shared" ca="1" si="323"/>
        <v>242165</v>
      </c>
      <c r="Q1577" s="4">
        <f t="shared" ca="1" si="324"/>
        <v>0.24216499999999999</v>
      </c>
    </row>
    <row r="1578" spans="1:17" x14ac:dyDescent="0.25">
      <c r="A1578" t="str">
        <f ca="1">VLOOKUP(RANDBETWEEN(Calc!$A$2,Calc!$A$13),Calc!$A$1:$B$13,2,FALSE)</f>
        <v>Jul</v>
      </c>
      <c r="B1578" t="str" cm="1">
        <f t="array" aca="1" ref="B1578" ca="1">INDEX(Calc!$C$2:$C$9,RANDBETWEEN(1,3))</f>
        <v>Cardiologia</v>
      </c>
      <c r="C1578"/>
      <c r="D1578">
        <f t="shared" ca="1" si="312"/>
        <v>555991</v>
      </c>
      <c r="E1578">
        <f t="shared" ca="1" si="313"/>
        <v>2074471</v>
      </c>
      <c r="F1578">
        <f t="shared" ca="1" si="314"/>
        <v>169277</v>
      </c>
      <c r="G1578">
        <f t="shared" ca="1" si="315"/>
        <v>283927</v>
      </c>
      <c r="H1578">
        <f ca="1">VLOOKUP(RANDBETWEEN(0,100),Calc!$D$2:$E$7,2,1)</f>
        <v>20000</v>
      </c>
      <c r="I1578">
        <f t="shared" ca="1" si="316"/>
        <v>11284</v>
      </c>
      <c r="J1578">
        <f t="shared" ca="1" si="317"/>
        <v>3975</v>
      </c>
      <c r="K1578">
        <f t="shared" ca="1" si="318"/>
        <v>10867</v>
      </c>
      <c r="L1578">
        <f t="shared" ca="1" si="319"/>
        <v>3405</v>
      </c>
      <c r="M1578">
        <f t="shared" ca="1" si="320"/>
        <v>2638841</v>
      </c>
      <c r="N1578">
        <f t="shared" ca="1" si="321"/>
        <v>114717</v>
      </c>
      <c r="O1578">
        <f t="shared" ca="1" si="322"/>
        <v>86494</v>
      </c>
      <c r="P1578">
        <f t="shared" ca="1" si="323"/>
        <v>112286</v>
      </c>
      <c r="Q1578" s="4">
        <f t="shared" ca="1" si="324"/>
        <v>0.112286</v>
      </c>
    </row>
    <row r="1579" spans="1:17" x14ac:dyDescent="0.25">
      <c r="A1579" t="str">
        <f ca="1">VLOOKUP(RANDBETWEEN(Calc!$A$2,Calc!$A$13),Calc!$A$1:$B$13,2,FALSE)</f>
        <v>Nov</v>
      </c>
      <c r="B1579" t="str" cm="1">
        <f t="array" aca="1" ref="B1579" ca="1">INDEX(Calc!$C$2:$C$9,RANDBETWEEN(1,3))</f>
        <v>Cardiologia</v>
      </c>
      <c r="C1579"/>
      <c r="D1579">
        <f t="shared" ca="1" si="312"/>
        <v>511870</v>
      </c>
      <c r="E1579">
        <f t="shared" ca="1" si="313"/>
        <v>2274558</v>
      </c>
      <c r="F1579">
        <f t="shared" ca="1" si="314"/>
        <v>180310</v>
      </c>
      <c r="G1579">
        <f t="shared" ca="1" si="315"/>
        <v>140237</v>
      </c>
      <c r="H1579">
        <f ca="1">VLOOKUP(RANDBETWEEN(0,100),Calc!$D$2:$E$7,2,1)</f>
        <v>32000</v>
      </c>
      <c r="I1579">
        <f t="shared" ca="1" si="316"/>
        <v>9945</v>
      </c>
      <c r="J1579">
        <f t="shared" ca="1" si="317"/>
        <v>4104</v>
      </c>
      <c r="K1579">
        <f t="shared" ca="1" si="318"/>
        <v>12744</v>
      </c>
      <c r="L1579">
        <f t="shared" ca="1" si="319"/>
        <v>2855</v>
      </c>
      <c r="M1579">
        <f t="shared" ca="1" si="320"/>
        <v>2976754</v>
      </c>
      <c r="N1579">
        <f t="shared" ca="1" si="321"/>
        <v>100091</v>
      </c>
      <c r="O1579">
        <f t="shared" ca="1" si="322"/>
        <v>46617</v>
      </c>
      <c r="P1579">
        <f t="shared" ca="1" si="323"/>
        <v>333577</v>
      </c>
      <c r="Q1579" s="4">
        <f t="shared" ca="1" si="324"/>
        <v>0.33357700000000001</v>
      </c>
    </row>
    <row r="1580" spans="1:17" x14ac:dyDescent="0.25">
      <c r="A1580" t="str">
        <f ca="1">VLOOKUP(RANDBETWEEN(Calc!$A$2,Calc!$A$13),Calc!$A$1:$B$13,2,FALSE)</f>
        <v>Oct</v>
      </c>
      <c r="B1580" t="str" cm="1">
        <f t="array" aca="1" ref="B1580" ca="1">INDEX(Calc!$C$2:$C$9,RANDBETWEEN(1,3))</f>
        <v>Traumatología</v>
      </c>
      <c r="C1580"/>
      <c r="D1580">
        <f t="shared" ca="1" si="312"/>
        <v>134032</v>
      </c>
      <c r="E1580">
        <f t="shared" ca="1" si="313"/>
        <v>1784539</v>
      </c>
      <c r="F1580">
        <f t="shared" ca="1" si="314"/>
        <v>203347</v>
      </c>
      <c r="G1580">
        <f t="shared" ca="1" si="315"/>
        <v>150263</v>
      </c>
      <c r="H1580">
        <f ca="1">VLOOKUP(RANDBETWEEN(0,100),Calc!$D$2:$E$7,2,1)</f>
        <v>20000</v>
      </c>
      <c r="I1580">
        <f t="shared" ca="1" si="316"/>
        <v>9072</v>
      </c>
      <c r="J1580">
        <f t="shared" ca="1" si="317"/>
        <v>3167</v>
      </c>
      <c r="K1580">
        <f t="shared" ca="1" si="318"/>
        <v>14752</v>
      </c>
      <c r="L1580">
        <f t="shared" ca="1" si="319"/>
        <v>3703</v>
      </c>
      <c r="M1580">
        <f t="shared" ca="1" si="320"/>
        <v>1039795</v>
      </c>
      <c r="N1580">
        <f t="shared" ca="1" si="321"/>
        <v>89884</v>
      </c>
      <c r="O1580">
        <f t="shared" ca="1" si="322"/>
        <v>41801</v>
      </c>
      <c r="P1580">
        <f t="shared" ca="1" si="323"/>
        <v>206309</v>
      </c>
      <c r="Q1580" s="4">
        <f t="shared" ca="1" si="324"/>
        <v>0.20630899999999999</v>
      </c>
    </row>
    <row r="1581" spans="1:17" x14ac:dyDescent="0.25">
      <c r="A1581" t="str">
        <f ca="1">VLOOKUP(RANDBETWEEN(Calc!$A$2,Calc!$A$13),Calc!$A$1:$B$13,2,FALSE)</f>
        <v>May</v>
      </c>
      <c r="B1581" t="str" cm="1">
        <f t="array" aca="1" ref="B1581" ca="1">INDEX(Calc!$C$2:$C$9,RANDBETWEEN(1,3))</f>
        <v>Pediatria</v>
      </c>
      <c r="C1581"/>
      <c r="D1581">
        <f t="shared" ca="1" si="312"/>
        <v>308130</v>
      </c>
      <c r="E1581">
        <f t="shared" ca="1" si="313"/>
        <v>1532618</v>
      </c>
      <c r="F1581">
        <f t="shared" ca="1" si="314"/>
        <v>193592</v>
      </c>
      <c r="G1581">
        <f t="shared" ca="1" si="315"/>
        <v>191432</v>
      </c>
      <c r="H1581">
        <f ca="1">VLOOKUP(RANDBETWEEN(0,100),Calc!$D$2:$E$7,2,1)</f>
        <v>32000</v>
      </c>
      <c r="I1581">
        <f t="shared" ca="1" si="316"/>
        <v>11427</v>
      </c>
      <c r="J1581">
        <f t="shared" ca="1" si="317"/>
        <v>3665</v>
      </c>
      <c r="K1581">
        <f t="shared" ca="1" si="318"/>
        <v>14969</v>
      </c>
      <c r="L1581">
        <f t="shared" ca="1" si="319"/>
        <v>1223</v>
      </c>
      <c r="M1581">
        <f t="shared" ca="1" si="320"/>
        <v>1509077</v>
      </c>
      <c r="N1581">
        <f t="shared" ca="1" si="321"/>
        <v>102645</v>
      </c>
      <c r="O1581">
        <f t="shared" ca="1" si="322"/>
        <v>60216</v>
      </c>
      <c r="P1581">
        <f t="shared" ca="1" si="323"/>
        <v>322331</v>
      </c>
      <c r="Q1581" s="4">
        <f t="shared" ca="1" si="324"/>
        <v>0.32233099999999998</v>
      </c>
    </row>
    <row r="1582" spans="1:17" x14ac:dyDescent="0.25">
      <c r="A1582" t="str">
        <f ca="1">VLOOKUP(RANDBETWEEN(Calc!$A$2,Calc!$A$13),Calc!$A$1:$B$13,2,FALSE)</f>
        <v>Feb</v>
      </c>
      <c r="B1582" t="str" cm="1">
        <f t="array" aca="1" ref="B1582" ca="1">INDEX(Calc!$C$2:$C$9,RANDBETWEEN(1,3))</f>
        <v>Cardiologia</v>
      </c>
      <c r="C1582"/>
      <c r="D1582">
        <f t="shared" ca="1" si="312"/>
        <v>383680</v>
      </c>
      <c r="E1582">
        <f t="shared" ca="1" si="313"/>
        <v>1779166</v>
      </c>
      <c r="F1582">
        <f t="shared" ca="1" si="314"/>
        <v>129773</v>
      </c>
      <c r="G1582">
        <f t="shared" ca="1" si="315"/>
        <v>298482</v>
      </c>
      <c r="H1582">
        <f ca="1">VLOOKUP(RANDBETWEEN(0,100),Calc!$D$2:$E$7,2,1)</f>
        <v>20000</v>
      </c>
      <c r="I1582">
        <f t="shared" ca="1" si="316"/>
        <v>9905</v>
      </c>
      <c r="J1582">
        <f t="shared" ca="1" si="317"/>
        <v>3613</v>
      </c>
      <c r="K1582">
        <f t="shared" ca="1" si="318"/>
        <v>12245</v>
      </c>
      <c r="L1582">
        <f t="shared" ca="1" si="319"/>
        <v>3702</v>
      </c>
      <c r="M1582">
        <f t="shared" ca="1" si="320"/>
        <v>2939657</v>
      </c>
      <c r="N1582">
        <f t="shared" ca="1" si="321"/>
        <v>46902</v>
      </c>
      <c r="O1582">
        <f t="shared" ca="1" si="322"/>
        <v>56049</v>
      </c>
      <c r="P1582">
        <f t="shared" ca="1" si="323"/>
        <v>290634</v>
      </c>
      <c r="Q1582" s="4">
        <f t="shared" ca="1" si="324"/>
        <v>0.290634</v>
      </c>
    </row>
    <row r="1583" spans="1:17" x14ac:dyDescent="0.25">
      <c r="A1583" t="str">
        <f ca="1">VLOOKUP(RANDBETWEEN(Calc!$A$2,Calc!$A$13),Calc!$A$1:$B$13,2,FALSE)</f>
        <v>Oct</v>
      </c>
      <c r="B1583" t="str" cm="1">
        <f t="array" aca="1" ref="B1583" ca="1">INDEX(Calc!$C$2:$C$9,RANDBETWEEN(1,3))</f>
        <v>Traumatología</v>
      </c>
      <c r="C1583"/>
      <c r="D1583">
        <f t="shared" ca="1" si="312"/>
        <v>262257</v>
      </c>
      <c r="E1583">
        <f t="shared" ca="1" si="313"/>
        <v>2079583</v>
      </c>
      <c r="F1583">
        <f t="shared" ca="1" si="314"/>
        <v>135268</v>
      </c>
      <c r="G1583">
        <f t="shared" ca="1" si="315"/>
        <v>84221</v>
      </c>
      <c r="H1583">
        <f ca="1">VLOOKUP(RANDBETWEEN(0,100),Calc!$D$2:$E$7,2,1)</f>
        <v>32000</v>
      </c>
      <c r="I1583">
        <f t="shared" ca="1" si="316"/>
        <v>12617</v>
      </c>
      <c r="J1583">
        <f t="shared" ca="1" si="317"/>
        <v>3238</v>
      </c>
      <c r="K1583">
        <f t="shared" ca="1" si="318"/>
        <v>14756</v>
      </c>
      <c r="L1583">
        <f t="shared" ca="1" si="319"/>
        <v>2622</v>
      </c>
      <c r="M1583">
        <f t="shared" ca="1" si="320"/>
        <v>2772365</v>
      </c>
      <c r="N1583">
        <f t="shared" ca="1" si="321"/>
        <v>46858</v>
      </c>
      <c r="O1583">
        <f t="shared" ca="1" si="322"/>
        <v>23887</v>
      </c>
      <c r="P1583">
        <f t="shared" ca="1" si="323"/>
        <v>98518</v>
      </c>
      <c r="Q1583" s="4">
        <f t="shared" ca="1" si="324"/>
        <v>9.8517999999999994E-2</v>
      </c>
    </row>
    <row r="1584" spans="1:17" x14ac:dyDescent="0.25">
      <c r="A1584" t="str">
        <f ca="1">VLOOKUP(RANDBETWEEN(Calc!$A$2,Calc!$A$13),Calc!$A$1:$B$13,2,FALSE)</f>
        <v>Ene</v>
      </c>
      <c r="B1584" t="str" cm="1">
        <f t="array" aca="1" ref="B1584" ca="1">INDEX(Calc!$C$2:$C$9,RANDBETWEEN(1,3))</f>
        <v>Traumatología</v>
      </c>
      <c r="C1584"/>
      <c r="D1584">
        <f t="shared" ca="1" si="312"/>
        <v>127089</v>
      </c>
      <c r="E1584">
        <f t="shared" ca="1" si="313"/>
        <v>1536772</v>
      </c>
      <c r="F1584">
        <f t="shared" ca="1" si="314"/>
        <v>210196</v>
      </c>
      <c r="G1584">
        <f t="shared" ca="1" si="315"/>
        <v>108826</v>
      </c>
      <c r="H1584">
        <f ca="1">VLOOKUP(RANDBETWEEN(0,100),Calc!$D$2:$E$7,2,1)</f>
        <v>32000</v>
      </c>
      <c r="I1584">
        <f t="shared" ca="1" si="316"/>
        <v>10430</v>
      </c>
      <c r="J1584">
        <f t="shared" ca="1" si="317"/>
        <v>3952</v>
      </c>
      <c r="K1584">
        <f t="shared" ca="1" si="318"/>
        <v>12058</v>
      </c>
      <c r="L1584">
        <f t="shared" ca="1" si="319"/>
        <v>1989</v>
      </c>
      <c r="M1584">
        <f t="shared" ca="1" si="320"/>
        <v>1039055</v>
      </c>
      <c r="N1584">
        <f t="shared" ca="1" si="321"/>
        <v>72846</v>
      </c>
      <c r="O1584">
        <f t="shared" ca="1" si="322"/>
        <v>55056</v>
      </c>
      <c r="P1584">
        <f t="shared" ca="1" si="323"/>
        <v>201520</v>
      </c>
      <c r="Q1584" s="4">
        <f t="shared" ca="1" si="324"/>
        <v>0.20152</v>
      </c>
    </row>
    <row r="1585" spans="1:17" x14ac:dyDescent="0.25">
      <c r="A1585" t="str">
        <f ca="1">VLOOKUP(RANDBETWEEN(Calc!$A$2,Calc!$A$13),Calc!$A$1:$B$13,2,FALSE)</f>
        <v>Dic</v>
      </c>
      <c r="B1585" t="str" cm="1">
        <f t="array" aca="1" ref="B1585" ca="1">INDEX(Calc!$C$2:$C$9,RANDBETWEEN(1,3))</f>
        <v>Pediatria</v>
      </c>
      <c r="C1585"/>
      <c r="D1585">
        <f t="shared" ca="1" si="312"/>
        <v>566281</v>
      </c>
      <c r="E1585">
        <f t="shared" ca="1" si="313"/>
        <v>2189497</v>
      </c>
      <c r="F1585">
        <f t="shared" ca="1" si="314"/>
        <v>182612</v>
      </c>
      <c r="G1585">
        <f t="shared" ca="1" si="315"/>
        <v>204813</v>
      </c>
      <c r="H1585">
        <f ca="1">VLOOKUP(RANDBETWEEN(0,100),Calc!$D$2:$E$7,2,1)</f>
        <v>32000</v>
      </c>
      <c r="I1585">
        <f t="shared" ca="1" si="316"/>
        <v>11232</v>
      </c>
      <c r="J1585">
        <f t="shared" ca="1" si="317"/>
        <v>4120</v>
      </c>
      <c r="K1585">
        <f t="shared" ca="1" si="318"/>
        <v>10783</v>
      </c>
      <c r="L1585">
        <f t="shared" ca="1" si="319"/>
        <v>2273</v>
      </c>
      <c r="M1585">
        <f t="shared" ca="1" si="320"/>
        <v>2543102</v>
      </c>
      <c r="N1585">
        <f t="shared" ca="1" si="321"/>
        <v>103838</v>
      </c>
      <c r="O1585">
        <f t="shared" ca="1" si="322"/>
        <v>41004</v>
      </c>
      <c r="P1585">
        <f t="shared" ca="1" si="323"/>
        <v>95396</v>
      </c>
      <c r="Q1585" s="4">
        <f t="shared" ca="1" si="324"/>
        <v>9.5395999999999995E-2</v>
      </c>
    </row>
    <row r="1586" spans="1:17" x14ac:dyDescent="0.25">
      <c r="A1586" t="str">
        <f ca="1">VLOOKUP(RANDBETWEEN(Calc!$A$2,Calc!$A$13),Calc!$A$1:$B$13,2,FALSE)</f>
        <v>Mar</v>
      </c>
      <c r="B1586" t="str" cm="1">
        <f t="array" aca="1" ref="B1586" ca="1">INDEX(Calc!$C$2:$C$9,RANDBETWEEN(1,3))</f>
        <v>Cardiologia</v>
      </c>
      <c r="C1586"/>
      <c r="D1586">
        <f t="shared" ca="1" si="312"/>
        <v>446550</v>
      </c>
      <c r="E1586">
        <f t="shared" ca="1" si="313"/>
        <v>2101722</v>
      </c>
      <c r="F1586">
        <f t="shared" ca="1" si="314"/>
        <v>218442</v>
      </c>
      <c r="G1586">
        <f t="shared" ca="1" si="315"/>
        <v>221369</v>
      </c>
      <c r="H1586">
        <f ca="1">VLOOKUP(RANDBETWEEN(0,100),Calc!$D$2:$E$7,2,1)</f>
        <v>32000</v>
      </c>
      <c r="I1586">
        <f t="shared" ca="1" si="316"/>
        <v>12383</v>
      </c>
      <c r="J1586">
        <f t="shared" ca="1" si="317"/>
        <v>4196</v>
      </c>
      <c r="K1586">
        <f t="shared" ca="1" si="318"/>
        <v>13768</v>
      </c>
      <c r="L1586">
        <f t="shared" ca="1" si="319"/>
        <v>3384</v>
      </c>
      <c r="M1586">
        <f t="shared" ca="1" si="320"/>
        <v>1595962</v>
      </c>
      <c r="N1586">
        <f t="shared" ca="1" si="321"/>
        <v>102520</v>
      </c>
      <c r="O1586">
        <f t="shared" ca="1" si="322"/>
        <v>54175</v>
      </c>
      <c r="P1586">
        <f t="shared" ca="1" si="323"/>
        <v>338389</v>
      </c>
      <c r="Q1586" s="4">
        <f t="shared" ca="1" si="324"/>
        <v>0.338389</v>
      </c>
    </row>
    <row r="1587" spans="1:17" x14ac:dyDescent="0.25">
      <c r="A1587" t="str">
        <f ca="1">VLOOKUP(RANDBETWEEN(Calc!$A$2,Calc!$A$13),Calc!$A$1:$B$13,2,FALSE)</f>
        <v>Abr</v>
      </c>
      <c r="B1587" t="str" cm="1">
        <f t="array" aca="1" ref="B1587" ca="1">INDEX(Calc!$C$2:$C$9,RANDBETWEEN(1,3))</f>
        <v>Traumatología</v>
      </c>
      <c r="C1587"/>
      <c r="D1587">
        <f t="shared" ca="1" si="312"/>
        <v>581524</v>
      </c>
      <c r="E1587">
        <f t="shared" ca="1" si="313"/>
        <v>2066918</v>
      </c>
      <c r="F1587">
        <f t="shared" ca="1" si="314"/>
        <v>158439</v>
      </c>
      <c r="G1587">
        <f t="shared" ca="1" si="315"/>
        <v>141766</v>
      </c>
      <c r="H1587">
        <f ca="1">VLOOKUP(RANDBETWEEN(0,100),Calc!$D$2:$E$7,2,1)</f>
        <v>32000</v>
      </c>
      <c r="I1587">
        <f t="shared" ca="1" si="316"/>
        <v>12113</v>
      </c>
      <c r="J1587">
        <f t="shared" ca="1" si="317"/>
        <v>3227</v>
      </c>
      <c r="K1587">
        <f t="shared" ca="1" si="318"/>
        <v>10291</v>
      </c>
      <c r="L1587">
        <f t="shared" ca="1" si="319"/>
        <v>3297</v>
      </c>
      <c r="M1587">
        <f t="shared" ca="1" si="320"/>
        <v>1308198</v>
      </c>
      <c r="N1587">
        <f t="shared" ca="1" si="321"/>
        <v>45196</v>
      </c>
      <c r="O1587">
        <f t="shared" ca="1" si="322"/>
        <v>53649</v>
      </c>
      <c r="P1587">
        <f t="shared" ca="1" si="323"/>
        <v>215031</v>
      </c>
      <c r="Q1587" s="4">
        <f t="shared" ca="1" si="324"/>
        <v>0.215031</v>
      </c>
    </row>
    <row r="1588" spans="1:17" x14ac:dyDescent="0.25">
      <c r="A1588" t="str">
        <f ca="1">VLOOKUP(RANDBETWEEN(Calc!$A$2,Calc!$A$13),Calc!$A$1:$B$13,2,FALSE)</f>
        <v>Mar</v>
      </c>
      <c r="B1588" t="str" cm="1">
        <f t="array" aca="1" ref="B1588" ca="1">INDEX(Calc!$C$2:$C$9,RANDBETWEEN(1,3))</f>
        <v>Cardiologia</v>
      </c>
      <c r="C1588"/>
      <c r="D1588">
        <f t="shared" ca="1" si="312"/>
        <v>589170</v>
      </c>
      <c r="E1588">
        <f t="shared" ca="1" si="313"/>
        <v>2105879</v>
      </c>
      <c r="F1588">
        <f t="shared" ca="1" si="314"/>
        <v>193319</v>
      </c>
      <c r="G1588">
        <f t="shared" ca="1" si="315"/>
        <v>262980</v>
      </c>
      <c r="H1588">
        <f ca="1">VLOOKUP(RANDBETWEEN(0,100),Calc!$D$2:$E$7,2,1)</f>
        <v>32000</v>
      </c>
      <c r="I1588">
        <f t="shared" ca="1" si="316"/>
        <v>8944</v>
      </c>
      <c r="J1588">
        <f t="shared" ca="1" si="317"/>
        <v>3850</v>
      </c>
      <c r="K1588">
        <f t="shared" ca="1" si="318"/>
        <v>11304</v>
      </c>
      <c r="L1588">
        <f t="shared" ca="1" si="319"/>
        <v>2559</v>
      </c>
      <c r="M1588">
        <f t="shared" ca="1" si="320"/>
        <v>2252671</v>
      </c>
      <c r="N1588">
        <f t="shared" ca="1" si="321"/>
        <v>95169</v>
      </c>
      <c r="O1588">
        <f t="shared" ca="1" si="322"/>
        <v>57135</v>
      </c>
      <c r="P1588">
        <f t="shared" ca="1" si="323"/>
        <v>101960</v>
      </c>
      <c r="Q1588" s="4">
        <f t="shared" ca="1" si="324"/>
        <v>0.10196</v>
      </c>
    </row>
    <row r="1589" spans="1:17" x14ac:dyDescent="0.25">
      <c r="A1589" t="str">
        <f ca="1">VLOOKUP(RANDBETWEEN(Calc!$A$2,Calc!$A$13),Calc!$A$1:$B$13,2,FALSE)</f>
        <v>Sep</v>
      </c>
      <c r="B1589" t="str" cm="1">
        <f t="array" aca="1" ref="B1589" ca="1">INDEX(Calc!$C$2:$C$9,RANDBETWEEN(1,3))</f>
        <v>Cardiologia</v>
      </c>
      <c r="C1589"/>
      <c r="D1589">
        <f t="shared" ca="1" si="312"/>
        <v>407035</v>
      </c>
      <c r="E1589">
        <f t="shared" ca="1" si="313"/>
        <v>1977527</v>
      </c>
      <c r="F1589">
        <f t="shared" ca="1" si="314"/>
        <v>177536</v>
      </c>
      <c r="G1589">
        <f t="shared" ca="1" si="315"/>
        <v>228051</v>
      </c>
      <c r="H1589">
        <f ca="1">VLOOKUP(RANDBETWEEN(0,100),Calc!$D$2:$E$7,2,1)</f>
        <v>25000</v>
      </c>
      <c r="I1589">
        <f t="shared" ca="1" si="316"/>
        <v>9276</v>
      </c>
      <c r="J1589">
        <f t="shared" ca="1" si="317"/>
        <v>3042</v>
      </c>
      <c r="K1589">
        <f t="shared" ca="1" si="318"/>
        <v>11188</v>
      </c>
      <c r="L1589">
        <f t="shared" ca="1" si="319"/>
        <v>2795</v>
      </c>
      <c r="M1589">
        <f t="shared" ca="1" si="320"/>
        <v>2225490</v>
      </c>
      <c r="N1589">
        <f t="shared" ca="1" si="321"/>
        <v>118901</v>
      </c>
      <c r="O1589">
        <f t="shared" ca="1" si="322"/>
        <v>41783</v>
      </c>
      <c r="P1589">
        <f t="shared" ca="1" si="323"/>
        <v>257275</v>
      </c>
      <c r="Q1589" s="4">
        <f t="shared" ca="1" si="324"/>
        <v>0.25727499999999998</v>
      </c>
    </row>
    <row r="1590" spans="1:17" x14ac:dyDescent="0.25">
      <c r="A1590" t="str">
        <f ca="1">VLOOKUP(RANDBETWEEN(Calc!$A$2,Calc!$A$13),Calc!$A$1:$B$13,2,FALSE)</f>
        <v>Ene</v>
      </c>
      <c r="B1590" t="str" cm="1">
        <f t="array" aca="1" ref="B1590" ca="1">INDEX(Calc!$C$2:$C$9,RANDBETWEEN(1,3))</f>
        <v>Cardiologia</v>
      </c>
      <c r="C1590"/>
      <c r="D1590">
        <f t="shared" ca="1" si="312"/>
        <v>427852</v>
      </c>
      <c r="E1590">
        <f t="shared" ca="1" si="313"/>
        <v>1585850</v>
      </c>
      <c r="F1590">
        <f t="shared" ca="1" si="314"/>
        <v>128030</v>
      </c>
      <c r="G1590">
        <f t="shared" ca="1" si="315"/>
        <v>162810</v>
      </c>
      <c r="H1590">
        <f ca="1">VLOOKUP(RANDBETWEEN(0,100),Calc!$D$2:$E$7,2,1)</f>
        <v>28000</v>
      </c>
      <c r="I1590">
        <f t="shared" ca="1" si="316"/>
        <v>9345</v>
      </c>
      <c r="J1590">
        <f t="shared" ca="1" si="317"/>
        <v>4072</v>
      </c>
      <c r="K1590">
        <f t="shared" ca="1" si="318"/>
        <v>10440</v>
      </c>
      <c r="L1590">
        <f t="shared" ca="1" si="319"/>
        <v>3025</v>
      </c>
      <c r="M1590">
        <f t="shared" ca="1" si="320"/>
        <v>1344409</v>
      </c>
      <c r="N1590">
        <f t="shared" ca="1" si="321"/>
        <v>44849</v>
      </c>
      <c r="O1590">
        <f t="shared" ca="1" si="322"/>
        <v>83811</v>
      </c>
      <c r="P1590">
        <f t="shared" ca="1" si="323"/>
        <v>249518</v>
      </c>
      <c r="Q1590" s="4">
        <f t="shared" ca="1" si="324"/>
        <v>0.24951799999999999</v>
      </c>
    </row>
    <row r="1591" spans="1:17" x14ac:dyDescent="0.25">
      <c r="A1591" t="str">
        <f ca="1">VLOOKUP(RANDBETWEEN(Calc!$A$2,Calc!$A$13),Calc!$A$1:$B$13,2,FALSE)</f>
        <v>Ago</v>
      </c>
      <c r="B1591" t="str" cm="1">
        <f t="array" aca="1" ref="B1591" ca="1">INDEX(Calc!$C$2:$C$9,RANDBETWEEN(1,3))</f>
        <v>Traumatología</v>
      </c>
      <c r="C1591"/>
      <c r="D1591">
        <f t="shared" ca="1" si="312"/>
        <v>218974</v>
      </c>
      <c r="E1591">
        <f t="shared" ca="1" si="313"/>
        <v>1154558</v>
      </c>
      <c r="F1591">
        <f t="shared" ca="1" si="314"/>
        <v>140429</v>
      </c>
      <c r="G1591">
        <f t="shared" ca="1" si="315"/>
        <v>292063</v>
      </c>
      <c r="H1591">
        <f ca="1">VLOOKUP(RANDBETWEEN(0,100),Calc!$D$2:$E$7,2,1)</f>
        <v>32000</v>
      </c>
      <c r="I1591">
        <f t="shared" ca="1" si="316"/>
        <v>10951</v>
      </c>
      <c r="J1591">
        <f t="shared" ca="1" si="317"/>
        <v>3550</v>
      </c>
      <c r="K1591">
        <f t="shared" ca="1" si="318"/>
        <v>13964</v>
      </c>
      <c r="L1591">
        <f t="shared" ca="1" si="319"/>
        <v>1714</v>
      </c>
      <c r="M1591">
        <f t="shared" ca="1" si="320"/>
        <v>854982</v>
      </c>
      <c r="N1591">
        <f t="shared" ca="1" si="321"/>
        <v>74659</v>
      </c>
      <c r="O1591">
        <f t="shared" ca="1" si="322"/>
        <v>84457</v>
      </c>
      <c r="P1591">
        <f t="shared" ca="1" si="323"/>
        <v>214328</v>
      </c>
      <c r="Q1591" s="4">
        <f t="shared" ca="1" si="324"/>
        <v>0.21432799999999999</v>
      </c>
    </row>
    <row r="1592" spans="1:17" x14ac:dyDescent="0.25">
      <c r="A1592" t="str">
        <f ca="1">VLOOKUP(RANDBETWEEN(Calc!$A$2,Calc!$A$13),Calc!$A$1:$B$13,2,FALSE)</f>
        <v>Nov</v>
      </c>
      <c r="B1592" t="str" cm="1">
        <f t="array" aca="1" ref="B1592" ca="1">INDEX(Calc!$C$2:$C$9,RANDBETWEEN(1,3))</f>
        <v>Traumatología</v>
      </c>
      <c r="C1592"/>
      <c r="D1592">
        <f t="shared" ca="1" si="312"/>
        <v>249651</v>
      </c>
      <c r="E1592">
        <f t="shared" ca="1" si="313"/>
        <v>1928818</v>
      </c>
      <c r="F1592">
        <f t="shared" ca="1" si="314"/>
        <v>202331</v>
      </c>
      <c r="G1592">
        <f t="shared" ca="1" si="315"/>
        <v>276899</v>
      </c>
      <c r="H1592">
        <f ca="1">VLOOKUP(RANDBETWEEN(0,100),Calc!$D$2:$E$7,2,1)</f>
        <v>20000</v>
      </c>
      <c r="I1592">
        <f t="shared" ca="1" si="316"/>
        <v>12141</v>
      </c>
      <c r="J1592">
        <f t="shared" ca="1" si="317"/>
        <v>3882</v>
      </c>
      <c r="K1592">
        <f t="shared" ca="1" si="318"/>
        <v>10387</v>
      </c>
      <c r="L1592">
        <f t="shared" ca="1" si="319"/>
        <v>2532</v>
      </c>
      <c r="M1592">
        <f t="shared" ca="1" si="320"/>
        <v>2804307</v>
      </c>
      <c r="N1592">
        <f t="shared" ca="1" si="321"/>
        <v>123628</v>
      </c>
      <c r="O1592">
        <f t="shared" ca="1" si="322"/>
        <v>22125</v>
      </c>
      <c r="P1592">
        <f t="shared" ca="1" si="323"/>
        <v>187190</v>
      </c>
      <c r="Q1592" s="4">
        <f t="shared" ca="1" si="324"/>
        <v>0.18719</v>
      </c>
    </row>
    <row r="1593" spans="1:17" x14ac:dyDescent="0.25">
      <c r="A1593" t="str">
        <f ca="1">VLOOKUP(RANDBETWEEN(Calc!$A$2,Calc!$A$13),Calc!$A$1:$B$13,2,FALSE)</f>
        <v>Oct</v>
      </c>
      <c r="B1593" t="str" cm="1">
        <f t="array" aca="1" ref="B1593" ca="1">INDEX(Calc!$C$2:$C$9,RANDBETWEEN(1,3))</f>
        <v>Traumatología</v>
      </c>
      <c r="C1593"/>
      <c r="D1593">
        <f t="shared" ca="1" si="312"/>
        <v>645171</v>
      </c>
      <c r="E1593">
        <f t="shared" ca="1" si="313"/>
        <v>1854222</v>
      </c>
      <c r="F1593">
        <f t="shared" ca="1" si="314"/>
        <v>110997</v>
      </c>
      <c r="G1593">
        <f t="shared" ca="1" si="315"/>
        <v>309442</v>
      </c>
      <c r="H1593">
        <f ca="1">VLOOKUP(RANDBETWEEN(0,100),Calc!$D$2:$E$7,2,1)</f>
        <v>32000</v>
      </c>
      <c r="I1593">
        <f t="shared" ca="1" si="316"/>
        <v>10491</v>
      </c>
      <c r="J1593">
        <f t="shared" ca="1" si="317"/>
        <v>3910</v>
      </c>
      <c r="K1593">
        <f t="shared" ca="1" si="318"/>
        <v>14093</v>
      </c>
      <c r="L1593">
        <f t="shared" ca="1" si="319"/>
        <v>2558</v>
      </c>
      <c r="M1593">
        <f t="shared" ca="1" si="320"/>
        <v>2308436</v>
      </c>
      <c r="N1593">
        <f t="shared" ca="1" si="321"/>
        <v>98442</v>
      </c>
      <c r="O1593">
        <f t="shared" ca="1" si="322"/>
        <v>28702</v>
      </c>
      <c r="P1593">
        <f t="shared" ca="1" si="323"/>
        <v>315028</v>
      </c>
      <c r="Q1593" s="4">
        <f t="shared" ca="1" si="324"/>
        <v>0.31502799999999997</v>
      </c>
    </row>
    <row r="1594" spans="1:17" x14ac:dyDescent="0.25">
      <c r="A1594" t="str">
        <f ca="1">VLOOKUP(RANDBETWEEN(Calc!$A$2,Calc!$A$13),Calc!$A$1:$B$13,2,FALSE)</f>
        <v>Mar</v>
      </c>
      <c r="B1594" t="str" cm="1">
        <f t="array" aca="1" ref="B1594" ca="1">INDEX(Calc!$C$2:$C$9,RANDBETWEEN(1,3))</f>
        <v>Traumatología</v>
      </c>
      <c r="C1594"/>
      <c r="D1594">
        <f t="shared" ca="1" si="312"/>
        <v>487703</v>
      </c>
      <c r="E1594">
        <f t="shared" ca="1" si="313"/>
        <v>2254338</v>
      </c>
      <c r="F1594">
        <f t="shared" ca="1" si="314"/>
        <v>144451</v>
      </c>
      <c r="G1594">
        <f t="shared" ca="1" si="315"/>
        <v>219197</v>
      </c>
      <c r="H1594">
        <f ca="1">VLOOKUP(RANDBETWEEN(0,100),Calc!$D$2:$E$7,2,1)</f>
        <v>32000</v>
      </c>
      <c r="I1594">
        <f t="shared" ca="1" si="316"/>
        <v>12353</v>
      </c>
      <c r="J1594">
        <f t="shared" ca="1" si="317"/>
        <v>3232</v>
      </c>
      <c r="K1594">
        <f t="shared" ca="1" si="318"/>
        <v>10231</v>
      </c>
      <c r="L1594">
        <f t="shared" ca="1" si="319"/>
        <v>3421</v>
      </c>
      <c r="M1594">
        <f t="shared" ca="1" si="320"/>
        <v>2261387</v>
      </c>
      <c r="N1594">
        <f t="shared" ca="1" si="321"/>
        <v>59016</v>
      </c>
      <c r="O1594">
        <f t="shared" ca="1" si="322"/>
        <v>70705</v>
      </c>
      <c r="P1594">
        <f t="shared" ca="1" si="323"/>
        <v>189366</v>
      </c>
      <c r="Q1594" s="4">
        <f t="shared" ca="1" si="324"/>
        <v>0.18936600000000001</v>
      </c>
    </row>
    <row r="1595" spans="1:17" x14ac:dyDescent="0.25">
      <c r="A1595" t="str">
        <f ca="1">VLOOKUP(RANDBETWEEN(Calc!$A$2,Calc!$A$13),Calc!$A$1:$B$13,2,FALSE)</f>
        <v>Sep</v>
      </c>
      <c r="B1595" t="str" cm="1">
        <f t="array" aca="1" ref="B1595" ca="1">INDEX(Calc!$C$2:$C$9,RANDBETWEEN(1,3))</f>
        <v>Cardiologia</v>
      </c>
      <c r="C1595"/>
      <c r="D1595">
        <f t="shared" ca="1" si="312"/>
        <v>523810</v>
      </c>
      <c r="E1595">
        <f t="shared" ca="1" si="313"/>
        <v>1576715</v>
      </c>
      <c r="F1595">
        <f t="shared" ca="1" si="314"/>
        <v>154064</v>
      </c>
      <c r="G1595">
        <f t="shared" ca="1" si="315"/>
        <v>228396</v>
      </c>
      <c r="H1595">
        <f ca="1">VLOOKUP(RANDBETWEEN(0,100),Calc!$D$2:$E$7,2,1)</f>
        <v>32000</v>
      </c>
      <c r="I1595">
        <f t="shared" ca="1" si="316"/>
        <v>10213</v>
      </c>
      <c r="J1595">
        <f t="shared" ca="1" si="317"/>
        <v>3852</v>
      </c>
      <c r="K1595">
        <f t="shared" ca="1" si="318"/>
        <v>11621</v>
      </c>
      <c r="L1595">
        <f t="shared" ca="1" si="319"/>
        <v>3333</v>
      </c>
      <c r="M1595">
        <f t="shared" ca="1" si="320"/>
        <v>3003816</v>
      </c>
      <c r="N1595">
        <f t="shared" ca="1" si="321"/>
        <v>58883</v>
      </c>
      <c r="O1595">
        <f t="shared" ca="1" si="322"/>
        <v>23407</v>
      </c>
      <c r="P1595">
        <f t="shared" ca="1" si="323"/>
        <v>56587</v>
      </c>
      <c r="Q1595" s="4">
        <f t="shared" ca="1" si="324"/>
        <v>5.6586999999999998E-2</v>
      </c>
    </row>
    <row r="1596" spans="1:17" x14ac:dyDescent="0.25">
      <c r="A1596" t="str">
        <f ca="1">VLOOKUP(RANDBETWEEN(Calc!$A$2,Calc!$A$13),Calc!$A$1:$B$13,2,FALSE)</f>
        <v>Jun</v>
      </c>
      <c r="B1596" t="str" cm="1">
        <f t="array" aca="1" ref="B1596" ca="1">INDEX(Calc!$C$2:$C$9,RANDBETWEEN(1,3))</f>
        <v>Pediatria</v>
      </c>
      <c r="C1596"/>
      <c r="D1596">
        <f t="shared" ca="1" si="312"/>
        <v>555949</v>
      </c>
      <c r="E1596">
        <f t="shared" ca="1" si="313"/>
        <v>2037197</v>
      </c>
      <c r="F1596">
        <f t="shared" ca="1" si="314"/>
        <v>201440</v>
      </c>
      <c r="G1596">
        <f t="shared" ca="1" si="315"/>
        <v>194601</v>
      </c>
      <c r="H1596">
        <f ca="1">VLOOKUP(RANDBETWEEN(0,100),Calc!$D$2:$E$7,2,1)</f>
        <v>22000</v>
      </c>
      <c r="I1596">
        <f t="shared" ca="1" si="316"/>
        <v>9530</v>
      </c>
      <c r="J1596">
        <f t="shared" ca="1" si="317"/>
        <v>4169</v>
      </c>
      <c r="K1596">
        <f t="shared" ca="1" si="318"/>
        <v>11258</v>
      </c>
      <c r="L1596">
        <f t="shared" ca="1" si="319"/>
        <v>2173</v>
      </c>
      <c r="M1596">
        <f t="shared" ca="1" si="320"/>
        <v>1361386</v>
      </c>
      <c r="N1596">
        <f t="shared" ca="1" si="321"/>
        <v>126327</v>
      </c>
      <c r="O1596">
        <f t="shared" ca="1" si="322"/>
        <v>37705</v>
      </c>
      <c r="P1596">
        <f t="shared" ca="1" si="323"/>
        <v>90933</v>
      </c>
      <c r="Q1596" s="4">
        <f t="shared" ca="1" si="324"/>
        <v>9.0933E-2</v>
      </c>
    </row>
    <row r="1597" spans="1:17" x14ac:dyDescent="0.25">
      <c r="A1597" t="str">
        <f ca="1">VLOOKUP(RANDBETWEEN(Calc!$A$2,Calc!$A$13),Calc!$A$1:$B$13,2,FALSE)</f>
        <v>Sep</v>
      </c>
      <c r="B1597" t="str" cm="1">
        <f t="array" aca="1" ref="B1597" ca="1">INDEX(Calc!$C$2:$C$9,RANDBETWEEN(1,3))</f>
        <v>Pediatria</v>
      </c>
      <c r="C1597"/>
      <c r="D1597">
        <f t="shared" ca="1" si="312"/>
        <v>282608</v>
      </c>
      <c r="E1597">
        <f t="shared" ca="1" si="313"/>
        <v>2195011</v>
      </c>
      <c r="F1597">
        <f t="shared" ca="1" si="314"/>
        <v>92905</v>
      </c>
      <c r="G1597">
        <f t="shared" ca="1" si="315"/>
        <v>300002</v>
      </c>
      <c r="H1597">
        <f ca="1">VLOOKUP(RANDBETWEEN(0,100),Calc!$D$2:$E$7,2,1)</f>
        <v>25000</v>
      </c>
      <c r="I1597">
        <f t="shared" ca="1" si="316"/>
        <v>9170</v>
      </c>
      <c r="J1597">
        <f t="shared" ca="1" si="317"/>
        <v>3142</v>
      </c>
      <c r="K1597">
        <f t="shared" ca="1" si="318"/>
        <v>12826</v>
      </c>
      <c r="L1597">
        <f t="shared" ca="1" si="319"/>
        <v>2975</v>
      </c>
      <c r="M1597">
        <f t="shared" ca="1" si="320"/>
        <v>1257971</v>
      </c>
      <c r="N1597">
        <f t="shared" ca="1" si="321"/>
        <v>75468</v>
      </c>
      <c r="O1597">
        <f t="shared" ca="1" si="322"/>
        <v>22006</v>
      </c>
      <c r="P1597">
        <f t="shared" ca="1" si="323"/>
        <v>63121</v>
      </c>
      <c r="Q1597" s="4">
        <f t="shared" ca="1" si="324"/>
        <v>6.3120999999999997E-2</v>
      </c>
    </row>
    <row r="1598" spans="1:17" x14ac:dyDescent="0.25">
      <c r="A1598" t="str">
        <f ca="1">VLOOKUP(RANDBETWEEN(Calc!$A$2,Calc!$A$13),Calc!$A$1:$B$13,2,FALSE)</f>
        <v>Ene</v>
      </c>
      <c r="B1598" t="str" cm="1">
        <f t="array" aca="1" ref="B1598" ca="1">INDEX(Calc!$C$2:$C$9,RANDBETWEEN(1,3))</f>
        <v>Traumatología</v>
      </c>
      <c r="C1598"/>
      <c r="D1598">
        <f t="shared" ca="1" si="312"/>
        <v>344703</v>
      </c>
      <c r="E1598">
        <f t="shared" ca="1" si="313"/>
        <v>1833537</v>
      </c>
      <c r="F1598">
        <f t="shared" ca="1" si="314"/>
        <v>97433</v>
      </c>
      <c r="G1598">
        <f t="shared" ca="1" si="315"/>
        <v>116488</v>
      </c>
      <c r="H1598">
        <f ca="1">VLOOKUP(RANDBETWEEN(0,100),Calc!$D$2:$E$7,2,1)</f>
        <v>32000</v>
      </c>
      <c r="I1598">
        <f t="shared" ca="1" si="316"/>
        <v>11095</v>
      </c>
      <c r="J1598">
        <f t="shared" ca="1" si="317"/>
        <v>4116</v>
      </c>
      <c r="K1598">
        <f t="shared" ca="1" si="318"/>
        <v>10812</v>
      </c>
      <c r="L1598">
        <f t="shared" ca="1" si="319"/>
        <v>2758</v>
      </c>
      <c r="M1598">
        <f t="shared" ca="1" si="320"/>
        <v>2347911</v>
      </c>
      <c r="N1598">
        <f t="shared" ca="1" si="321"/>
        <v>101927</v>
      </c>
      <c r="O1598">
        <f t="shared" ca="1" si="322"/>
        <v>86323</v>
      </c>
      <c r="P1598">
        <f t="shared" ca="1" si="323"/>
        <v>256571</v>
      </c>
      <c r="Q1598" s="4">
        <f t="shared" ca="1" si="324"/>
        <v>0.25657099999999999</v>
      </c>
    </row>
    <row r="1599" spans="1:17" x14ac:dyDescent="0.25">
      <c r="A1599" t="str">
        <f ca="1">VLOOKUP(RANDBETWEEN(Calc!$A$2,Calc!$A$13),Calc!$A$1:$B$13,2,FALSE)</f>
        <v>Dic</v>
      </c>
      <c r="B1599" t="str" cm="1">
        <f t="array" aca="1" ref="B1599" ca="1">INDEX(Calc!$C$2:$C$9,RANDBETWEEN(1,3))</f>
        <v>Cardiologia</v>
      </c>
      <c r="C1599"/>
      <c r="D1599">
        <f t="shared" ca="1" si="312"/>
        <v>247903</v>
      </c>
      <c r="E1599">
        <f t="shared" ca="1" si="313"/>
        <v>2034641</v>
      </c>
      <c r="F1599">
        <f t="shared" ca="1" si="314"/>
        <v>185606</v>
      </c>
      <c r="G1599">
        <f t="shared" ca="1" si="315"/>
        <v>174047</v>
      </c>
      <c r="H1599">
        <f ca="1">VLOOKUP(RANDBETWEEN(0,100),Calc!$D$2:$E$7,2,1)</f>
        <v>32000</v>
      </c>
      <c r="I1599">
        <f t="shared" ca="1" si="316"/>
        <v>12028</v>
      </c>
      <c r="J1599">
        <f t="shared" ca="1" si="317"/>
        <v>4041</v>
      </c>
      <c r="K1599">
        <f t="shared" ca="1" si="318"/>
        <v>14286</v>
      </c>
      <c r="L1599">
        <f t="shared" ca="1" si="319"/>
        <v>1338</v>
      </c>
      <c r="M1599">
        <f t="shared" ca="1" si="320"/>
        <v>1668351</v>
      </c>
      <c r="N1599">
        <f t="shared" ca="1" si="321"/>
        <v>110911</v>
      </c>
      <c r="O1599">
        <f t="shared" ca="1" si="322"/>
        <v>48260</v>
      </c>
      <c r="P1599">
        <f t="shared" ca="1" si="323"/>
        <v>166024</v>
      </c>
      <c r="Q1599" s="4">
        <f t="shared" ca="1" si="324"/>
        <v>0.166024</v>
      </c>
    </row>
    <row r="1600" spans="1:17" x14ac:dyDescent="0.25">
      <c r="A1600" t="str">
        <f ca="1">VLOOKUP(RANDBETWEEN(Calc!$A$2,Calc!$A$13),Calc!$A$1:$B$13,2,FALSE)</f>
        <v>Oct</v>
      </c>
      <c r="B1600" t="str" cm="1">
        <f t="array" aca="1" ref="B1600" ca="1">INDEX(Calc!$C$2:$C$9,RANDBETWEEN(1,3))</f>
        <v>Pediatria</v>
      </c>
      <c r="C1600"/>
      <c r="D1600">
        <f t="shared" ca="1" si="312"/>
        <v>429505</v>
      </c>
      <c r="E1600">
        <f t="shared" ca="1" si="313"/>
        <v>1882105</v>
      </c>
      <c r="F1600">
        <f t="shared" ca="1" si="314"/>
        <v>207837</v>
      </c>
      <c r="G1600">
        <f t="shared" ca="1" si="315"/>
        <v>88466</v>
      </c>
      <c r="H1600">
        <f ca="1">VLOOKUP(RANDBETWEEN(0,100),Calc!$D$2:$E$7,2,1)</f>
        <v>32000</v>
      </c>
      <c r="I1600">
        <f t="shared" ca="1" si="316"/>
        <v>10693</v>
      </c>
      <c r="J1600">
        <f t="shared" ca="1" si="317"/>
        <v>3556</v>
      </c>
      <c r="K1600">
        <f t="shared" ca="1" si="318"/>
        <v>14054</v>
      </c>
      <c r="L1600">
        <f t="shared" ca="1" si="319"/>
        <v>2957</v>
      </c>
      <c r="M1600">
        <f t="shared" ca="1" si="320"/>
        <v>2481861</v>
      </c>
      <c r="N1600">
        <f t="shared" ca="1" si="321"/>
        <v>85822</v>
      </c>
      <c r="O1600">
        <f t="shared" ca="1" si="322"/>
        <v>37731</v>
      </c>
      <c r="P1600">
        <f t="shared" ca="1" si="323"/>
        <v>321218</v>
      </c>
      <c r="Q1600" s="4">
        <f t="shared" ca="1" si="324"/>
        <v>0.321218</v>
      </c>
    </row>
    <row r="1601" spans="1:17" x14ac:dyDescent="0.25">
      <c r="A1601" t="str">
        <f ca="1">VLOOKUP(RANDBETWEEN(Calc!$A$2,Calc!$A$13),Calc!$A$1:$B$13,2,FALSE)</f>
        <v>Sep</v>
      </c>
      <c r="B1601" t="str" cm="1">
        <f t="array" aca="1" ref="B1601" ca="1">INDEX(Calc!$C$2:$C$9,RANDBETWEEN(1,3))</f>
        <v>Cardiologia</v>
      </c>
      <c r="C1601"/>
      <c r="D1601">
        <f t="shared" ca="1" si="312"/>
        <v>695515</v>
      </c>
      <c r="E1601">
        <f t="shared" ca="1" si="313"/>
        <v>1866758</v>
      </c>
      <c r="F1601">
        <f t="shared" ca="1" si="314"/>
        <v>161564</v>
      </c>
      <c r="G1601">
        <f t="shared" ca="1" si="315"/>
        <v>161984</v>
      </c>
      <c r="H1601">
        <f ca="1">VLOOKUP(RANDBETWEEN(0,100),Calc!$D$2:$E$7,2,1)</f>
        <v>32000</v>
      </c>
      <c r="I1601">
        <f t="shared" ca="1" si="316"/>
        <v>10043</v>
      </c>
      <c r="J1601">
        <f t="shared" ca="1" si="317"/>
        <v>3505</v>
      </c>
      <c r="K1601">
        <f t="shared" ca="1" si="318"/>
        <v>10637</v>
      </c>
      <c r="L1601">
        <f t="shared" ca="1" si="319"/>
        <v>2377</v>
      </c>
      <c r="M1601">
        <f t="shared" ca="1" si="320"/>
        <v>1299693</v>
      </c>
      <c r="N1601">
        <f t="shared" ca="1" si="321"/>
        <v>124867</v>
      </c>
      <c r="O1601">
        <f t="shared" ca="1" si="322"/>
        <v>65596</v>
      </c>
      <c r="P1601">
        <f t="shared" ca="1" si="323"/>
        <v>62891</v>
      </c>
      <c r="Q1601" s="4">
        <f t="shared" ca="1" si="324"/>
        <v>6.2891000000000002E-2</v>
      </c>
    </row>
    <row r="1602" spans="1:17" x14ac:dyDescent="0.25">
      <c r="A1602" t="str">
        <f ca="1">VLOOKUP(RANDBETWEEN(Calc!$A$2,Calc!$A$13),Calc!$A$1:$B$13,2,FALSE)</f>
        <v>Ago</v>
      </c>
      <c r="B1602" t="str" cm="1">
        <f t="array" aca="1" ref="B1602" ca="1">INDEX(Calc!$C$2:$C$9,RANDBETWEEN(1,3))</f>
        <v>Pediatria</v>
      </c>
      <c r="C1602"/>
      <c r="D1602">
        <f t="shared" ca="1" si="312"/>
        <v>692565</v>
      </c>
      <c r="E1602">
        <f t="shared" ca="1" si="313"/>
        <v>1256075</v>
      </c>
      <c r="F1602">
        <f t="shared" ca="1" si="314"/>
        <v>104915</v>
      </c>
      <c r="G1602">
        <f t="shared" ca="1" si="315"/>
        <v>308846</v>
      </c>
      <c r="H1602">
        <f ca="1">VLOOKUP(RANDBETWEEN(0,100),Calc!$D$2:$E$7,2,1)</f>
        <v>25000</v>
      </c>
      <c r="I1602">
        <f t="shared" ca="1" si="316"/>
        <v>10973</v>
      </c>
      <c r="J1602">
        <f t="shared" ca="1" si="317"/>
        <v>3152</v>
      </c>
      <c r="K1602">
        <f t="shared" ca="1" si="318"/>
        <v>12618</v>
      </c>
      <c r="L1602">
        <f t="shared" ca="1" si="319"/>
        <v>4318</v>
      </c>
      <c r="M1602">
        <f t="shared" ca="1" si="320"/>
        <v>1767919</v>
      </c>
      <c r="N1602">
        <f t="shared" ca="1" si="321"/>
        <v>64618</v>
      </c>
      <c r="O1602">
        <f t="shared" ca="1" si="322"/>
        <v>36604</v>
      </c>
      <c r="P1602">
        <f t="shared" ca="1" si="323"/>
        <v>279622</v>
      </c>
      <c r="Q1602" s="4">
        <f t="shared" ca="1" si="324"/>
        <v>0.27962199999999998</v>
      </c>
    </row>
    <row r="1603" spans="1:17" x14ac:dyDescent="0.25">
      <c r="A1603" t="str">
        <f ca="1">VLOOKUP(RANDBETWEEN(Calc!$A$2,Calc!$A$13),Calc!$A$1:$B$13,2,FALSE)</f>
        <v>Mar</v>
      </c>
      <c r="B1603" t="str" cm="1">
        <f t="array" aca="1" ref="B1603" ca="1">INDEX(Calc!$C$2:$C$9,RANDBETWEEN(1,3))</f>
        <v>Pediatria</v>
      </c>
      <c r="C1603"/>
      <c r="D1603">
        <f t="shared" ref="D1603:D1666" ca="1" si="325">RANDBETWEEN(118000,746439)</f>
        <v>185967</v>
      </c>
      <c r="E1603">
        <f t="shared" ref="E1603:E1666" ca="1" si="326">RANDBETWEEN(654318,2372921)</f>
        <v>1497126</v>
      </c>
      <c r="F1603">
        <f t="shared" ref="F1603:F1666" ca="1" si="327">RANDBETWEEN(92146,218476)</f>
        <v>197155</v>
      </c>
      <c r="G1603">
        <f t="shared" ref="G1603:G1666" ca="1" si="328">RANDBETWEEN(72432,327955)</f>
        <v>298704</v>
      </c>
      <c r="H1603">
        <f ca="1">VLOOKUP(RANDBETWEEN(0,100),Calc!$D$2:$E$7,2,1)</f>
        <v>25000</v>
      </c>
      <c r="I1603">
        <f t="shared" ref="I1603:I1666" ca="1" si="329">RANDBETWEEN(8900,12700)</f>
        <v>11602</v>
      </c>
      <c r="J1603">
        <f t="shared" ref="J1603:J1666" ca="1" si="330">RANDBETWEEN(2800,4200)</f>
        <v>3006</v>
      </c>
      <c r="K1603">
        <f t="shared" ref="K1603:K1666" ca="1" si="331">RANDBETWEEN(10000,15000)</f>
        <v>11821</v>
      </c>
      <c r="L1603">
        <f t="shared" ref="L1603:L1666" ca="1" si="332">RANDBETWEEN(1200,4500)</f>
        <v>3943</v>
      </c>
      <c r="M1603">
        <f t="shared" ref="M1603:M1666" ca="1" si="333">RANDBETWEEN(820000,3117045)</f>
        <v>1363491</v>
      </c>
      <c r="N1603">
        <f t="shared" ref="N1603:N1666" ca="1" si="334">RANDBETWEEN(43000,129000)</f>
        <v>52860</v>
      </c>
      <c r="O1603">
        <f t="shared" ref="O1603:O1666" ca="1" si="335">RANDBETWEEN(21000,90000)</f>
        <v>29666</v>
      </c>
      <c r="P1603">
        <f t="shared" ref="P1603:P1666" ca="1" si="336">RANDBETWEEN(38000,345000)</f>
        <v>131755</v>
      </c>
      <c r="Q1603" s="4">
        <f t="shared" ref="Q1603:Q1666" ca="1" si="337">P1603/1000000</f>
        <v>0.13175500000000001</v>
      </c>
    </row>
    <row r="1604" spans="1:17" x14ac:dyDescent="0.25">
      <c r="A1604" t="str">
        <f ca="1">VLOOKUP(RANDBETWEEN(Calc!$A$2,Calc!$A$13),Calc!$A$1:$B$13,2,FALSE)</f>
        <v>Sep</v>
      </c>
      <c r="B1604" t="str" cm="1">
        <f t="array" aca="1" ref="B1604" ca="1">INDEX(Calc!$C$2:$C$9,RANDBETWEEN(1,3))</f>
        <v>Pediatria</v>
      </c>
      <c r="C1604"/>
      <c r="D1604">
        <f t="shared" ca="1" si="325"/>
        <v>548993</v>
      </c>
      <c r="E1604">
        <f t="shared" ca="1" si="326"/>
        <v>1461601</v>
      </c>
      <c r="F1604">
        <f t="shared" ca="1" si="327"/>
        <v>168683</v>
      </c>
      <c r="G1604">
        <f t="shared" ca="1" si="328"/>
        <v>270575</v>
      </c>
      <c r="H1604">
        <f ca="1">VLOOKUP(RANDBETWEEN(0,100),Calc!$D$2:$E$7,2,1)</f>
        <v>32000</v>
      </c>
      <c r="I1604">
        <f t="shared" ca="1" si="329"/>
        <v>12653</v>
      </c>
      <c r="J1604">
        <f t="shared" ca="1" si="330"/>
        <v>3273</v>
      </c>
      <c r="K1604">
        <f t="shared" ca="1" si="331"/>
        <v>14337</v>
      </c>
      <c r="L1604">
        <f t="shared" ca="1" si="332"/>
        <v>3201</v>
      </c>
      <c r="M1604">
        <f t="shared" ca="1" si="333"/>
        <v>1619929</v>
      </c>
      <c r="N1604">
        <f t="shared" ca="1" si="334"/>
        <v>102999</v>
      </c>
      <c r="O1604">
        <f t="shared" ca="1" si="335"/>
        <v>34536</v>
      </c>
      <c r="P1604">
        <f t="shared" ca="1" si="336"/>
        <v>163252</v>
      </c>
      <c r="Q1604" s="4">
        <f t="shared" ca="1" si="337"/>
        <v>0.16325200000000001</v>
      </c>
    </row>
    <row r="1605" spans="1:17" x14ac:dyDescent="0.25">
      <c r="A1605" t="str">
        <f ca="1">VLOOKUP(RANDBETWEEN(Calc!$A$2,Calc!$A$13),Calc!$A$1:$B$13,2,FALSE)</f>
        <v>Jun</v>
      </c>
      <c r="B1605" t="str" cm="1">
        <f t="array" aca="1" ref="B1605" ca="1">INDEX(Calc!$C$2:$C$9,RANDBETWEEN(1,3))</f>
        <v>Pediatria</v>
      </c>
      <c r="C1605"/>
      <c r="D1605">
        <f t="shared" ca="1" si="325"/>
        <v>568570</v>
      </c>
      <c r="E1605">
        <f t="shared" ca="1" si="326"/>
        <v>875300</v>
      </c>
      <c r="F1605">
        <f t="shared" ca="1" si="327"/>
        <v>142928</v>
      </c>
      <c r="G1605">
        <f t="shared" ca="1" si="328"/>
        <v>130169</v>
      </c>
      <c r="H1605">
        <f ca="1">VLOOKUP(RANDBETWEEN(0,100),Calc!$D$2:$E$7,2,1)</f>
        <v>25000</v>
      </c>
      <c r="I1605">
        <f t="shared" ca="1" si="329"/>
        <v>12284</v>
      </c>
      <c r="J1605">
        <f t="shared" ca="1" si="330"/>
        <v>2944</v>
      </c>
      <c r="K1605">
        <f t="shared" ca="1" si="331"/>
        <v>13251</v>
      </c>
      <c r="L1605">
        <f t="shared" ca="1" si="332"/>
        <v>3648</v>
      </c>
      <c r="M1605">
        <f t="shared" ca="1" si="333"/>
        <v>1382178</v>
      </c>
      <c r="N1605">
        <f t="shared" ca="1" si="334"/>
        <v>74662</v>
      </c>
      <c r="O1605">
        <f t="shared" ca="1" si="335"/>
        <v>36526</v>
      </c>
      <c r="P1605">
        <f t="shared" ca="1" si="336"/>
        <v>216755</v>
      </c>
      <c r="Q1605" s="4">
        <f t="shared" ca="1" si="337"/>
        <v>0.216755</v>
      </c>
    </row>
    <row r="1606" spans="1:17" x14ac:dyDescent="0.25">
      <c r="A1606" t="str">
        <f ca="1">VLOOKUP(RANDBETWEEN(Calc!$A$2,Calc!$A$13),Calc!$A$1:$B$13,2,FALSE)</f>
        <v>Mar</v>
      </c>
      <c r="B1606" t="str" cm="1">
        <f t="array" aca="1" ref="B1606" ca="1">INDEX(Calc!$C$2:$C$9,RANDBETWEEN(1,3))</f>
        <v>Traumatología</v>
      </c>
      <c r="C1606"/>
      <c r="D1606">
        <f t="shared" ca="1" si="325"/>
        <v>264955</v>
      </c>
      <c r="E1606">
        <f t="shared" ca="1" si="326"/>
        <v>1440296</v>
      </c>
      <c r="F1606">
        <f t="shared" ca="1" si="327"/>
        <v>199485</v>
      </c>
      <c r="G1606">
        <f t="shared" ca="1" si="328"/>
        <v>266617</v>
      </c>
      <c r="H1606">
        <f ca="1">VLOOKUP(RANDBETWEEN(0,100),Calc!$D$2:$E$7,2,1)</f>
        <v>32000</v>
      </c>
      <c r="I1606">
        <f t="shared" ca="1" si="329"/>
        <v>9830</v>
      </c>
      <c r="J1606">
        <f t="shared" ca="1" si="330"/>
        <v>3035</v>
      </c>
      <c r="K1606">
        <f t="shared" ca="1" si="331"/>
        <v>12561</v>
      </c>
      <c r="L1606">
        <f t="shared" ca="1" si="332"/>
        <v>1614</v>
      </c>
      <c r="M1606">
        <f t="shared" ca="1" si="333"/>
        <v>1504123</v>
      </c>
      <c r="N1606">
        <f t="shared" ca="1" si="334"/>
        <v>128580</v>
      </c>
      <c r="O1606">
        <f t="shared" ca="1" si="335"/>
        <v>68856</v>
      </c>
      <c r="P1606">
        <f t="shared" ca="1" si="336"/>
        <v>343449</v>
      </c>
      <c r="Q1606" s="4">
        <f t="shared" ca="1" si="337"/>
        <v>0.343449</v>
      </c>
    </row>
    <row r="1607" spans="1:17" x14ac:dyDescent="0.25">
      <c r="A1607" t="str">
        <f ca="1">VLOOKUP(RANDBETWEEN(Calc!$A$2,Calc!$A$13),Calc!$A$1:$B$13,2,FALSE)</f>
        <v>Nov</v>
      </c>
      <c r="B1607" t="str" cm="1">
        <f t="array" aca="1" ref="B1607" ca="1">INDEX(Calc!$C$2:$C$9,RANDBETWEEN(1,3))</f>
        <v>Traumatología</v>
      </c>
      <c r="C1607"/>
      <c r="D1607">
        <f t="shared" ca="1" si="325"/>
        <v>250267</v>
      </c>
      <c r="E1607">
        <f t="shared" ca="1" si="326"/>
        <v>1657295</v>
      </c>
      <c r="F1607">
        <f t="shared" ca="1" si="327"/>
        <v>106625</v>
      </c>
      <c r="G1607">
        <f t="shared" ca="1" si="328"/>
        <v>284928</v>
      </c>
      <c r="H1607">
        <f ca="1">VLOOKUP(RANDBETWEEN(0,100),Calc!$D$2:$E$7,2,1)</f>
        <v>32000</v>
      </c>
      <c r="I1607">
        <f t="shared" ca="1" si="329"/>
        <v>10691</v>
      </c>
      <c r="J1607">
        <f t="shared" ca="1" si="330"/>
        <v>3461</v>
      </c>
      <c r="K1607">
        <f t="shared" ca="1" si="331"/>
        <v>11423</v>
      </c>
      <c r="L1607">
        <f t="shared" ca="1" si="332"/>
        <v>3943</v>
      </c>
      <c r="M1607">
        <f t="shared" ca="1" si="333"/>
        <v>1043434</v>
      </c>
      <c r="N1607">
        <f t="shared" ca="1" si="334"/>
        <v>102645</v>
      </c>
      <c r="O1607">
        <f t="shared" ca="1" si="335"/>
        <v>51776</v>
      </c>
      <c r="P1607">
        <f t="shared" ca="1" si="336"/>
        <v>118684</v>
      </c>
      <c r="Q1607" s="4">
        <f t="shared" ca="1" si="337"/>
        <v>0.118684</v>
      </c>
    </row>
    <row r="1608" spans="1:17" x14ac:dyDescent="0.25">
      <c r="A1608" t="str">
        <f ca="1">VLOOKUP(RANDBETWEEN(Calc!$A$2,Calc!$A$13),Calc!$A$1:$B$13,2,FALSE)</f>
        <v>Jun</v>
      </c>
      <c r="B1608" t="str" cm="1">
        <f t="array" aca="1" ref="B1608" ca="1">INDEX(Calc!$C$2:$C$9,RANDBETWEEN(1,3))</f>
        <v>Pediatria</v>
      </c>
      <c r="C1608"/>
      <c r="D1608">
        <f t="shared" ca="1" si="325"/>
        <v>182453</v>
      </c>
      <c r="E1608">
        <f t="shared" ca="1" si="326"/>
        <v>2353757</v>
      </c>
      <c r="F1608">
        <f t="shared" ca="1" si="327"/>
        <v>152818</v>
      </c>
      <c r="G1608">
        <f t="shared" ca="1" si="328"/>
        <v>151487</v>
      </c>
      <c r="H1608">
        <f ca="1">VLOOKUP(RANDBETWEEN(0,100),Calc!$D$2:$E$7,2,1)</f>
        <v>32000</v>
      </c>
      <c r="I1608">
        <f t="shared" ca="1" si="329"/>
        <v>11966</v>
      </c>
      <c r="J1608">
        <f t="shared" ca="1" si="330"/>
        <v>3044</v>
      </c>
      <c r="K1608">
        <f t="shared" ca="1" si="331"/>
        <v>11339</v>
      </c>
      <c r="L1608">
        <f t="shared" ca="1" si="332"/>
        <v>3094</v>
      </c>
      <c r="M1608">
        <f t="shared" ca="1" si="333"/>
        <v>1381232</v>
      </c>
      <c r="N1608">
        <f t="shared" ca="1" si="334"/>
        <v>86711</v>
      </c>
      <c r="O1608">
        <f t="shared" ca="1" si="335"/>
        <v>87361</v>
      </c>
      <c r="P1608">
        <f t="shared" ca="1" si="336"/>
        <v>175642</v>
      </c>
      <c r="Q1608" s="4">
        <f t="shared" ca="1" si="337"/>
        <v>0.17564199999999999</v>
      </c>
    </row>
    <row r="1609" spans="1:17" x14ac:dyDescent="0.25">
      <c r="A1609" t="str">
        <f ca="1">VLOOKUP(RANDBETWEEN(Calc!$A$2,Calc!$A$13),Calc!$A$1:$B$13,2,FALSE)</f>
        <v>Ago</v>
      </c>
      <c r="B1609" t="str" cm="1">
        <f t="array" aca="1" ref="B1609" ca="1">INDEX(Calc!$C$2:$C$9,RANDBETWEEN(1,3))</f>
        <v>Pediatria</v>
      </c>
      <c r="C1609"/>
      <c r="D1609">
        <f t="shared" ca="1" si="325"/>
        <v>203614</v>
      </c>
      <c r="E1609">
        <f t="shared" ca="1" si="326"/>
        <v>1696517</v>
      </c>
      <c r="F1609">
        <f t="shared" ca="1" si="327"/>
        <v>96846</v>
      </c>
      <c r="G1609">
        <f t="shared" ca="1" si="328"/>
        <v>240967</v>
      </c>
      <c r="H1609">
        <f ca="1">VLOOKUP(RANDBETWEEN(0,100),Calc!$D$2:$E$7,2,1)</f>
        <v>32000</v>
      </c>
      <c r="I1609">
        <f t="shared" ca="1" si="329"/>
        <v>9112</v>
      </c>
      <c r="J1609">
        <f t="shared" ca="1" si="330"/>
        <v>3089</v>
      </c>
      <c r="K1609">
        <f t="shared" ca="1" si="331"/>
        <v>11470</v>
      </c>
      <c r="L1609">
        <f t="shared" ca="1" si="332"/>
        <v>2323</v>
      </c>
      <c r="M1609">
        <f t="shared" ca="1" si="333"/>
        <v>1727189</v>
      </c>
      <c r="N1609">
        <f t="shared" ca="1" si="334"/>
        <v>112809</v>
      </c>
      <c r="O1609">
        <f t="shared" ca="1" si="335"/>
        <v>82472</v>
      </c>
      <c r="P1609">
        <f t="shared" ca="1" si="336"/>
        <v>302208</v>
      </c>
      <c r="Q1609" s="4">
        <f t="shared" ca="1" si="337"/>
        <v>0.30220799999999998</v>
      </c>
    </row>
    <row r="1610" spans="1:17" x14ac:dyDescent="0.25">
      <c r="A1610" t="str">
        <f ca="1">VLOOKUP(RANDBETWEEN(Calc!$A$2,Calc!$A$13),Calc!$A$1:$B$13,2,FALSE)</f>
        <v>Sep</v>
      </c>
      <c r="B1610" t="str" cm="1">
        <f t="array" aca="1" ref="B1610" ca="1">INDEX(Calc!$C$2:$C$9,RANDBETWEEN(1,3))</f>
        <v>Cardiologia</v>
      </c>
      <c r="C1610"/>
      <c r="D1610">
        <f t="shared" ca="1" si="325"/>
        <v>588514</v>
      </c>
      <c r="E1610">
        <f t="shared" ca="1" si="326"/>
        <v>1721958</v>
      </c>
      <c r="F1610">
        <f t="shared" ca="1" si="327"/>
        <v>133629</v>
      </c>
      <c r="G1610">
        <f t="shared" ca="1" si="328"/>
        <v>161330</v>
      </c>
      <c r="H1610">
        <f ca="1">VLOOKUP(RANDBETWEEN(0,100),Calc!$D$2:$E$7,2,1)</f>
        <v>32000</v>
      </c>
      <c r="I1610">
        <f t="shared" ca="1" si="329"/>
        <v>11491</v>
      </c>
      <c r="J1610">
        <f t="shared" ca="1" si="330"/>
        <v>4164</v>
      </c>
      <c r="K1610">
        <f t="shared" ca="1" si="331"/>
        <v>11418</v>
      </c>
      <c r="L1610">
        <f t="shared" ca="1" si="332"/>
        <v>1952</v>
      </c>
      <c r="M1610">
        <f t="shared" ca="1" si="333"/>
        <v>2720237</v>
      </c>
      <c r="N1610">
        <f t="shared" ca="1" si="334"/>
        <v>79224</v>
      </c>
      <c r="O1610">
        <f t="shared" ca="1" si="335"/>
        <v>32030</v>
      </c>
      <c r="P1610">
        <f t="shared" ca="1" si="336"/>
        <v>192113</v>
      </c>
      <c r="Q1610" s="4">
        <f t="shared" ca="1" si="337"/>
        <v>0.19211300000000001</v>
      </c>
    </row>
    <row r="1611" spans="1:17" x14ac:dyDescent="0.25">
      <c r="A1611" t="str">
        <f ca="1">VLOOKUP(RANDBETWEEN(Calc!$A$2,Calc!$A$13),Calc!$A$1:$B$13,2,FALSE)</f>
        <v>Jul</v>
      </c>
      <c r="B1611" t="str" cm="1">
        <f t="array" aca="1" ref="B1611" ca="1">INDEX(Calc!$C$2:$C$9,RANDBETWEEN(1,3))</f>
        <v>Pediatria</v>
      </c>
      <c r="C1611"/>
      <c r="D1611">
        <f t="shared" ca="1" si="325"/>
        <v>480201</v>
      </c>
      <c r="E1611">
        <f t="shared" ca="1" si="326"/>
        <v>674875</v>
      </c>
      <c r="F1611">
        <f t="shared" ca="1" si="327"/>
        <v>159060</v>
      </c>
      <c r="G1611">
        <f t="shared" ca="1" si="328"/>
        <v>321067</v>
      </c>
      <c r="H1611">
        <f ca="1">VLOOKUP(RANDBETWEEN(0,100),Calc!$D$2:$E$7,2,1)</f>
        <v>32000</v>
      </c>
      <c r="I1611">
        <f t="shared" ca="1" si="329"/>
        <v>11904</v>
      </c>
      <c r="J1611">
        <f t="shared" ca="1" si="330"/>
        <v>2882</v>
      </c>
      <c r="K1611">
        <f t="shared" ca="1" si="331"/>
        <v>13806</v>
      </c>
      <c r="L1611">
        <f t="shared" ca="1" si="332"/>
        <v>1903</v>
      </c>
      <c r="M1611">
        <f t="shared" ca="1" si="333"/>
        <v>2415027</v>
      </c>
      <c r="N1611">
        <f t="shared" ca="1" si="334"/>
        <v>43890</v>
      </c>
      <c r="O1611">
        <f t="shared" ca="1" si="335"/>
        <v>36212</v>
      </c>
      <c r="P1611">
        <f t="shared" ca="1" si="336"/>
        <v>53983</v>
      </c>
      <c r="Q1611" s="4">
        <f t="shared" ca="1" si="337"/>
        <v>5.3983000000000003E-2</v>
      </c>
    </row>
    <row r="1612" spans="1:17" x14ac:dyDescent="0.25">
      <c r="A1612" t="str">
        <f ca="1">VLOOKUP(RANDBETWEEN(Calc!$A$2,Calc!$A$13),Calc!$A$1:$B$13,2,FALSE)</f>
        <v>Mar</v>
      </c>
      <c r="B1612" t="str" cm="1">
        <f t="array" aca="1" ref="B1612" ca="1">INDEX(Calc!$C$2:$C$9,RANDBETWEEN(1,3))</f>
        <v>Cardiologia</v>
      </c>
      <c r="C1612"/>
      <c r="D1612">
        <f t="shared" ca="1" si="325"/>
        <v>685313</v>
      </c>
      <c r="E1612">
        <f t="shared" ca="1" si="326"/>
        <v>2261514</v>
      </c>
      <c r="F1612">
        <f t="shared" ca="1" si="327"/>
        <v>126960</v>
      </c>
      <c r="G1612">
        <f t="shared" ca="1" si="328"/>
        <v>263413</v>
      </c>
      <c r="H1612">
        <f ca="1">VLOOKUP(RANDBETWEEN(0,100),Calc!$D$2:$E$7,2,1)</f>
        <v>32000</v>
      </c>
      <c r="I1612">
        <f t="shared" ca="1" si="329"/>
        <v>10664</v>
      </c>
      <c r="J1612">
        <f t="shared" ca="1" si="330"/>
        <v>3841</v>
      </c>
      <c r="K1612">
        <f t="shared" ca="1" si="331"/>
        <v>13742</v>
      </c>
      <c r="L1612">
        <f t="shared" ca="1" si="332"/>
        <v>2910</v>
      </c>
      <c r="M1612">
        <f t="shared" ca="1" si="333"/>
        <v>1402919</v>
      </c>
      <c r="N1612">
        <f t="shared" ca="1" si="334"/>
        <v>51811</v>
      </c>
      <c r="O1612">
        <f t="shared" ca="1" si="335"/>
        <v>32231</v>
      </c>
      <c r="P1612">
        <f t="shared" ca="1" si="336"/>
        <v>38539</v>
      </c>
      <c r="Q1612" s="4">
        <f t="shared" ca="1" si="337"/>
        <v>3.8538999999999997E-2</v>
      </c>
    </row>
    <row r="1613" spans="1:17" x14ac:dyDescent="0.25">
      <c r="A1613" t="str">
        <f ca="1">VLOOKUP(RANDBETWEEN(Calc!$A$2,Calc!$A$13),Calc!$A$1:$B$13,2,FALSE)</f>
        <v>Oct</v>
      </c>
      <c r="B1613" t="str" cm="1">
        <f t="array" aca="1" ref="B1613" ca="1">INDEX(Calc!$C$2:$C$9,RANDBETWEEN(1,3))</f>
        <v>Cardiologia</v>
      </c>
      <c r="C1613"/>
      <c r="D1613">
        <f t="shared" ca="1" si="325"/>
        <v>335006</v>
      </c>
      <c r="E1613">
        <f t="shared" ca="1" si="326"/>
        <v>1168435</v>
      </c>
      <c r="F1613">
        <f t="shared" ca="1" si="327"/>
        <v>177570</v>
      </c>
      <c r="G1613">
        <f t="shared" ca="1" si="328"/>
        <v>245241</v>
      </c>
      <c r="H1613">
        <f ca="1">VLOOKUP(RANDBETWEEN(0,100),Calc!$D$2:$E$7,2,1)</f>
        <v>32000</v>
      </c>
      <c r="I1613">
        <f t="shared" ca="1" si="329"/>
        <v>11266</v>
      </c>
      <c r="J1613">
        <f t="shared" ca="1" si="330"/>
        <v>3840</v>
      </c>
      <c r="K1613">
        <f t="shared" ca="1" si="331"/>
        <v>14051</v>
      </c>
      <c r="L1613">
        <f t="shared" ca="1" si="332"/>
        <v>1816</v>
      </c>
      <c r="M1613">
        <f t="shared" ca="1" si="333"/>
        <v>2543182</v>
      </c>
      <c r="N1613">
        <f t="shared" ca="1" si="334"/>
        <v>44219</v>
      </c>
      <c r="O1613">
        <f t="shared" ca="1" si="335"/>
        <v>50703</v>
      </c>
      <c r="P1613">
        <f t="shared" ca="1" si="336"/>
        <v>170805</v>
      </c>
      <c r="Q1613" s="4">
        <f t="shared" ca="1" si="337"/>
        <v>0.17080500000000001</v>
      </c>
    </row>
    <row r="1614" spans="1:17" x14ac:dyDescent="0.25">
      <c r="A1614" t="str">
        <f ca="1">VLOOKUP(RANDBETWEEN(Calc!$A$2,Calc!$A$13),Calc!$A$1:$B$13,2,FALSE)</f>
        <v>May</v>
      </c>
      <c r="B1614" t="str" cm="1">
        <f t="array" aca="1" ref="B1614" ca="1">INDEX(Calc!$C$2:$C$9,RANDBETWEEN(1,3))</f>
        <v>Traumatología</v>
      </c>
      <c r="C1614"/>
      <c r="D1614">
        <f t="shared" ca="1" si="325"/>
        <v>418723</v>
      </c>
      <c r="E1614">
        <f t="shared" ca="1" si="326"/>
        <v>1937989</v>
      </c>
      <c r="F1614">
        <f t="shared" ca="1" si="327"/>
        <v>184204</v>
      </c>
      <c r="G1614">
        <f t="shared" ca="1" si="328"/>
        <v>109746</v>
      </c>
      <c r="H1614">
        <f ca="1">VLOOKUP(RANDBETWEEN(0,100),Calc!$D$2:$E$7,2,1)</f>
        <v>25000</v>
      </c>
      <c r="I1614">
        <f t="shared" ca="1" si="329"/>
        <v>11300</v>
      </c>
      <c r="J1614">
        <f t="shared" ca="1" si="330"/>
        <v>3431</v>
      </c>
      <c r="K1614">
        <f t="shared" ca="1" si="331"/>
        <v>12613</v>
      </c>
      <c r="L1614">
        <f t="shared" ca="1" si="332"/>
        <v>1942</v>
      </c>
      <c r="M1614">
        <f t="shared" ca="1" si="333"/>
        <v>2083004</v>
      </c>
      <c r="N1614">
        <f t="shared" ca="1" si="334"/>
        <v>87906</v>
      </c>
      <c r="O1614">
        <f t="shared" ca="1" si="335"/>
        <v>61434</v>
      </c>
      <c r="P1614">
        <f t="shared" ca="1" si="336"/>
        <v>83200</v>
      </c>
      <c r="Q1614" s="4">
        <f t="shared" ca="1" si="337"/>
        <v>8.3199999999999996E-2</v>
      </c>
    </row>
    <row r="1615" spans="1:17" x14ac:dyDescent="0.25">
      <c r="A1615" t="str">
        <f ca="1">VLOOKUP(RANDBETWEEN(Calc!$A$2,Calc!$A$13),Calc!$A$1:$B$13,2,FALSE)</f>
        <v>Sep</v>
      </c>
      <c r="B1615" t="str" cm="1">
        <f t="array" aca="1" ref="B1615" ca="1">INDEX(Calc!$C$2:$C$9,RANDBETWEEN(1,3))</f>
        <v>Traumatología</v>
      </c>
      <c r="C1615"/>
      <c r="D1615">
        <f t="shared" ca="1" si="325"/>
        <v>269790</v>
      </c>
      <c r="E1615">
        <f t="shared" ca="1" si="326"/>
        <v>1659988</v>
      </c>
      <c r="F1615">
        <f t="shared" ca="1" si="327"/>
        <v>132091</v>
      </c>
      <c r="G1615">
        <f t="shared" ca="1" si="328"/>
        <v>291017</v>
      </c>
      <c r="H1615">
        <f ca="1">VLOOKUP(RANDBETWEEN(0,100),Calc!$D$2:$E$7,2,1)</f>
        <v>32000</v>
      </c>
      <c r="I1615">
        <f t="shared" ca="1" si="329"/>
        <v>10207</v>
      </c>
      <c r="J1615">
        <f t="shared" ca="1" si="330"/>
        <v>3480</v>
      </c>
      <c r="K1615">
        <f t="shared" ca="1" si="331"/>
        <v>10624</v>
      </c>
      <c r="L1615">
        <f t="shared" ca="1" si="332"/>
        <v>1700</v>
      </c>
      <c r="M1615">
        <f t="shared" ca="1" si="333"/>
        <v>1457649</v>
      </c>
      <c r="N1615">
        <f t="shared" ca="1" si="334"/>
        <v>84560</v>
      </c>
      <c r="O1615">
        <f t="shared" ca="1" si="335"/>
        <v>64428</v>
      </c>
      <c r="P1615">
        <f t="shared" ca="1" si="336"/>
        <v>340132</v>
      </c>
      <c r="Q1615" s="4">
        <f t="shared" ca="1" si="337"/>
        <v>0.34013199999999999</v>
      </c>
    </row>
    <row r="1616" spans="1:17" x14ac:dyDescent="0.25">
      <c r="A1616" t="str">
        <f ca="1">VLOOKUP(RANDBETWEEN(Calc!$A$2,Calc!$A$13),Calc!$A$1:$B$13,2,FALSE)</f>
        <v>Mar</v>
      </c>
      <c r="B1616" t="str" cm="1">
        <f t="array" aca="1" ref="B1616" ca="1">INDEX(Calc!$C$2:$C$9,RANDBETWEEN(1,3))</f>
        <v>Pediatria</v>
      </c>
      <c r="C1616"/>
      <c r="D1616">
        <f t="shared" ca="1" si="325"/>
        <v>372049</v>
      </c>
      <c r="E1616">
        <f t="shared" ca="1" si="326"/>
        <v>1505880</v>
      </c>
      <c r="F1616">
        <f t="shared" ca="1" si="327"/>
        <v>97389</v>
      </c>
      <c r="G1616">
        <f t="shared" ca="1" si="328"/>
        <v>146389</v>
      </c>
      <c r="H1616">
        <f ca="1">VLOOKUP(RANDBETWEEN(0,100),Calc!$D$2:$E$7,2,1)</f>
        <v>32000</v>
      </c>
      <c r="I1616">
        <f t="shared" ca="1" si="329"/>
        <v>9788</v>
      </c>
      <c r="J1616">
        <f t="shared" ca="1" si="330"/>
        <v>3984</v>
      </c>
      <c r="K1616">
        <f t="shared" ca="1" si="331"/>
        <v>10771</v>
      </c>
      <c r="L1616">
        <f t="shared" ca="1" si="332"/>
        <v>3953</v>
      </c>
      <c r="M1616">
        <f t="shared" ca="1" si="333"/>
        <v>1270430</v>
      </c>
      <c r="N1616">
        <f t="shared" ca="1" si="334"/>
        <v>63571</v>
      </c>
      <c r="O1616">
        <f t="shared" ca="1" si="335"/>
        <v>69627</v>
      </c>
      <c r="P1616">
        <f t="shared" ca="1" si="336"/>
        <v>332612</v>
      </c>
      <c r="Q1616" s="4">
        <f t="shared" ca="1" si="337"/>
        <v>0.33261200000000002</v>
      </c>
    </row>
    <row r="1617" spans="1:17" x14ac:dyDescent="0.25">
      <c r="A1617" t="str">
        <f ca="1">VLOOKUP(RANDBETWEEN(Calc!$A$2,Calc!$A$13),Calc!$A$1:$B$13,2,FALSE)</f>
        <v>Feb</v>
      </c>
      <c r="B1617" t="str" cm="1">
        <f t="array" aca="1" ref="B1617" ca="1">INDEX(Calc!$C$2:$C$9,RANDBETWEEN(1,3))</f>
        <v>Pediatria</v>
      </c>
      <c r="C1617"/>
      <c r="D1617">
        <f t="shared" ca="1" si="325"/>
        <v>367599</v>
      </c>
      <c r="E1617">
        <f t="shared" ca="1" si="326"/>
        <v>1653737</v>
      </c>
      <c r="F1617">
        <f t="shared" ca="1" si="327"/>
        <v>124311</v>
      </c>
      <c r="G1617">
        <f t="shared" ca="1" si="328"/>
        <v>309836</v>
      </c>
      <c r="H1617">
        <f ca="1">VLOOKUP(RANDBETWEEN(0,100),Calc!$D$2:$E$7,2,1)</f>
        <v>32000</v>
      </c>
      <c r="I1617">
        <f t="shared" ca="1" si="329"/>
        <v>12617</v>
      </c>
      <c r="J1617">
        <f t="shared" ca="1" si="330"/>
        <v>3835</v>
      </c>
      <c r="K1617">
        <f t="shared" ca="1" si="331"/>
        <v>10418</v>
      </c>
      <c r="L1617">
        <f t="shared" ca="1" si="332"/>
        <v>2297</v>
      </c>
      <c r="M1617">
        <f t="shared" ca="1" si="333"/>
        <v>2687728</v>
      </c>
      <c r="N1617">
        <f t="shared" ca="1" si="334"/>
        <v>45179</v>
      </c>
      <c r="O1617">
        <f t="shared" ca="1" si="335"/>
        <v>49737</v>
      </c>
      <c r="P1617">
        <f t="shared" ca="1" si="336"/>
        <v>197313</v>
      </c>
      <c r="Q1617" s="4">
        <f t="shared" ca="1" si="337"/>
        <v>0.19731299999999999</v>
      </c>
    </row>
    <row r="1618" spans="1:17" x14ac:dyDescent="0.25">
      <c r="A1618" t="str">
        <f ca="1">VLOOKUP(RANDBETWEEN(Calc!$A$2,Calc!$A$13),Calc!$A$1:$B$13,2,FALSE)</f>
        <v>Jul</v>
      </c>
      <c r="B1618" t="str" cm="1">
        <f t="array" aca="1" ref="B1618" ca="1">INDEX(Calc!$C$2:$C$9,RANDBETWEEN(1,3))</f>
        <v>Cardiologia</v>
      </c>
      <c r="C1618"/>
      <c r="D1618">
        <f t="shared" ca="1" si="325"/>
        <v>236661</v>
      </c>
      <c r="E1618">
        <f t="shared" ca="1" si="326"/>
        <v>1650812</v>
      </c>
      <c r="F1618">
        <f t="shared" ca="1" si="327"/>
        <v>123631</v>
      </c>
      <c r="G1618">
        <f t="shared" ca="1" si="328"/>
        <v>208201</v>
      </c>
      <c r="H1618">
        <f ca="1">VLOOKUP(RANDBETWEEN(0,100),Calc!$D$2:$E$7,2,1)</f>
        <v>32000</v>
      </c>
      <c r="I1618">
        <f t="shared" ca="1" si="329"/>
        <v>11077</v>
      </c>
      <c r="J1618">
        <f t="shared" ca="1" si="330"/>
        <v>3333</v>
      </c>
      <c r="K1618">
        <f t="shared" ca="1" si="331"/>
        <v>13604</v>
      </c>
      <c r="L1618">
        <f t="shared" ca="1" si="332"/>
        <v>1478</v>
      </c>
      <c r="M1618">
        <f t="shared" ca="1" si="333"/>
        <v>1295921</v>
      </c>
      <c r="N1618">
        <f t="shared" ca="1" si="334"/>
        <v>54860</v>
      </c>
      <c r="O1618">
        <f t="shared" ca="1" si="335"/>
        <v>21908</v>
      </c>
      <c r="P1618">
        <f t="shared" ca="1" si="336"/>
        <v>220572</v>
      </c>
      <c r="Q1618" s="4">
        <f t="shared" ca="1" si="337"/>
        <v>0.22057199999999999</v>
      </c>
    </row>
    <row r="1619" spans="1:17" x14ac:dyDescent="0.25">
      <c r="A1619" t="str">
        <f ca="1">VLOOKUP(RANDBETWEEN(Calc!$A$2,Calc!$A$13),Calc!$A$1:$B$13,2,FALSE)</f>
        <v>Abr</v>
      </c>
      <c r="B1619" t="str" cm="1">
        <f t="array" aca="1" ref="B1619" ca="1">INDEX(Calc!$C$2:$C$9,RANDBETWEEN(1,3))</f>
        <v>Pediatria</v>
      </c>
      <c r="C1619"/>
      <c r="D1619">
        <f t="shared" ca="1" si="325"/>
        <v>664768</v>
      </c>
      <c r="E1619">
        <f t="shared" ca="1" si="326"/>
        <v>1860445</v>
      </c>
      <c r="F1619">
        <f t="shared" ca="1" si="327"/>
        <v>124059</v>
      </c>
      <c r="G1619">
        <f t="shared" ca="1" si="328"/>
        <v>218141</v>
      </c>
      <c r="H1619">
        <f ca="1">VLOOKUP(RANDBETWEEN(0,100),Calc!$D$2:$E$7,2,1)</f>
        <v>32000</v>
      </c>
      <c r="I1619">
        <f t="shared" ca="1" si="329"/>
        <v>10653</v>
      </c>
      <c r="J1619">
        <f t="shared" ca="1" si="330"/>
        <v>4197</v>
      </c>
      <c r="K1619">
        <f t="shared" ca="1" si="331"/>
        <v>13426</v>
      </c>
      <c r="L1619">
        <f t="shared" ca="1" si="332"/>
        <v>2652</v>
      </c>
      <c r="M1619">
        <f t="shared" ca="1" si="333"/>
        <v>1751346</v>
      </c>
      <c r="N1619">
        <f t="shared" ca="1" si="334"/>
        <v>104830</v>
      </c>
      <c r="O1619">
        <f t="shared" ca="1" si="335"/>
        <v>28272</v>
      </c>
      <c r="P1619">
        <f t="shared" ca="1" si="336"/>
        <v>165143</v>
      </c>
      <c r="Q1619" s="4">
        <f t="shared" ca="1" si="337"/>
        <v>0.16514300000000001</v>
      </c>
    </row>
    <row r="1620" spans="1:17" x14ac:dyDescent="0.25">
      <c r="A1620" t="str">
        <f ca="1">VLOOKUP(RANDBETWEEN(Calc!$A$2,Calc!$A$13),Calc!$A$1:$B$13,2,FALSE)</f>
        <v>Dic</v>
      </c>
      <c r="B1620" t="str" cm="1">
        <f t="array" aca="1" ref="B1620" ca="1">INDEX(Calc!$C$2:$C$9,RANDBETWEEN(1,3))</f>
        <v>Cardiologia</v>
      </c>
      <c r="C1620"/>
      <c r="D1620">
        <f t="shared" ca="1" si="325"/>
        <v>413092</v>
      </c>
      <c r="E1620">
        <f t="shared" ca="1" si="326"/>
        <v>1274652</v>
      </c>
      <c r="F1620">
        <f t="shared" ca="1" si="327"/>
        <v>112821</v>
      </c>
      <c r="G1620">
        <f t="shared" ca="1" si="328"/>
        <v>102977</v>
      </c>
      <c r="H1620">
        <f ca="1">VLOOKUP(RANDBETWEEN(0,100),Calc!$D$2:$E$7,2,1)</f>
        <v>32000</v>
      </c>
      <c r="I1620">
        <f t="shared" ca="1" si="329"/>
        <v>10259</v>
      </c>
      <c r="J1620">
        <f t="shared" ca="1" si="330"/>
        <v>4028</v>
      </c>
      <c r="K1620">
        <f t="shared" ca="1" si="331"/>
        <v>12970</v>
      </c>
      <c r="L1620">
        <f t="shared" ca="1" si="332"/>
        <v>3595</v>
      </c>
      <c r="M1620">
        <f t="shared" ca="1" si="333"/>
        <v>1292519</v>
      </c>
      <c r="N1620">
        <f t="shared" ca="1" si="334"/>
        <v>50769</v>
      </c>
      <c r="O1620">
        <f t="shared" ca="1" si="335"/>
        <v>43231</v>
      </c>
      <c r="P1620">
        <f t="shared" ca="1" si="336"/>
        <v>340136</v>
      </c>
      <c r="Q1620" s="4">
        <f t="shared" ca="1" si="337"/>
        <v>0.34013599999999999</v>
      </c>
    </row>
    <row r="1621" spans="1:17" x14ac:dyDescent="0.25">
      <c r="A1621" t="str">
        <f ca="1">VLOOKUP(RANDBETWEEN(Calc!$A$2,Calc!$A$13),Calc!$A$1:$B$13,2,FALSE)</f>
        <v>May</v>
      </c>
      <c r="B1621" t="str" cm="1">
        <f t="array" aca="1" ref="B1621" ca="1">INDEX(Calc!$C$2:$C$9,RANDBETWEEN(1,3))</f>
        <v>Pediatria</v>
      </c>
      <c r="C1621"/>
      <c r="D1621">
        <f t="shared" ca="1" si="325"/>
        <v>682630</v>
      </c>
      <c r="E1621">
        <f t="shared" ca="1" si="326"/>
        <v>912554</v>
      </c>
      <c r="F1621">
        <f t="shared" ca="1" si="327"/>
        <v>159624</v>
      </c>
      <c r="G1621">
        <f t="shared" ca="1" si="328"/>
        <v>162015</v>
      </c>
      <c r="H1621">
        <f ca="1">VLOOKUP(RANDBETWEEN(0,100),Calc!$D$2:$E$7,2,1)</f>
        <v>32000</v>
      </c>
      <c r="I1621">
        <f t="shared" ca="1" si="329"/>
        <v>11653</v>
      </c>
      <c r="J1621">
        <f t="shared" ca="1" si="330"/>
        <v>4054</v>
      </c>
      <c r="K1621">
        <f t="shared" ca="1" si="331"/>
        <v>13872</v>
      </c>
      <c r="L1621">
        <f t="shared" ca="1" si="332"/>
        <v>3362</v>
      </c>
      <c r="M1621">
        <f t="shared" ca="1" si="333"/>
        <v>1408686</v>
      </c>
      <c r="N1621">
        <f t="shared" ca="1" si="334"/>
        <v>71971</v>
      </c>
      <c r="O1621">
        <f t="shared" ca="1" si="335"/>
        <v>89442</v>
      </c>
      <c r="P1621">
        <f t="shared" ca="1" si="336"/>
        <v>162292</v>
      </c>
      <c r="Q1621" s="4">
        <f t="shared" ca="1" si="337"/>
        <v>0.16229199999999999</v>
      </c>
    </row>
    <row r="1622" spans="1:17" x14ac:dyDescent="0.25">
      <c r="A1622" t="str">
        <f ca="1">VLOOKUP(RANDBETWEEN(Calc!$A$2,Calc!$A$13),Calc!$A$1:$B$13,2,FALSE)</f>
        <v>Jun</v>
      </c>
      <c r="B1622" t="str" cm="1">
        <f t="array" aca="1" ref="B1622" ca="1">INDEX(Calc!$C$2:$C$9,RANDBETWEEN(1,3))</f>
        <v>Pediatria</v>
      </c>
      <c r="C1622"/>
      <c r="D1622">
        <f t="shared" ca="1" si="325"/>
        <v>234739</v>
      </c>
      <c r="E1622">
        <f t="shared" ca="1" si="326"/>
        <v>903532</v>
      </c>
      <c r="F1622">
        <f t="shared" ca="1" si="327"/>
        <v>104853</v>
      </c>
      <c r="G1622">
        <f t="shared" ca="1" si="328"/>
        <v>258383</v>
      </c>
      <c r="H1622">
        <f ca="1">VLOOKUP(RANDBETWEEN(0,100),Calc!$D$2:$E$7,2,1)</f>
        <v>32000</v>
      </c>
      <c r="I1622">
        <f t="shared" ca="1" si="329"/>
        <v>11922</v>
      </c>
      <c r="J1622">
        <f t="shared" ca="1" si="330"/>
        <v>3389</v>
      </c>
      <c r="K1622">
        <f t="shared" ca="1" si="331"/>
        <v>13377</v>
      </c>
      <c r="L1622">
        <f t="shared" ca="1" si="332"/>
        <v>4352</v>
      </c>
      <c r="M1622">
        <f t="shared" ca="1" si="333"/>
        <v>2974248</v>
      </c>
      <c r="N1622">
        <f t="shared" ca="1" si="334"/>
        <v>61694</v>
      </c>
      <c r="O1622">
        <f t="shared" ca="1" si="335"/>
        <v>85213</v>
      </c>
      <c r="P1622">
        <f t="shared" ca="1" si="336"/>
        <v>183898</v>
      </c>
      <c r="Q1622" s="4">
        <f t="shared" ca="1" si="337"/>
        <v>0.18389800000000001</v>
      </c>
    </row>
    <row r="1623" spans="1:17" x14ac:dyDescent="0.25">
      <c r="A1623" t="str">
        <f ca="1">VLOOKUP(RANDBETWEEN(Calc!$A$2,Calc!$A$13),Calc!$A$1:$B$13,2,FALSE)</f>
        <v>Sep</v>
      </c>
      <c r="B1623" t="str" cm="1">
        <f t="array" aca="1" ref="B1623" ca="1">INDEX(Calc!$C$2:$C$9,RANDBETWEEN(1,3))</f>
        <v>Pediatria</v>
      </c>
      <c r="C1623"/>
      <c r="D1623">
        <f t="shared" ca="1" si="325"/>
        <v>502537</v>
      </c>
      <c r="E1623">
        <f t="shared" ca="1" si="326"/>
        <v>1727356</v>
      </c>
      <c r="F1623">
        <f t="shared" ca="1" si="327"/>
        <v>145936</v>
      </c>
      <c r="G1623">
        <f t="shared" ca="1" si="328"/>
        <v>117210</v>
      </c>
      <c r="H1623">
        <f ca="1">VLOOKUP(RANDBETWEEN(0,100),Calc!$D$2:$E$7,2,1)</f>
        <v>32000</v>
      </c>
      <c r="I1623">
        <f t="shared" ca="1" si="329"/>
        <v>9492</v>
      </c>
      <c r="J1623">
        <f t="shared" ca="1" si="330"/>
        <v>4149</v>
      </c>
      <c r="K1623">
        <f t="shared" ca="1" si="331"/>
        <v>12601</v>
      </c>
      <c r="L1623">
        <f t="shared" ca="1" si="332"/>
        <v>3681</v>
      </c>
      <c r="M1623">
        <f t="shared" ca="1" si="333"/>
        <v>1286177</v>
      </c>
      <c r="N1623">
        <f t="shared" ca="1" si="334"/>
        <v>97405</v>
      </c>
      <c r="O1623">
        <f t="shared" ca="1" si="335"/>
        <v>36395</v>
      </c>
      <c r="P1623">
        <f t="shared" ca="1" si="336"/>
        <v>192865</v>
      </c>
      <c r="Q1623" s="4">
        <f t="shared" ca="1" si="337"/>
        <v>0.19286500000000001</v>
      </c>
    </row>
    <row r="1624" spans="1:17" x14ac:dyDescent="0.25">
      <c r="A1624" t="str">
        <f ca="1">VLOOKUP(RANDBETWEEN(Calc!$A$2,Calc!$A$13),Calc!$A$1:$B$13,2,FALSE)</f>
        <v>Sep</v>
      </c>
      <c r="B1624" t="str" cm="1">
        <f t="array" aca="1" ref="B1624" ca="1">INDEX(Calc!$C$2:$C$9,RANDBETWEEN(1,3))</f>
        <v>Pediatria</v>
      </c>
      <c r="C1624"/>
      <c r="D1624">
        <f t="shared" ca="1" si="325"/>
        <v>286822</v>
      </c>
      <c r="E1624">
        <f t="shared" ca="1" si="326"/>
        <v>2051001</v>
      </c>
      <c r="F1624">
        <f t="shared" ca="1" si="327"/>
        <v>158535</v>
      </c>
      <c r="G1624">
        <f t="shared" ca="1" si="328"/>
        <v>229008</v>
      </c>
      <c r="H1624">
        <f ca="1">VLOOKUP(RANDBETWEEN(0,100),Calc!$D$2:$E$7,2,1)</f>
        <v>32000</v>
      </c>
      <c r="I1624">
        <f t="shared" ca="1" si="329"/>
        <v>11223</v>
      </c>
      <c r="J1624">
        <f t="shared" ca="1" si="330"/>
        <v>4098</v>
      </c>
      <c r="K1624">
        <f t="shared" ca="1" si="331"/>
        <v>13852</v>
      </c>
      <c r="L1624">
        <f t="shared" ca="1" si="332"/>
        <v>1627</v>
      </c>
      <c r="M1624">
        <f t="shared" ca="1" si="333"/>
        <v>2344485</v>
      </c>
      <c r="N1624">
        <f t="shared" ca="1" si="334"/>
        <v>93545</v>
      </c>
      <c r="O1624">
        <f t="shared" ca="1" si="335"/>
        <v>51564</v>
      </c>
      <c r="P1624">
        <f t="shared" ca="1" si="336"/>
        <v>313219</v>
      </c>
      <c r="Q1624" s="4">
        <f t="shared" ca="1" si="337"/>
        <v>0.31321900000000003</v>
      </c>
    </row>
    <row r="1625" spans="1:17" x14ac:dyDescent="0.25">
      <c r="A1625" t="str">
        <f ca="1">VLOOKUP(RANDBETWEEN(Calc!$A$2,Calc!$A$13),Calc!$A$1:$B$13,2,FALSE)</f>
        <v>Jun</v>
      </c>
      <c r="B1625" t="str" cm="1">
        <f t="array" aca="1" ref="B1625" ca="1">INDEX(Calc!$C$2:$C$9,RANDBETWEEN(1,3))</f>
        <v>Pediatria</v>
      </c>
      <c r="C1625"/>
      <c r="D1625">
        <f t="shared" ca="1" si="325"/>
        <v>267135</v>
      </c>
      <c r="E1625">
        <f t="shared" ca="1" si="326"/>
        <v>1057620</v>
      </c>
      <c r="F1625">
        <f t="shared" ca="1" si="327"/>
        <v>117169</v>
      </c>
      <c r="G1625">
        <f t="shared" ca="1" si="328"/>
        <v>319963</v>
      </c>
      <c r="H1625">
        <f ca="1">VLOOKUP(RANDBETWEEN(0,100),Calc!$D$2:$E$7,2,1)</f>
        <v>32000</v>
      </c>
      <c r="I1625">
        <f t="shared" ca="1" si="329"/>
        <v>11569</v>
      </c>
      <c r="J1625">
        <f t="shared" ca="1" si="330"/>
        <v>3511</v>
      </c>
      <c r="K1625">
        <f t="shared" ca="1" si="331"/>
        <v>13055</v>
      </c>
      <c r="L1625">
        <f t="shared" ca="1" si="332"/>
        <v>2895</v>
      </c>
      <c r="M1625">
        <f t="shared" ca="1" si="333"/>
        <v>2053519</v>
      </c>
      <c r="N1625">
        <f t="shared" ca="1" si="334"/>
        <v>45803</v>
      </c>
      <c r="O1625">
        <f t="shared" ca="1" si="335"/>
        <v>50162</v>
      </c>
      <c r="P1625">
        <f t="shared" ca="1" si="336"/>
        <v>167196</v>
      </c>
      <c r="Q1625" s="4">
        <f t="shared" ca="1" si="337"/>
        <v>0.16719600000000001</v>
      </c>
    </row>
    <row r="1626" spans="1:17" x14ac:dyDescent="0.25">
      <c r="A1626" t="str">
        <f ca="1">VLOOKUP(RANDBETWEEN(Calc!$A$2,Calc!$A$13),Calc!$A$1:$B$13,2,FALSE)</f>
        <v>Feb</v>
      </c>
      <c r="B1626" t="str" cm="1">
        <f t="array" aca="1" ref="B1626" ca="1">INDEX(Calc!$C$2:$C$9,RANDBETWEEN(1,3))</f>
        <v>Pediatria</v>
      </c>
      <c r="C1626"/>
      <c r="D1626">
        <f t="shared" ca="1" si="325"/>
        <v>508541</v>
      </c>
      <c r="E1626">
        <f t="shared" ca="1" si="326"/>
        <v>1682656</v>
      </c>
      <c r="F1626">
        <f t="shared" ca="1" si="327"/>
        <v>198446</v>
      </c>
      <c r="G1626">
        <f t="shared" ca="1" si="328"/>
        <v>245550</v>
      </c>
      <c r="H1626">
        <f ca="1">VLOOKUP(RANDBETWEEN(0,100),Calc!$D$2:$E$7,2,1)</f>
        <v>28000</v>
      </c>
      <c r="I1626">
        <f t="shared" ca="1" si="329"/>
        <v>12252</v>
      </c>
      <c r="J1626">
        <f t="shared" ca="1" si="330"/>
        <v>3184</v>
      </c>
      <c r="K1626">
        <f t="shared" ca="1" si="331"/>
        <v>14367</v>
      </c>
      <c r="L1626">
        <f t="shared" ca="1" si="332"/>
        <v>4386</v>
      </c>
      <c r="M1626">
        <f t="shared" ca="1" si="333"/>
        <v>3073475</v>
      </c>
      <c r="N1626">
        <f t="shared" ca="1" si="334"/>
        <v>67825</v>
      </c>
      <c r="O1626">
        <f t="shared" ca="1" si="335"/>
        <v>83439</v>
      </c>
      <c r="P1626">
        <f t="shared" ca="1" si="336"/>
        <v>247861</v>
      </c>
      <c r="Q1626" s="4">
        <f t="shared" ca="1" si="337"/>
        <v>0.247861</v>
      </c>
    </row>
    <row r="1627" spans="1:17" x14ac:dyDescent="0.25">
      <c r="A1627" t="str">
        <f ca="1">VLOOKUP(RANDBETWEEN(Calc!$A$2,Calc!$A$13),Calc!$A$1:$B$13,2,FALSE)</f>
        <v>Feb</v>
      </c>
      <c r="B1627" t="str" cm="1">
        <f t="array" aca="1" ref="B1627" ca="1">INDEX(Calc!$C$2:$C$9,RANDBETWEEN(1,3))</f>
        <v>Traumatología</v>
      </c>
      <c r="C1627"/>
      <c r="D1627">
        <f t="shared" ca="1" si="325"/>
        <v>629832</v>
      </c>
      <c r="E1627">
        <f t="shared" ca="1" si="326"/>
        <v>2349664</v>
      </c>
      <c r="F1627">
        <f t="shared" ca="1" si="327"/>
        <v>112454</v>
      </c>
      <c r="G1627">
        <f t="shared" ca="1" si="328"/>
        <v>141349</v>
      </c>
      <c r="H1627">
        <f ca="1">VLOOKUP(RANDBETWEEN(0,100),Calc!$D$2:$E$7,2,1)</f>
        <v>32000</v>
      </c>
      <c r="I1627">
        <f t="shared" ca="1" si="329"/>
        <v>12611</v>
      </c>
      <c r="J1627">
        <f t="shared" ca="1" si="330"/>
        <v>3774</v>
      </c>
      <c r="K1627">
        <f t="shared" ca="1" si="331"/>
        <v>11989</v>
      </c>
      <c r="L1627">
        <f t="shared" ca="1" si="332"/>
        <v>2545</v>
      </c>
      <c r="M1627">
        <f t="shared" ca="1" si="333"/>
        <v>1638186</v>
      </c>
      <c r="N1627">
        <f t="shared" ca="1" si="334"/>
        <v>63694</v>
      </c>
      <c r="O1627">
        <f t="shared" ca="1" si="335"/>
        <v>60361</v>
      </c>
      <c r="P1627">
        <f t="shared" ca="1" si="336"/>
        <v>295620</v>
      </c>
      <c r="Q1627" s="4">
        <f t="shared" ca="1" si="337"/>
        <v>0.29561999999999999</v>
      </c>
    </row>
    <row r="1628" spans="1:17" x14ac:dyDescent="0.25">
      <c r="A1628" t="str">
        <f ca="1">VLOOKUP(RANDBETWEEN(Calc!$A$2,Calc!$A$13),Calc!$A$1:$B$13,2,FALSE)</f>
        <v>Ago</v>
      </c>
      <c r="B1628" t="str" cm="1">
        <f t="array" aca="1" ref="B1628" ca="1">INDEX(Calc!$C$2:$C$9,RANDBETWEEN(1,3))</f>
        <v>Traumatología</v>
      </c>
      <c r="C1628"/>
      <c r="D1628">
        <f t="shared" ca="1" si="325"/>
        <v>360650</v>
      </c>
      <c r="E1628">
        <f t="shared" ca="1" si="326"/>
        <v>723198</v>
      </c>
      <c r="F1628">
        <f t="shared" ca="1" si="327"/>
        <v>218314</v>
      </c>
      <c r="G1628">
        <f t="shared" ca="1" si="328"/>
        <v>229566</v>
      </c>
      <c r="H1628">
        <f ca="1">VLOOKUP(RANDBETWEEN(0,100),Calc!$D$2:$E$7,2,1)</f>
        <v>32000</v>
      </c>
      <c r="I1628">
        <f t="shared" ca="1" si="329"/>
        <v>9841</v>
      </c>
      <c r="J1628">
        <f t="shared" ca="1" si="330"/>
        <v>4200</v>
      </c>
      <c r="K1628">
        <f t="shared" ca="1" si="331"/>
        <v>12417</v>
      </c>
      <c r="L1628">
        <f t="shared" ca="1" si="332"/>
        <v>3942</v>
      </c>
      <c r="M1628">
        <f t="shared" ca="1" si="333"/>
        <v>2173158</v>
      </c>
      <c r="N1628">
        <f t="shared" ca="1" si="334"/>
        <v>108984</v>
      </c>
      <c r="O1628">
        <f t="shared" ca="1" si="335"/>
        <v>73346</v>
      </c>
      <c r="P1628">
        <f t="shared" ca="1" si="336"/>
        <v>147186</v>
      </c>
      <c r="Q1628" s="4">
        <f t="shared" ca="1" si="337"/>
        <v>0.14718600000000001</v>
      </c>
    </row>
    <row r="1629" spans="1:17" x14ac:dyDescent="0.25">
      <c r="A1629" t="str">
        <f ca="1">VLOOKUP(RANDBETWEEN(Calc!$A$2,Calc!$A$13),Calc!$A$1:$B$13,2,FALSE)</f>
        <v>Ene</v>
      </c>
      <c r="B1629" t="str" cm="1">
        <f t="array" aca="1" ref="B1629" ca="1">INDEX(Calc!$C$2:$C$9,RANDBETWEEN(1,3))</f>
        <v>Cardiologia</v>
      </c>
      <c r="C1629"/>
      <c r="D1629">
        <f t="shared" ca="1" si="325"/>
        <v>598178</v>
      </c>
      <c r="E1629">
        <f t="shared" ca="1" si="326"/>
        <v>824952</v>
      </c>
      <c r="F1629">
        <f t="shared" ca="1" si="327"/>
        <v>209862</v>
      </c>
      <c r="G1629">
        <f t="shared" ca="1" si="328"/>
        <v>116876</v>
      </c>
      <c r="H1629">
        <f ca="1">VLOOKUP(RANDBETWEEN(0,100),Calc!$D$2:$E$7,2,1)</f>
        <v>25000</v>
      </c>
      <c r="I1629">
        <f t="shared" ca="1" si="329"/>
        <v>10229</v>
      </c>
      <c r="J1629">
        <f t="shared" ca="1" si="330"/>
        <v>3147</v>
      </c>
      <c r="K1629">
        <f t="shared" ca="1" si="331"/>
        <v>11980</v>
      </c>
      <c r="L1629">
        <f t="shared" ca="1" si="332"/>
        <v>1491</v>
      </c>
      <c r="M1629">
        <f t="shared" ca="1" si="333"/>
        <v>1567158</v>
      </c>
      <c r="N1629">
        <f t="shared" ca="1" si="334"/>
        <v>96174</v>
      </c>
      <c r="O1629">
        <f t="shared" ca="1" si="335"/>
        <v>33265</v>
      </c>
      <c r="P1629">
        <f t="shared" ca="1" si="336"/>
        <v>136197</v>
      </c>
      <c r="Q1629" s="4">
        <f t="shared" ca="1" si="337"/>
        <v>0.13619700000000001</v>
      </c>
    </row>
    <row r="1630" spans="1:17" x14ac:dyDescent="0.25">
      <c r="A1630" t="str">
        <f ca="1">VLOOKUP(RANDBETWEEN(Calc!$A$2,Calc!$A$13),Calc!$A$1:$B$13,2,FALSE)</f>
        <v>Feb</v>
      </c>
      <c r="B1630" t="str" cm="1">
        <f t="array" aca="1" ref="B1630" ca="1">INDEX(Calc!$C$2:$C$9,RANDBETWEEN(1,3))</f>
        <v>Pediatria</v>
      </c>
      <c r="C1630"/>
      <c r="D1630">
        <f t="shared" ca="1" si="325"/>
        <v>574880</v>
      </c>
      <c r="E1630">
        <f t="shared" ca="1" si="326"/>
        <v>1579514</v>
      </c>
      <c r="F1630">
        <f t="shared" ca="1" si="327"/>
        <v>215992</v>
      </c>
      <c r="G1630">
        <f t="shared" ca="1" si="328"/>
        <v>73549</v>
      </c>
      <c r="H1630">
        <f ca="1">VLOOKUP(RANDBETWEEN(0,100),Calc!$D$2:$E$7,2,1)</f>
        <v>20000</v>
      </c>
      <c r="I1630">
        <f t="shared" ca="1" si="329"/>
        <v>12031</v>
      </c>
      <c r="J1630">
        <f t="shared" ca="1" si="330"/>
        <v>2967</v>
      </c>
      <c r="K1630">
        <f t="shared" ca="1" si="331"/>
        <v>13435</v>
      </c>
      <c r="L1630">
        <f t="shared" ca="1" si="332"/>
        <v>2347</v>
      </c>
      <c r="M1630">
        <f t="shared" ca="1" si="333"/>
        <v>1875459</v>
      </c>
      <c r="N1630">
        <f t="shared" ca="1" si="334"/>
        <v>91554</v>
      </c>
      <c r="O1630">
        <f t="shared" ca="1" si="335"/>
        <v>84948</v>
      </c>
      <c r="P1630">
        <f t="shared" ca="1" si="336"/>
        <v>310989</v>
      </c>
      <c r="Q1630" s="4">
        <f t="shared" ca="1" si="337"/>
        <v>0.31098900000000002</v>
      </c>
    </row>
    <row r="1631" spans="1:17" x14ac:dyDescent="0.25">
      <c r="A1631" t="str">
        <f ca="1">VLOOKUP(RANDBETWEEN(Calc!$A$2,Calc!$A$13),Calc!$A$1:$B$13,2,FALSE)</f>
        <v>May</v>
      </c>
      <c r="B1631" t="str" cm="1">
        <f t="array" aca="1" ref="B1631" ca="1">INDEX(Calc!$C$2:$C$9,RANDBETWEEN(1,3))</f>
        <v>Cardiologia</v>
      </c>
      <c r="C1631"/>
      <c r="D1631">
        <f t="shared" ca="1" si="325"/>
        <v>161740</v>
      </c>
      <c r="E1631">
        <f t="shared" ca="1" si="326"/>
        <v>1172671</v>
      </c>
      <c r="F1631">
        <f t="shared" ca="1" si="327"/>
        <v>92802</v>
      </c>
      <c r="G1631">
        <f t="shared" ca="1" si="328"/>
        <v>302596</v>
      </c>
      <c r="H1631">
        <f ca="1">VLOOKUP(RANDBETWEEN(0,100),Calc!$D$2:$E$7,2,1)</f>
        <v>32000</v>
      </c>
      <c r="I1631">
        <f t="shared" ca="1" si="329"/>
        <v>12442</v>
      </c>
      <c r="J1631">
        <f t="shared" ca="1" si="330"/>
        <v>3249</v>
      </c>
      <c r="K1631">
        <f t="shared" ca="1" si="331"/>
        <v>11018</v>
      </c>
      <c r="L1631">
        <f t="shared" ca="1" si="332"/>
        <v>2982</v>
      </c>
      <c r="M1631">
        <f t="shared" ca="1" si="333"/>
        <v>2643608</v>
      </c>
      <c r="N1631">
        <f t="shared" ca="1" si="334"/>
        <v>110758</v>
      </c>
      <c r="O1631">
        <f t="shared" ca="1" si="335"/>
        <v>29923</v>
      </c>
      <c r="P1631">
        <f t="shared" ca="1" si="336"/>
        <v>286326</v>
      </c>
      <c r="Q1631" s="4">
        <f t="shared" ca="1" si="337"/>
        <v>0.28632600000000002</v>
      </c>
    </row>
    <row r="1632" spans="1:17" x14ac:dyDescent="0.25">
      <c r="A1632" t="str">
        <f ca="1">VLOOKUP(RANDBETWEEN(Calc!$A$2,Calc!$A$13),Calc!$A$1:$B$13,2,FALSE)</f>
        <v>Feb</v>
      </c>
      <c r="B1632" t="str" cm="1">
        <f t="array" aca="1" ref="B1632" ca="1">INDEX(Calc!$C$2:$C$9,RANDBETWEEN(1,3))</f>
        <v>Traumatología</v>
      </c>
      <c r="C1632"/>
      <c r="D1632">
        <f t="shared" ca="1" si="325"/>
        <v>436648</v>
      </c>
      <c r="E1632">
        <f t="shared" ca="1" si="326"/>
        <v>1540356</v>
      </c>
      <c r="F1632">
        <f t="shared" ca="1" si="327"/>
        <v>121687</v>
      </c>
      <c r="G1632">
        <f t="shared" ca="1" si="328"/>
        <v>147177</v>
      </c>
      <c r="H1632">
        <f ca="1">VLOOKUP(RANDBETWEEN(0,100),Calc!$D$2:$E$7,2,1)</f>
        <v>20000</v>
      </c>
      <c r="I1632">
        <f t="shared" ca="1" si="329"/>
        <v>9884</v>
      </c>
      <c r="J1632">
        <f t="shared" ca="1" si="330"/>
        <v>3331</v>
      </c>
      <c r="K1632">
        <f t="shared" ca="1" si="331"/>
        <v>13557</v>
      </c>
      <c r="L1632">
        <f t="shared" ca="1" si="332"/>
        <v>4022</v>
      </c>
      <c r="M1632">
        <f t="shared" ca="1" si="333"/>
        <v>2436586</v>
      </c>
      <c r="N1632">
        <f t="shared" ca="1" si="334"/>
        <v>50555</v>
      </c>
      <c r="O1632">
        <f t="shared" ca="1" si="335"/>
        <v>34081</v>
      </c>
      <c r="P1632">
        <f t="shared" ca="1" si="336"/>
        <v>143470</v>
      </c>
      <c r="Q1632" s="4">
        <f t="shared" ca="1" si="337"/>
        <v>0.14346999999999999</v>
      </c>
    </row>
    <row r="1633" spans="1:17" x14ac:dyDescent="0.25">
      <c r="A1633" t="str">
        <f ca="1">VLOOKUP(RANDBETWEEN(Calc!$A$2,Calc!$A$13),Calc!$A$1:$B$13,2,FALSE)</f>
        <v>Jun</v>
      </c>
      <c r="B1633" t="str" cm="1">
        <f t="array" aca="1" ref="B1633" ca="1">INDEX(Calc!$C$2:$C$9,RANDBETWEEN(1,3))</f>
        <v>Cardiologia</v>
      </c>
      <c r="C1633"/>
      <c r="D1633">
        <f t="shared" ca="1" si="325"/>
        <v>674685</v>
      </c>
      <c r="E1633">
        <f t="shared" ca="1" si="326"/>
        <v>1699569</v>
      </c>
      <c r="F1633">
        <f t="shared" ca="1" si="327"/>
        <v>162744</v>
      </c>
      <c r="G1633">
        <f t="shared" ca="1" si="328"/>
        <v>88762</v>
      </c>
      <c r="H1633">
        <f ca="1">VLOOKUP(RANDBETWEEN(0,100),Calc!$D$2:$E$7,2,1)</f>
        <v>32000</v>
      </c>
      <c r="I1633">
        <f t="shared" ca="1" si="329"/>
        <v>9967</v>
      </c>
      <c r="J1633">
        <f t="shared" ca="1" si="330"/>
        <v>3188</v>
      </c>
      <c r="K1633">
        <f t="shared" ca="1" si="331"/>
        <v>10831</v>
      </c>
      <c r="L1633">
        <f t="shared" ca="1" si="332"/>
        <v>2608</v>
      </c>
      <c r="M1633">
        <f t="shared" ca="1" si="333"/>
        <v>1872882</v>
      </c>
      <c r="N1633">
        <f t="shared" ca="1" si="334"/>
        <v>82414</v>
      </c>
      <c r="O1633">
        <f t="shared" ca="1" si="335"/>
        <v>31771</v>
      </c>
      <c r="P1633">
        <f t="shared" ca="1" si="336"/>
        <v>44713</v>
      </c>
      <c r="Q1633" s="4">
        <f t="shared" ca="1" si="337"/>
        <v>4.4713000000000003E-2</v>
      </c>
    </row>
    <row r="1634" spans="1:17" x14ac:dyDescent="0.25">
      <c r="A1634" t="str">
        <f ca="1">VLOOKUP(RANDBETWEEN(Calc!$A$2,Calc!$A$13),Calc!$A$1:$B$13,2,FALSE)</f>
        <v>Sep</v>
      </c>
      <c r="B1634" t="str" cm="1">
        <f t="array" aca="1" ref="B1634" ca="1">INDEX(Calc!$C$2:$C$9,RANDBETWEEN(1,3))</f>
        <v>Traumatología</v>
      </c>
      <c r="C1634"/>
      <c r="D1634">
        <f t="shared" ca="1" si="325"/>
        <v>272276</v>
      </c>
      <c r="E1634">
        <f t="shared" ca="1" si="326"/>
        <v>925216</v>
      </c>
      <c r="F1634">
        <f t="shared" ca="1" si="327"/>
        <v>93308</v>
      </c>
      <c r="G1634">
        <f t="shared" ca="1" si="328"/>
        <v>303163</v>
      </c>
      <c r="H1634">
        <f ca="1">VLOOKUP(RANDBETWEEN(0,100),Calc!$D$2:$E$7,2,1)</f>
        <v>25000</v>
      </c>
      <c r="I1634">
        <f t="shared" ca="1" si="329"/>
        <v>11498</v>
      </c>
      <c r="J1634">
        <f t="shared" ca="1" si="330"/>
        <v>3071</v>
      </c>
      <c r="K1634">
        <f t="shared" ca="1" si="331"/>
        <v>11739</v>
      </c>
      <c r="L1634">
        <f t="shared" ca="1" si="332"/>
        <v>3768</v>
      </c>
      <c r="M1634">
        <f t="shared" ca="1" si="333"/>
        <v>2077747</v>
      </c>
      <c r="N1634">
        <f t="shared" ca="1" si="334"/>
        <v>51369</v>
      </c>
      <c r="O1634">
        <f t="shared" ca="1" si="335"/>
        <v>83411</v>
      </c>
      <c r="P1634">
        <f t="shared" ca="1" si="336"/>
        <v>216806</v>
      </c>
      <c r="Q1634" s="4">
        <f t="shared" ca="1" si="337"/>
        <v>0.216806</v>
      </c>
    </row>
    <row r="1635" spans="1:17" x14ac:dyDescent="0.25">
      <c r="A1635" t="str">
        <f ca="1">VLOOKUP(RANDBETWEEN(Calc!$A$2,Calc!$A$13),Calc!$A$1:$B$13,2,FALSE)</f>
        <v>Jun</v>
      </c>
      <c r="B1635" t="str" cm="1">
        <f t="array" aca="1" ref="B1635" ca="1">INDEX(Calc!$C$2:$C$9,RANDBETWEEN(1,3))</f>
        <v>Pediatria</v>
      </c>
      <c r="C1635"/>
      <c r="D1635">
        <f t="shared" ca="1" si="325"/>
        <v>203229</v>
      </c>
      <c r="E1635">
        <f t="shared" ca="1" si="326"/>
        <v>1436574</v>
      </c>
      <c r="F1635">
        <f t="shared" ca="1" si="327"/>
        <v>196383</v>
      </c>
      <c r="G1635">
        <f t="shared" ca="1" si="328"/>
        <v>130454</v>
      </c>
      <c r="H1635">
        <f ca="1">VLOOKUP(RANDBETWEEN(0,100),Calc!$D$2:$E$7,2,1)</f>
        <v>32000</v>
      </c>
      <c r="I1635">
        <f t="shared" ca="1" si="329"/>
        <v>9397</v>
      </c>
      <c r="J1635">
        <f t="shared" ca="1" si="330"/>
        <v>3483</v>
      </c>
      <c r="K1635">
        <f t="shared" ca="1" si="331"/>
        <v>10943</v>
      </c>
      <c r="L1635">
        <f t="shared" ca="1" si="332"/>
        <v>3890</v>
      </c>
      <c r="M1635">
        <f t="shared" ca="1" si="333"/>
        <v>1855027</v>
      </c>
      <c r="N1635">
        <f t="shared" ca="1" si="334"/>
        <v>100819</v>
      </c>
      <c r="O1635">
        <f t="shared" ca="1" si="335"/>
        <v>50582</v>
      </c>
      <c r="P1635">
        <f t="shared" ca="1" si="336"/>
        <v>265296</v>
      </c>
      <c r="Q1635" s="4">
        <f t="shared" ca="1" si="337"/>
        <v>0.26529599999999998</v>
      </c>
    </row>
    <row r="1636" spans="1:17" x14ac:dyDescent="0.25">
      <c r="A1636" t="str">
        <f ca="1">VLOOKUP(RANDBETWEEN(Calc!$A$2,Calc!$A$13),Calc!$A$1:$B$13,2,FALSE)</f>
        <v>Nov</v>
      </c>
      <c r="B1636" t="str" cm="1">
        <f t="array" aca="1" ref="B1636" ca="1">INDEX(Calc!$C$2:$C$9,RANDBETWEEN(1,3))</f>
        <v>Cardiologia</v>
      </c>
      <c r="C1636"/>
      <c r="D1636">
        <f t="shared" ca="1" si="325"/>
        <v>475238</v>
      </c>
      <c r="E1636">
        <f t="shared" ca="1" si="326"/>
        <v>1604428</v>
      </c>
      <c r="F1636">
        <f t="shared" ca="1" si="327"/>
        <v>180944</v>
      </c>
      <c r="G1636">
        <f t="shared" ca="1" si="328"/>
        <v>104923</v>
      </c>
      <c r="H1636">
        <f ca="1">VLOOKUP(RANDBETWEEN(0,100),Calc!$D$2:$E$7,2,1)</f>
        <v>32000</v>
      </c>
      <c r="I1636">
        <f t="shared" ca="1" si="329"/>
        <v>10953</v>
      </c>
      <c r="J1636">
        <f t="shared" ca="1" si="330"/>
        <v>3483</v>
      </c>
      <c r="K1636">
        <f t="shared" ca="1" si="331"/>
        <v>14200</v>
      </c>
      <c r="L1636">
        <f t="shared" ca="1" si="332"/>
        <v>3401</v>
      </c>
      <c r="M1636">
        <f t="shared" ca="1" si="333"/>
        <v>1448289</v>
      </c>
      <c r="N1636">
        <f t="shared" ca="1" si="334"/>
        <v>116675</v>
      </c>
      <c r="O1636">
        <f t="shared" ca="1" si="335"/>
        <v>31746</v>
      </c>
      <c r="P1636">
        <f t="shared" ca="1" si="336"/>
        <v>207007</v>
      </c>
      <c r="Q1636" s="4">
        <f t="shared" ca="1" si="337"/>
        <v>0.207007</v>
      </c>
    </row>
    <row r="1637" spans="1:17" x14ac:dyDescent="0.25">
      <c r="A1637" t="str">
        <f ca="1">VLOOKUP(RANDBETWEEN(Calc!$A$2,Calc!$A$13),Calc!$A$1:$B$13,2,FALSE)</f>
        <v>Oct</v>
      </c>
      <c r="B1637" t="str" cm="1">
        <f t="array" aca="1" ref="B1637" ca="1">INDEX(Calc!$C$2:$C$9,RANDBETWEEN(1,3))</f>
        <v>Traumatología</v>
      </c>
      <c r="C1637"/>
      <c r="D1637">
        <f t="shared" ca="1" si="325"/>
        <v>553559</v>
      </c>
      <c r="E1637">
        <f t="shared" ca="1" si="326"/>
        <v>1753432</v>
      </c>
      <c r="F1637">
        <f t="shared" ca="1" si="327"/>
        <v>206498</v>
      </c>
      <c r="G1637">
        <f t="shared" ca="1" si="328"/>
        <v>95596</v>
      </c>
      <c r="H1637">
        <f ca="1">VLOOKUP(RANDBETWEEN(0,100),Calc!$D$2:$E$7,2,1)</f>
        <v>32000</v>
      </c>
      <c r="I1637">
        <f t="shared" ca="1" si="329"/>
        <v>10932</v>
      </c>
      <c r="J1637">
        <f t="shared" ca="1" si="330"/>
        <v>3192</v>
      </c>
      <c r="K1637">
        <f t="shared" ca="1" si="331"/>
        <v>10311</v>
      </c>
      <c r="L1637">
        <f t="shared" ca="1" si="332"/>
        <v>1442</v>
      </c>
      <c r="M1637">
        <f t="shared" ca="1" si="333"/>
        <v>2354025</v>
      </c>
      <c r="N1637">
        <f t="shared" ca="1" si="334"/>
        <v>60313</v>
      </c>
      <c r="O1637">
        <f t="shared" ca="1" si="335"/>
        <v>24764</v>
      </c>
      <c r="P1637">
        <f t="shared" ca="1" si="336"/>
        <v>114280</v>
      </c>
      <c r="Q1637" s="4">
        <f t="shared" ca="1" si="337"/>
        <v>0.11428000000000001</v>
      </c>
    </row>
    <row r="1638" spans="1:17" x14ac:dyDescent="0.25">
      <c r="A1638" t="str">
        <f ca="1">VLOOKUP(RANDBETWEEN(Calc!$A$2,Calc!$A$13),Calc!$A$1:$B$13,2,FALSE)</f>
        <v>Feb</v>
      </c>
      <c r="B1638" t="str" cm="1">
        <f t="array" aca="1" ref="B1638" ca="1">INDEX(Calc!$C$2:$C$9,RANDBETWEEN(1,3))</f>
        <v>Traumatología</v>
      </c>
      <c r="C1638"/>
      <c r="D1638">
        <f t="shared" ca="1" si="325"/>
        <v>340735</v>
      </c>
      <c r="E1638">
        <f t="shared" ca="1" si="326"/>
        <v>1526742</v>
      </c>
      <c r="F1638">
        <f t="shared" ca="1" si="327"/>
        <v>105686</v>
      </c>
      <c r="G1638">
        <f t="shared" ca="1" si="328"/>
        <v>231729</v>
      </c>
      <c r="H1638">
        <f ca="1">VLOOKUP(RANDBETWEEN(0,100),Calc!$D$2:$E$7,2,1)</f>
        <v>32000</v>
      </c>
      <c r="I1638">
        <f t="shared" ca="1" si="329"/>
        <v>12368</v>
      </c>
      <c r="J1638">
        <f t="shared" ca="1" si="330"/>
        <v>3353</v>
      </c>
      <c r="K1638">
        <f t="shared" ca="1" si="331"/>
        <v>11863</v>
      </c>
      <c r="L1638">
        <f t="shared" ca="1" si="332"/>
        <v>1604</v>
      </c>
      <c r="M1638">
        <f t="shared" ca="1" si="333"/>
        <v>2990030</v>
      </c>
      <c r="N1638">
        <f t="shared" ca="1" si="334"/>
        <v>115548</v>
      </c>
      <c r="O1638">
        <f t="shared" ca="1" si="335"/>
        <v>75379</v>
      </c>
      <c r="P1638">
        <f t="shared" ca="1" si="336"/>
        <v>144259</v>
      </c>
      <c r="Q1638" s="4">
        <f t="shared" ca="1" si="337"/>
        <v>0.144259</v>
      </c>
    </row>
    <row r="1639" spans="1:17" x14ac:dyDescent="0.25">
      <c r="A1639" t="str">
        <f ca="1">VLOOKUP(RANDBETWEEN(Calc!$A$2,Calc!$A$13),Calc!$A$1:$B$13,2,FALSE)</f>
        <v>Oct</v>
      </c>
      <c r="B1639" t="str" cm="1">
        <f t="array" aca="1" ref="B1639" ca="1">INDEX(Calc!$C$2:$C$9,RANDBETWEEN(1,3))</f>
        <v>Traumatología</v>
      </c>
      <c r="C1639"/>
      <c r="D1639">
        <f t="shared" ca="1" si="325"/>
        <v>260996</v>
      </c>
      <c r="E1639">
        <f t="shared" ca="1" si="326"/>
        <v>834838</v>
      </c>
      <c r="F1639">
        <f t="shared" ca="1" si="327"/>
        <v>158905</v>
      </c>
      <c r="G1639">
        <f t="shared" ca="1" si="328"/>
        <v>273165</v>
      </c>
      <c r="H1639">
        <f ca="1">VLOOKUP(RANDBETWEEN(0,100),Calc!$D$2:$E$7,2,1)</f>
        <v>32000</v>
      </c>
      <c r="I1639">
        <f t="shared" ca="1" si="329"/>
        <v>12103</v>
      </c>
      <c r="J1639">
        <f t="shared" ca="1" si="330"/>
        <v>3634</v>
      </c>
      <c r="K1639">
        <f t="shared" ca="1" si="331"/>
        <v>12072</v>
      </c>
      <c r="L1639">
        <f t="shared" ca="1" si="332"/>
        <v>3889</v>
      </c>
      <c r="M1639">
        <f t="shared" ca="1" si="333"/>
        <v>2723272</v>
      </c>
      <c r="N1639">
        <f t="shared" ca="1" si="334"/>
        <v>50187</v>
      </c>
      <c r="O1639">
        <f t="shared" ca="1" si="335"/>
        <v>49314</v>
      </c>
      <c r="P1639">
        <f t="shared" ca="1" si="336"/>
        <v>98956</v>
      </c>
      <c r="Q1639" s="4">
        <f t="shared" ca="1" si="337"/>
        <v>9.8956000000000002E-2</v>
      </c>
    </row>
    <row r="1640" spans="1:17" x14ac:dyDescent="0.25">
      <c r="A1640" t="str">
        <f ca="1">VLOOKUP(RANDBETWEEN(Calc!$A$2,Calc!$A$13),Calc!$A$1:$B$13,2,FALSE)</f>
        <v>Nov</v>
      </c>
      <c r="B1640" t="str" cm="1">
        <f t="array" aca="1" ref="B1640" ca="1">INDEX(Calc!$C$2:$C$9,RANDBETWEEN(1,3))</f>
        <v>Cardiologia</v>
      </c>
      <c r="C1640"/>
      <c r="D1640">
        <f t="shared" ca="1" si="325"/>
        <v>672631</v>
      </c>
      <c r="E1640">
        <f t="shared" ca="1" si="326"/>
        <v>2173650</v>
      </c>
      <c r="F1640">
        <f t="shared" ca="1" si="327"/>
        <v>203245</v>
      </c>
      <c r="G1640">
        <f t="shared" ca="1" si="328"/>
        <v>129697</v>
      </c>
      <c r="H1640">
        <f ca="1">VLOOKUP(RANDBETWEEN(0,100),Calc!$D$2:$E$7,2,1)</f>
        <v>32000</v>
      </c>
      <c r="I1640">
        <f t="shared" ca="1" si="329"/>
        <v>12645</v>
      </c>
      <c r="J1640">
        <f t="shared" ca="1" si="330"/>
        <v>3762</v>
      </c>
      <c r="K1640">
        <f t="shared" ca="1" si="331"/>
        <v>11619</v>
      </c>
      <c r="L1640">
        <f t="shared" ca="1" si="332"/>
        <v>3512</v>
      </c>
      <c r="M1640">
        <f t="shared" ca="1" si="333"/>
        <v>1775310</v>
      </c>
      <c r="N1640">
        <f t="shared" ca="1" si="334"/>
        <v>56842</v>
      </c>
      <c r="O1640">
        <f t="shared" ca="1" si="335"/>
        <v>75822</v>
      </c>
      <c r="P1640">
        <f t="shared" ca="1" si="336"/>
        <v>247048</v>
      </c>
      <c r="Q1640" s="4">
        <f t="shared" ca="1" si="337"/>
        <v>0.24704799999999999</v>
      </c>
    </row>
    <row r="1641" spans="1:17" x14ac:dyDescent="0.25">
      <c r="A1641" t="str">
        <f ca="1">VLOOKUP(RANDBETWEEN(Calc!$A$2,Calc!$A$13),Calc!$A$1:$B$13,2,FALSE)</f>
        <v>Dic</v>
      </c>
      <c r="B1641" t="str" cm="1">
        <f t="array" aca="1" ref="B1641" ca="1">INDEX(Calc!$C$2:$C$9,RANDBETWEEN(1,3))</f>
        <v>Cardiologia</v>
      </c>
      <c r="C1641"/>
      <c r="D1641">
        <f t="shared" ca="1" si="325"/>
        <v>434157</v>
      </c>
      <c r="E1641">
        <f t="shared" ca="1" si="326"/>
        <v>2196906</v>
      </c>
      <c r="F1641">
        <f t="shared" ca="1" si="327"/>
        <v>139946</v>
      </c>
      <c r="G1641">
        <f t="shared" ca="1" si="328"/>
        <v>240376</v>
      </c>
      <c r="H1641">
        <f ca="1">VLOOKUP(RANDBETWEEN(0,100),Calc!$D$2:$E$7,2,1)</f>
        <v>32000</v>
      </c>
      <c r="I1641">
        <f t="shared" ca="1" si="329"/>
        <v>11123</v>
      </c>
      <c r="J1641">
        <f t="shared" ca="1" si="330"/>
        <v>4092</v>
      </c>
      <c r="K1641">
        <f t="shared" ca="1" si="331"/>
        <v>10581</v>
      </c>
      <c r="L1641">
        <f t="shared" ca="1" si="332"/>
        <v>2163</v>
      </c>
      <c r="M1641">
        <f t="shared" ca="1" si="333"/>
        <v>1967755</v>
      </c>
      <c r="N1641">
        <f t="shared" ca="1" si="334"/>
        <v>99830</v>
      </c>
      <c r="O1641">
        <f t="shared" ca="1" si="335"/>
        <v>73981</v>
      </c>
      <c r="P1641">
        <f t="shared" ca="1" si="336"/>
        <v>327799</v>
      </c>
      <c r="Q1641" s="4">
        <f t="shared" ca="1" si="337"/>
        <v>0.32779900000000001</v>
      </c>
    </row>
    <row r="1642" spans="1:17" x14ac:dyDescent="0.25">
      <c r="A1642" t="str">
        <f ca="1">VLOOKUP(RANDBETWEEN(Calc!$A$2,Calc!$A$13),Calc!$A$1:$B$13,2,FALSE)</f>
        <v>Mar</v>
      </c>
      <c r="B1642" t="str" cm="1">
        <f t="array" aca="1" ref="B1642" ca="1">INDEX(Calc!$C$2:$C$9,RANDBETWEEN(1,3))</f>
        <v>Pediatria</v>
      </c>
      <c r="C1642"/>
      <c r="D1642">
        <f t="shared" ca="1" si="325"/>
        <v>301544</v>
      </c>
      <c r="E1642">
        <f t="shared" ca="1" si="326"/>
        <v>1397470</v>
      </c>
      <c r="F1642">
        <f t="shared" ca="1" si="327"/>
        <v>108996</v>
      </c>
      <c r="G1642">
        <f t="shared" ca="1" si="328"/>
        <v>143233</v>
      </c>
      <c r="H1642">
        <f ca="1">VLOOKUP(RANDBETWEEN(0,100),Calc!$D$2:$E$7,2,1)</f>
        <v>32000</v>
      </c>
      <c r="I1642">
        <f t="shared" ca="1" si="329"/>
        <v>11434</v>
      </c>
      <c r="J1642">
        <f t="shared" ca="1" si="330"/>
        <v>2814</v>
      </c>
      <c r="K1642">
        <f t="shared" ca="1" si="331"/>
        <v>10946</v>
      </c>
      <c r="L1642">
        <f t="shared" ca="1" si="332"/>
        <v>2550</v>
      </c>
      <c r="M1642">
        <f t="shared" ca="1" si="333"/>
        <v>1901331</v>
      </c>
      <c r="N1642">
        <f t="shared" ca="1" si="334"/>
        <v>127858</v>
      </c>
      <c r="O1642">
        <f t="shared" ca="1" si="335"/>
        <v>35256</v>
      </c>
      <c r="P1642">
        <f t="shared" ca="1" si="336"/>
        <v>219592</v>
      </c>
      <c r="Q1642" s="4">
        <f t="shared" ca="1" si="337"/>
        <v>0.21959200000000001</v>
      </c>
    </row>
    <row r="1643" spans="1:17" x14ac:dyDescent="0.25">
      <c r="A1643" t="str">
        <f ca="1">VLOOKUP(RANDBETWEEN(Calc!$A$2,Calc!$A$13),Calc!$A$1:$B$13,2,FALSE)</f>
        <v>Jun</v>
      </c>
      <c r="B1643" t="str" cm="1">
        <f t="array" aca="1" ref="B1643" ca="1">INDEX(Calc!$C$2:$C$9,RANDBETWEEN(1,3))</f>
        <v>Pediatria</v>
      </c>
      <c r="C1643"/>
      <c r="D1643">
        <f t="shared" ca="1" si="325"/>
        <v>163503</v>
      </c>
      <c r="E1643">
        <f t="shared" ca="1" si="326"/>
        <v>805029</v>
      </c>
      <c r="F1643">
        <f t="shared" ca="1" si="327"/>
        <v>128987</v>
      </c>
      <c r="G1643">
        <f t="shared" ca="1" si="328"/>
        <v>277194</v>
      </c>
      <c r="H1643">
        <f ca="1">VLOOKUP(RANDBETWEEN(0,100),Calc!$D$2:$E$7,2,1)</f>
        <v>25000</v>
      </c>
      <c r="I1643">
        <f t="shared" ca="1" si="329"/>
        <v>9700</v>
      </c>
      <c r="J1643">
        <f t="shared" ca="1" si="330"/>
        <v>3408</v>
      </c>
      <c r="K1643">
        <f t="shared" ca="1" si="331"/>
        <v>13134</v>
      </c>
      <c r="L1643">
        <f t="shared" ca="1" si="332"/>
        <v>3983</v>
      </c>
      <c r="M1643">
        <f t="shared" ca="1" si="333"/>
        <v>1989240</v>
      </c>
      <c r="N1643">
        <f t="shared" ca="1" si="334"/>
        <v>113706</v>
      </c>
      <c r="O1643">
        <f t="shared" ca="1" si="335"/>
        <v>71272</v>
      </c>
      <c r="P1643">
        <f t="shared" ca="1" si="336"/>
        <v>246275</v>
      </c>
      <c r="Q1643" s="4">
        <f t="shared" ca="1" si="337"/>
        <v>0.24627499999999999</v>
      </c>
    </row>
    <row r="1644" spans="1:17" x14ac:dyDescent="0.25">
      <c r="A1644" t="str">
        <f ca="1">VLOOKUP(RANDBETWEEN(Calc!$A$2,Calc!$A$13),Calc!$A$1:$B$13,2,FALSE)</f>
        <v>Feb</v>
      </c>
      <c r="B1644" t="str" cm="1">
        <f t="array" aca="1" ref="B1644" ca="1">INDEX(Calc!$C$2:$C$9,RANDBETWEEN(1,3))</f>
        <v>Traumatología</v>
      </c>
      <c r="C1644"/>
      <c r="D1644">
        <f t="shared" ca="1" si="325"/>
        <v>598273</v>
      </c>
      <c r="E1644">
        <f t="shared" ca="1" si="326"/>
        <v>2088749</v>
      </c>
      <c r="F1644">
        <f t="shared" ca="1" si="327"/>
        <v>120515</v>
      </c>
      <c r="G1644">
        <f t="shared" ca="1" si="328"/>
        <v>116853</v>
      </c>
      <c r="H1644">
        <f ca="1">VLOOKUP(RANDBETWEEN(0,100),Calc!$D$2:$E$7,2,1)</f>
        <v>32000</v>
      </c>
      <c r="I1644">
        <f t="shared" ca="1" si="329"/>
        <v>11918</v>
      </c>
      <c r="J1644">
        <f t="shared" ca="1" si="330"/>
        <v>3921</v>
      </c>
      <c r="K1644">
        <f t="shared" ca="1" si="331"/>
        <v>12077</v>
      </c>
      <c r="L1644">
        <f t="shared" ca="1" si="332"/>
        <v>2025</v>
      </c>
      <c r="M1644">
        <f t="shared" ca="1" si="333"/>
        <v>920426</v>
      </c>
      <c r="N1644">
        <f t="shared" ca="1" si="334"/>
        <v>122933</v>
      </c>
      <c r="O1644">
        <f t="shared" ca="1" si="335"/>
        <v>51637</v>
      </c>
      <c r="P1644">
        <f t="shared" ca="1" si="336"/>
        <v>338730</v>
      </c>
      <c r="Q1644" s="4">
        <f t="shared" ca="1" si="337"/>
        <v>0.33872999999999998</v>
      </c>
    </row>
    <row r="1645" spans="1:17" x14ac:dyDescent="0.25">
      <c r="A1645" t="str">
        <f ca="1">VLOOKUP(RANDBETWEEN(Calc!$A$2,Calc!$A$13),Calc!$A$1:$B$13,2,FALSE)</f>
        <v>May</v>
      </c>
      <c r="B1645" t="str" cm="1">
        <f t="array" aca="1" ref="B1645" ca="1">INDEX(Calc!$C$2:$C$9,RANDBETWEEN(1,3))</f>
        <v>Traumatología</v>
      </c>
      <c r="C1645"/>
      <c r="D1645">
        <f t="shared" ca="1" si="325"/>
        <v>364328</v>
      </c>
      <c r="E1645">
        <f t="shared" ca="1" si="326"/>
        <v>930931</v>
      </c>
      <c r="F1645">
        <f t="shared" ca="1" si="327"/>
        <v>184219</v>
      </c>
      <c r="G1645">
        <f t="shared" ca="1" si="328"/>
        <v>322213</v>
      </c>
      <c r="H1645">
        <f ca="1">VLOOKUP(RANDBETWEEN(0,100),Calc!$D$2:$E$7,2,1)</f>
        <v>32000</v>
      </c>
      <c r="I1645">
        <f t="shared" ca="1" si="329"/>
        <v>11841</v>
      </c>
      <c r="J1645">
        <f t="shared" ca="1" si="330"/>
        <v>2966</v>
      </c>
      <c r="K1645">
        <f t="shared" ca="1" si="331"/>
        <v>11130</v>
      </c>
      <c r="L1645">
        <f t="shared" ca="1" si="332"/>
        <v>2551</v>
      </c>
      <c r="M1645">
        <f t="shared" ca="1" si="333"/>
        <v>1803799</v>
      </c>
      <c r="N1645">
        <f t="shared" ca="1" si="334"/>
        <v>77762</v>
      </c>
      <c r="O1645">
        <f t="shared" ca="1" si="335"/>
        <v>77008</v>
      </c>
      <c r="P1645">
        <f t="shared" ca="1" si="336"/>
        <v>201110</v>
      </c>
      <c r="Q1645" s="4">
        <f t="shared" ca="1" si="337"/>
        <v>0.20111000000000001</v>
      </c>
    </row>
    <row r="1646" spans="1:17" x14ac:dyDescent="0.25">
      <c r="A1646" t="str">
        <f ca="1">VLOOKUP(RANDBETWEEN(Calc!$A$2,Calc!$A$13),Calc!$A$1:$B$13,2,FALSE)</f>
        <v>Jul</v>
      </c>
      <c r="B1646" t="str" cm="1">
        <f t="array" aca="1" ref="B1646" ca="1">INDEX(Calc!$C$2:$C$9,RANDBETWEEN(1,3))</f>
        <v>Cardiologia</v>
      </c>
      <c r="C1646"/>
      <c r="D1646">
        <f t="shared" ca="1" si="325"/>
        <v>223724</v>
      </c>
      <c r="E1646">
        <f t="shared" ca="1" si="326"/>
        <v>2351380</v>
      </c>
      <c r="F1646">
        <f t="shared" ca="1" si="327"/>
        <v>172785</v>
      </c>
      <c r="G1646">
        <f t="shared" ca="1" si="328"/>
        <v>226324</v>
      </c>
      <c r="H1646">
        <f ca="1">VLOOKUP(RANDBETWEEN(0,100),Calc!$D$2:$E$7,2,1)</f>
        <v>32000</v>
      </c>
      <c r="I1646">
        <f t="shared" ca="1" si="329"/>
        <v>12410</v>
      </c>
      <c r="J1646">
        <f t="shared" ca="1" si="330"/>
        <v>3615</v>
      </c>
      <c r="K1646">
        <f t="shared" ca="1" si="331"/>
        <v>12152</v>
      </c>
      <c r="L1646">
        <f t="shared" ca="1" si="332"/>
        <v>2201</v>
      </c>
      <c r="M1646">
        <f t="shared" ca="1" si="333"/>
        <v>1108374</v>
      </c>
      <c r="N1646">
        <f t="shared" ca="1" si="334"/>
        <v>111547</v>
      </c>
      <c r="O1646">
        <f t="shared" ca="1" si="335"/>
        <v>69566</v>
      </c>
      <c r="P1646">
        <f t="shared" ca="1" si="336"/>
        <v>99373</v>
      </c>
      <c r="Q1646" s="4">
        <f t="shared" ca="1" si="337"/>
        <v>9.9373000000000003E-2</v>
      </c>
    </row>
    <row r="1647" spans="1:17" x14ac:dyDescent="0.25">
      <c r="A1647" t="str">
        <f ca="1">VLOOKUP(RANDBETWEEN(Calc!$A$2,Calc!$A$13),Calc!$A$1:$B$13,2,FALSE)</f>
        <v>Ene</v>
      </c>
      <c r="B1647" t="str" cm="1">
        <f t="array" aca="1" ref="B1647" ca="1">INDEX(Calc!$C$2:$C$9,RANDBETWEEN(1,3))</f>
        <v>Traumatología</v>
      </c>
      <c r="C1647"/>
      <c r="D1647">
        <f t="shared" ca="1" si="325"/>
        <v>334592</v>
      </c>
      <c r="E1647">
        <f t="shared" ca="1" si="326"/>
        <v>1301783</v>
      </c>
      <c r="F1647">
        <f t="shared" ca="1" si="327"/>
        <v>216501</v>
      </c>
      <c r="G1647">
        <f t="shared" ca="1" si="328"/>
        <v>173116</v>
      </c>
      <c r="H1647">
        <f ca="1">VLOOKUP(RANDBETWEEN(0,100),Calc!$D$2:$E$7,2,1)</f>
        <v>32000</v>
      </c>
      <c r="I1647">
        <f t="shared" ca="1" si="329"/>
        <v>11741</v>
      </c>
      <c r="J1647">
        <f t="shared" ca="1" si="330"/>
        <v>4098</v>
      </c>
      <c r="K1647">
        <f t="shared" ca="1" si="331"/>
        <v>10208</v>
      </c>
      <c r="L1647">
        <f t="shared" ca="1" si="332"/>
        <v>4306</v>
      </c>
      <c r="M1647">
        <f t="shared" ca="1" si="333"/>
        <v>2066066</v>
      </c>
      <c r="N1647">
        <f t="shared" ca="1" si="334"/>
        <v>106786</v>
      </c>
      <c r="O1647">
        <f t="shared" ca="1" si="335"/>
        <v>22174</v>
      </c>
      <c r="P1647">
        <f t="shared" ca="1" si="336"/>
        <v>79623</v>
      </c>
      <c r="Q1647" s="4">
        <f t="shared" ca="1" si="337"/>
        <v>7.9622999999999999E-2</v>
      </c>
    </row>
    <row r="1648" spans="1:17" x14ac:dyDescent="0.25">
      <c r="A1648" t="str">
        <f ca="1">VLOOKUP(RANDBETWEEN(Calc!$A$2,Calc!$A$13),Calc!$A$1:$B$13,2,FALSE)</f>
        <v>Jul</v>
      </c>
      <c r="B1648" t="str" cm="1">
        <f t="array" aca="1" ref="B1648" ca="1">INDEX(Calc!$C$2:$C$9,RANDBETWEEN(1,3))</f>
        <v>Pediatria</v>
      </c>
      <c r="C1648"/>
      <c r="D1648">
        <f t="shared" ca="1" si="325"/>
        <v>589219</v>
      </c>
      <c r="E1648">
        <f t="shared" ca="1" si="326"/>
        <v>2009379</v>
      </c>
      <c r="F1648">
        <f t="shared" ca="1" si="327"/>
        <v>138775</v>
      </c>
      <c r="G1648">
        <f t="shared" ca="1" si="328"/>
        <v>120756</v>
      </c>
      <c r="H1648">
        <f ca="1">VLOOKUP(RANDBETWEEN(0,100),Calc!$D$2:$E$7,2,1)</f>
        <v>25000</v>
      </c>
      <c r="I1648">
        <f t="shared" ca="1" si="329"/>
        <v>9630</v>
      </c>
      <c r="J1648">
        <f t="shared" ca="1" si="330"/>
        <v>4075</v>
      </c>
      <c r="K1648">
        <f t="shared" ca="1" si="331"/>
        <v>11474</v>
      </c>
      <c r="L1648">
        <f t="shared" ca="1" si="332"/>
        <v>3769</v>
      </c>
      <c r="M1648">
        <f t="shared" ca="1" si="333"/>
        <v>1821151</v>
      </c>
      <c r="N1648">
        <f t="shared" ca="1" si="334"/>
        <v>105147</v>
      </c>
      <c r="O1648">
        <f t="shared" ca="1" si="335"/>
        <v>39834</v>
      </c>
      <c r="P1648">
        <f t="shared" ca="1" si="336"/>
        <v>223693</v>
      </c>
      <c r="Q1648" s="4">
        <f t="shared" ca="1" si="337"/>
        <v>0.223693</v>
      </c>
    </row>
    <row r="1649" spans="1:17" x14ac:dyDescent="0.25">
      <c r="A1649" t="str">
        <f ca="1">VLOOKUP(RANDBETWEEN(Calc!$A$2,Calc!$A$13),Calc!$A$1:$B$13,2,FALSE)</f>
        <v>Oct</v>
      </c>
      <c r="B1649" t="str" cm="1">
        <f t="array" aca="1" ref="B1649" ca="1">INDEX(Calc!$C$2:$C$9,RANDBETWEEN(1,3))</f>
        <v>Traumatología</v>
      </c>
      <c r="C1649"/>
      <c r="D1649">
        <f t="shared" ca="1" si="325"/>
        <v>452635</v>
      </c>
      <c r="E1649">
        <f t="shared" ca="1" si="326"/>
        <v>1336699</v>
      </c>
      <c r="F1649">
        <f t="shared" ca="1" si="327"/>
        <v>201266</v>
      </c>
      <c r="G1649">
        <f t="shared" ca="1" si="328"/>
        <v>276039</v>
      </c>
      <c r="H1649">
        <f ca="1">VLOOKUP(RANDBETWEEN(0,100),Calc!$D$2:$E$7,2,1)</f>
        <v>32000</v>
      </c>
      <c r="I1649">
        <f t="shared" ca="1" si="329"/>
        <v>11450</v>
      </c>
      <c r="J1649">
        <f t="shared" ca="1" si="330"/>
        <v>3863</v>
      </c>
      <c r="K1649">
        <f t="shared" ca="1" si="331"/>
        <v>13452</v>
      </c>
      <c r="L1649">
        <f t="shared" ca="1" si="332"/>
        <v>2698</v>
      </c>
      <c r="M1649">
        <f t="shared" ca="1" si="333"/>
        <v>1642354</v>
      </c>
      <c r="N1649">
        <f t="shared" ca="1" si="334"/>
        <v>54224</v>
      </c>
      <c r="O1649">
        <f t="shared" ca="1" si="335"/>
        <v>61413</v>
      </c>
      <c r="P1649">
        <f t="shared" ca="1" si="336"/>
        <v>186742</v>
      </c>
      <c r="Q1649" s="4">
        <f t="shared" ca="1" si="337"/>
        <v>0.18674199999999999</v>
      </c>
    </row>
    <row r="1650" spans="1:17" x14ac:dyDescent="0.25">
      <c r="A1650" t="str">
        <f ca="1">VLOOKUP(RANDBETWEEN(Calc!$A$2,Calc!$A$13),Calc!$A$1:$B$13,2,FALSE)</f>
        <v>Jun</v>
      </c>
      <c r="B1650" t="str" cm="1">
        <f t="array" aca="1" ref="B1650" ca="1">INDEX(Calc!$C$2:$C$9,RANDBETWEEN(1,3))</f>
        <v>Pediatria</v>
      </c>
      <c r="C1650"/>
      <c r="D1650">
        <f t="shared" ca="1" si="325"/>
        <v>289757</v>
      </c>
      <c r="E1650">
        <f t="shared" ca="1" si="326"/>
        <v>1551548</v>
      </c>
      <c r="F1650">
        <f t="shared" ca="1" si="327"/>
        <v>124364</v>
      </c>
      <c r="G1650">
        <f t="shared" ca="1" si="328"/>
        <v>211146</v>
      </c>
      <c r="H1650">
        <f ca="1">VLOOKUP(RANDBETWEEN(0,100),Calc!$D$2:$E$7,2,1)</f>
        <v>32000</v>
      </c>
      <c r="I1650">
        <f t="shared" ca="1" si="329"/>
        <v>10635</v>
      </c>
      <c r="J1650">
        <f t="shared" ca="1" si="330"/>
        <v>3246</v>
      </c>
      <c r="K1650">
        <f t="shared" ca="1" si="331"/>
        <v>10171</v>
      </c>
      <c r="L1650">
        <f t="shared" ca="1" si="332"/>
        <v>2691</v>
      </c>
      <c r="M1650">
        <f t="shared" ca="1" si="333"/>
        <v>2611859</v>
      </c>
      <c r="N1650">
        <f t="shared" ca="1" si="334"/>
        <v>58489</v>
      </c>
      <c r="O1650">
        <f t="shared" ca="1" si="335"/>
        <v>57964</v>
      </c>
      <c r="P1650">
        <f t="shared" ca="1" si="336"/>
        <v>46250</v>
      </c>
      <c r="Q1650" s="4">
        <f t="shared" ca="1" si="337"/>
        <v>4.6249999999999999E-2</v>
      </c>
    </row>
    <row r="1651" spans="1:17" x14ac:dyDescent="0.25">
      <c r="A1651" t="str">
        <f ca="1">VLOOKUP(RANDBETWEEN(Calc!$A$2,Calc!$A$13),Calc!$A$1:$B$13,2,FALSE)</f>
        <v>Jul</v>
      </c>
      <c r="B1651" t="str" cm="1">
        <f t="array" aca="1" ref="B1651" ca="1">INDEX(Calc!$C$2:$C$9,RANDBETWEEN(1,3))</f>
        <v>Cardiologia</v>
      </c>
      <c r="C1651"/>
      <c r="D1651">
        <f t="shared" ca="1" si="325"/>
        <v>220574</v>
      </c>
      <c r="E1651">
        <f t="shared" ca="1" si="326"/>
        <v>1678019</v>
      </c>
      <c r="F1651">
        <f t="shared" ca="1" si="327"/>
        <v>178074</v>
      </c>
      <c r="G1651">
        <f t="shared" ca="1" si="328"/>
        <v>132441</v>
      </c>
      <c r="H1651">
        <f ca="1">VLOOKUP(RANDBETWEEN(0,100),Calc!$D$2:$E$7,2,1)</f>
        <v>32000</v>
      </c>
      <c r="I1651">
        <f t="shared" ca="1" si="329"/>
        <v>12339</v>
      </c>
      <c r="J1651">
        <f t="shared" ca="1" si="330"/>
        <v>4153</v>
      </c>
      <c r="K1651">
        <f t="shared" ca="1" si="331"/>
        <v>10044</v>
      </c>
      <c r="L1651">
        <f t="shared" ca="1" si="332"/>
        <v>1302</v>
      </c>
      <c r="M1651">
        <f t="shared" ca="1" si="333"/>
        <v>842967</v>
      </c>
      <c r="N1651">
        <f t="shared" ca="1" si="334"/>
        <v>111116</v>
      </c>
      <c r="O1651">
        <f t="shared" ca="1" si="335"/>
        <v>37357</v>
      </c>
      <c r="P1651">
        <f t="shared" ca="1" si="336"/>
        <v>199576</v>
      </c>
      <c r="Q1651" s="4">
        <f t="shared" ca="1" si="337"/>
        <v>0.199576</v>
      </c>
    </row>
    <row r="1652" spans="1:17" x14ac:dyDescent="0.25">
      <c r="A1652" t="str">
        <f ca="1">VLOOKUP(RANDBETWEEN(Calc!$A$2,Calc!$A$13),Calc!$A$1:$B$13,2,FALSE)</f>
        <v>Feb</v>
      </c>
      <c r="B1652" t="str" cm="1">
        <f t="array" aca="1" ref="B1652" ca="1">INDEX(Calc!$C$2:$C$9,RANDBETWEEN(1,3))</f>
        <v>Pediatria</v>
      </c>
      <c r="C1652"/>
      <c r="D1652">
        <f t="shared" ca="1" si="325"/>
        <v>413712</v>
      </c>
      <c r="E1652">
        <f t="shared" ca="1" si="326"/>
        <v>1905421</v>
      </c>
      <c r="F1652">
        <f t="shared" ca="1" si="327"/>
        <v>135072</v>
      </c>
      <c r="G1652">
        <f t="shared" ca="1" si="328"/>
        <v>101953</v>
      </c>
      <c r="H1652">
        <f ca="1">VLOOKUP(RANDBETWEEN(0,100),Calc!$D$2:$E$7,2,1)</f>
        <v>20000</v>
      </c>
      <c r="I1652">
        <f t="shared" ca="1" si="329"/>
        <v>10361</v>
      </c>
      <c r="J1652">
        <f t="shared" ca="1" si="330"/>
        <v>3056</v>
      </c>
      <c r="K1652">
        <f t="shared" ca="1" si="331"/>
        <v>10621</v>
      </c>
      <c r="L1652">
        <f t="shared" ca="1" si="332"/>
        <v>1707</v>
      </c>
      <c r="M1652">
        <f t="shared" ca="1" si="333"/>
        <v>2601744</v>
      </c>
      <c r="N1652">
        <f t="shared" ca="1" si="334"/>
        <v>76184</v>
      </c>
      <c r="O1652">
        <f t="shared" ca="1" si="335"/>
        <v>73517</v>
      </c>
      <c r="P1652">
        <f t="shared" ca="1" si="336"/>
        <v>327223</v>
      </c>
      <c r="Q1652" s="4">
        <f t="shared" ca="1" si="337"/>
        <v>0.32722299999999999</v>
      </c>
    </row>
    <row r="1653" spans="1:17" x14ac:dyDescent="0.25">
      <c r="A1653" t="str">
        <f ca="1">VLOOKUP(RANDBETWEEN(Calc!$A$2,Calc!$A$13),Calc!$A$1:$B$13,2,FALSE)</f>
        <v>Mar</v>
      </c>
      <c r="B1653" t="str" cm="1">
        <f t="array" aca="1" ref="B1653" ca="1">INDEX(Calc!$C$2:$C$9,RANDBETWEEN(1,3))</f>
        <v>Traumatología</v>
      </c>
      <c r="C1653"/>
      <c r="D1653">
        <f t="shared" ca="1" si="325"/>
        <v>355779</v>
      </c>
      <c r="E1653">
        <f t="shared" ca="1" si="326"/>
        <v>1054753</v>
      </c>
      <c r="F1653">
        <f t="shared" ca="1" si="327"/>
        <v>196949</v>
      </c>
      <c r="G1653">
        <f t="shared" ca="1" si="328"/>
        <v>89415</v>
      </c>
      <c r="H1653">
        <f ca="1">VLOOKUP(RANDBETWEEN(0,100),Calc!$D$2:$E$7,2,1)</f>
        <v>32000</v>
      </c>
      <c r="I1653">
        <f t="shared" ca="1" si="329"/>
        <v>9411</v>
      </c>
      <c r="J1653">
        <f t="shared" ca="1" si="330"/>
        <v>3493</v>
      </c>
      <c r="K1653">
        <f t="shared" ca="1" si="331"/>
        <v>10485</v>
      </c>
      <c r="L1653">
        <f t="shared" ca="1" si="332"/>
        <v>3129</v>
      </c>
      <c r="M1653">
        <f t="shared" ca="1" si="333"/>
        <v>2382352</v>
      </c>
      <c r="N1653">
        <f t="shared" ca="1" si="334"/>
        <v>92812</v>
      </c>
      <c r="O1653">
        <f t="shared" ca="1" si="335"/>
        <v>78198</v>
      </c>
      <c r="P1653">
        <f t="shared" ca="1" si="336"/>
        <v>302508</v>
      </c>
      <c r="Q1653" s="4">
        <f t="shared" ca="1" si="337"/>
        <v>0.302508</v>
      </c>
    </row>
    <row r="1654" spans="1:17" x14ac:dyDescent="0.25">
      <c r="A1654" t="str">
        <f ca="1">VLOOKUP(RANDBETWEEN(Calc!$A$2,Calc!$A$13),Calc!$A$1:$B$13,2,FALSE)</f>
        <v>Abr</v>
      </c>
      <c r="B1654" t="str" cm="1">
        <f t="array" aca="1" ref="B1654" ca="1">INDEX(Calc!$C$2:$C$9,RANDBETWEEN(1,3))</f>
        <v>Pediatria</v>
      </c>
      <c r="C1654"/>
      <c r="D1654">
        <f t="shared" ca="1" si="325"/>
        <v>326199</v>
      </c>
      <c r="E1654">
        <f t="shared" ca="1" si="326"/>
        <v>2079714</v>
      </c>
      <c r="F1654">
        <f t="shared" ca="1" si="327"/>
        <v>147411</v>
      </c>
      <c r="G1654">
        <f t="shared" ca="1" si="328"/>
        <v>188365</v>
      </c>
      <c r="H1654">
        <f ca="1">VLOOKUP(RANDBETWEEN(0,100),Calc!$D$2:$E$7,2,1)</f>
        <v>32000</v>
      </c>
      <c r="I1654">
        <f t="shared" ca="1" si="329"/>
        <v>11179</v>
      </c>
      <c r="J1654">
        <f t="shared" ca="1" si="330"/>
        <v>3193</v>
      </c>
      <c r="K1654">
        <f t="shared" ca="1" si="331"/>
        <v>11891</v>
      </c>
      <c r="L1654">
        <f t="shared" ca="1" si="332"/>
        <v>4123</v>
      </c>
      <c r="M1654">
        <f t="shared" ca="1" si="333"/>
        <v>2059611</v>
      </c>
      <c r="N1654">
        <f t="shared" ca="1" si="334"/>
        <v>51334</v>
      </c>
      <c r="O1654">
        <f t="shared" ca="1" si="335"/>
        <v>87943</v>
      </c>
      <c r="P1654">
        <f t="shared" ca="1" si="336"/>
        <v>295986</v>
      </c>
      <c r="Q1654" s="4">
        <f t="shared" ca="1" si="337"/>
        <v>0.29598600000000003</v>
      </c>
    </row>
    <row r="1655" spans="1:17" x14ac:dyDescent="0.25">
      <c r="A1655" t="str">
        <f ca="1">VLOOKUP(RANDBETWEEN(Calc!$A$2,Calc!$A$13),Calc!$A$1:$B$13,2,FALSE)</f>
        <v>Ene</v>
      </c>
      <c r="B1655" t="str" cm="1">
        <f t="array" aca="1" ref="B1655" ca="1">INDEX(Calc!$C$2:$C$9,RANDBETWEEN(1,3))</f>
        <v>Traumatología</v>
      </c>
      <c r="C1655"/>
      <c r="D1655">
        <f t="shared" ca="1" si="325"/>
        <v>247633</v>
      </c>
      <c r="E1655">
        <f t="shared" ca="1" si="326"/>
        <v>1962871</v>
      </c>
      <c r="F1655">
        <f t="shared" ca="1" si="327"/>
        <v>121232</v>
      </c>
      <c r="G1655">
        <f t="shared" ca="1" si="328"/>
        <v>91564</v>
      </c>
      <c r="H1655">
        <f ca="1">VLOOKUP(RANDBETWEEN(0,100),Calc!$D$2:$E$7,2,1)</f>
        <v>32000</v>
      </c>
      <c r="I1655">
        <f t="shared" ca="1" si="329"/>
        <v>9460</v>
      </c>
      <c r="J1655">
        <f t="shared" ca="1" si="330"/>
        <v>3641</v>
      </c>
      <c r="K1655">
        <f t="shared" ca="1" si="331"/>
        <v>14024</v>
      </c>
      <c r="L1655">
        <f t="shared" ca="1" si="332"/>
        <v>2395</v>
      </c>
      <c r="M1655">
        <f t="shared" ca="1" si="333"/>
        <v>2510353</v>
      </c>
      <c r="N1655">
        <f t="shared" ca="1" si="334"/>
        <v>51596</v>
      </c>
      <c r="O1655">
        <f t="shared" ca="1" si="335"/>
        <v>34732</v>
      </c>
      <c r="P1655">
        <f t="shared" ca="1" si="336"/>
        <v>273213</v>
      </c>
      <c r="Q1655" s="4">
        <f t="shared" ca="1" si="337"/>
        <v>0.27321299999999998</v>
      </c>
    </row>
    <row r="1656" spans="1:17" x14ac:dyDescent="0.25">
      <c r="A1656" t="str">
        <f ca="1">VLOOKUP(RANDBETWEEN(Calc!$A$2,Calc!$A$13),Calc!$A$1:$B$13,2,FALSE)</f>
        <v>Sep</v>
      </c>
      <c r="B1656" t="str" cm="1">
        <f t="array" aca="1" ref="B1656" ca="1">INDEX(Calc!$C$2:$C$9,RANDBETWEEN(1,3))</f>
        <v>Cardiologia</v>
      </c>
      <c r="C1656"/>
      <c r="D1656">
        <f t="shared" ca="1" si="325"/>
        <v>505845</v>
      </c>
      <c r="E1656">
        <f t="shared" ca="1" si="326"/>
        <v>2019899</v>
      </c>
      <c r="F1656">
        <f t="shared" ca="1" si="327"/>
        <v>128901</v>
      </c>
      <c r="G1656">
        <f t="shared" ca="1" si="328"/>
        <v>169861</v>
      </c>
      <c r="H1656">
        <f ca="1">VLOOKUP(RANDBETWEEN(0,100),Calc!$D$2:$E$7,2,1)</f>
        <v>32000</v>
      </c>
      <c r="I1656">
        <f t="shared" ca="1" si="329"/>
        <v>9408</v>
      </c>
      <c r="J1656">
        <f t="shared" ca="1" si="330"/>
        <v>3722</v>
      </c>
      <c r="K1656">
        <f t="shared" ca="1" si="331"/>
        <v>12768</v>
      </c>
      <c r="L1656">
        <f t="shared" ca="1" si="332"/>
        <v>4458</v>
      </c>
      <c r="M1656">
        <f t="shared" ca="1" si="333"/>
        <v>2164668</v>
      </c>
      <c r="N1656">
        <f t="shared" ca="1" si="334"/>
        <v>111187</v>
      </c>
      <c r="O1656">
        <f t="shared" ca="1" si="335"/>
        <v>83295</v>
      </c>
      <c r="P1656">
        <f t="shared" ca="1" si="336"/>
        <v>326658</v>
      </c>
      <c r="Q1656" s="4">
        <f t="shared" ca="1" si="337"/>
        <v>0.326658</v>
      </c>
    </row>
    <row r="1657" spans="1:17" x14ac:dyDescent="0.25">
      <c r="A1657" t="str">
        <f ca="1">VLOOKUP(RANDBETWEEN(Calc!$A$2,Calc!$A$13),Calc!$A$1:$B$13,2,FALSE)</f>
        <v>Dic</v>
      </c>
      <c r="B1657" t="str" cm="1">
        <f t="array" aca="1" ref="B1657" ca="1">INDEX(Calc!$C$2:$C$9,RANDBETWEEN(1,3))</f>
        <v>Pediatria</v>
      </c>
      <c r="C1657"/>
      <c r="D1657">
        <f t="shared" ca="1" si="325"/>
        <v>618092</v>
      </c>
      <c r="E1657">
        <f t="shared" ca="1" si="326"/>
        <v>2307436</v>
      </c>
      <c r="F1657">
        <f t="shared" ca="1" si="327"/>
        <v>209112</v>
      </c>
      <c r="G1657">
        <f t="shared" ca="1" si="328"/>
        <v>246659</v>
      </c>
      <c r="H1657">
        <f ca="1">VLOOKUP(RANDBETWEEN(0,100),Calc!$D$2:$E$7,2,1)</f>
        <v>32000</v>
      </c>
      <c r="I1657">
        <f t="shared" ca="1" si="329"/>
        <v>9194</v>
      </c>
      <c r="J1657">
        <f t="shared" ca="1" si="330"/>
        <v>3242</v>
      </c>
      <c r="K1657">
        <f t="shared" ca="1" si="331"/>
        <v>12502</v>
      </c>
      <c r="L1657">
        <f t="shared" ca="1" si="332"/>
        <v>3269</v>
      </c>
      <c r="M1657">
        <f t="shared" ca="1" si="333"/>
        <v>3036084</v>
      </c>
      <c r="N1657">
        <f t="shared" ca="1" si="334"/>
        <v>43757</v>
      </c>
      <c r="O1657">
        <f t="shared" ca="1" si="335"/>
        <v>33169</v>
      </c>
      <c r="P1657">
        <f t="shared" ca="1" si="336"/>
        <v>191972</v>
      </c>
      <c r="Q1657" s="4">
        <f t="shared" ca="1" si="337"/>
        <v>0.191972</v>
      </c>
    </row>
    <row r="1658" spans="1:17" x14ac:dyDescent="0.25">
      <c r="A1658" t="str">
        <f ca="1">VLOOKUP(RANDBETWEEN(Calc!$A$2,Calc!$A$13),Calc!$A$1:$B$13,2,FALSE)</f>
        <v>Ago</v>
      </c>
      <c r="B1658" t="str" cm="1">
        <f t="array" aca="1" ref="B1658" ca="1">INDEX(Calc!$C$2:$C$9,RANDBETWEEN(1,3))</f>
        <v>Traumatología</v>
      </c>
      <c r="C1658"/>
      <c r="D1658">
        <f t="shared" ca="1" si="325"/>
        <v>119653</v>
      </c>
      <c r="E1658">
        <f t="shared" ca="1" si="326"/>
        <v>1005141</v>
      </c>
      <c r="F1658">
        <f t="shared" ca="1" si="327"/>
        <v>212093</v>
      </c>
      <c r="G1658">
        <f t="shared" ca="1" si="328"/>
        <v>250437</v>
      </c>
      <c r="H1658">
        <f ca="1">VLOOKUP(RANDBETWEEN(0,100),Calc!$D$2:$E$7,2,1)</f>
        <v>20000</v>
      </c>
      <c r="I1658">
        <f t="shared" ca="1" si="329"/>
        <v>10719</v>
      </c>
      <c r="J1658">
        <f t="shared" ca="1" si="330"/>
        <v>3930</v>
      </c>
      <c r="K1658">
        <f t="shared" ca="1" si="331"/>
        <v>12299</v>
      </c>
      <c r="L1658">
        <f t="shared" ca="1" si="332"/>
        <v>2545</v>
      </c>
      <c r="M1658">
        <f t="shared" ca="1" si="333"/>
        <v>2229120</v>
      </c>
      <c r="N1658">
        <f t="shared" ca="1" si="334"/>
        <v>104029</v>
      </c>
      <c r="O1658">
        <f t="shared" ca="1" si="335"/>
        <v>68461</v>
      </c>
      <c r="P1658">
        <f t="shared" ca="1" si="336"/>
        <v>155857</v>
      </c>
      <c r="Q1658" s="4">
        <f t="shared" ca="1" si="337"/>
        <v>0.155857</v>
      </c>
    </row>
    <row r="1659" spans="1:17" x14ac:dyDescent="0.25">
      <c r="A1659" t="str">
        <f ca="1">VLOOKUP(RANDBETWEEN(Calc!$A$2,Calc!$A$13),Calc!$A$1:$B$13,2,FALSE)</f>
        <v>Jul</v>
      </c>
      <c r="B1659" t="str" cm="1">
        <f t="array" aca="1" ref="B1659" ca="1">INDEX(Calc!$C$2:$C$9,RANDBETWEEN(1,3))</f>
        <v>Traumatología</v>
      </c>
      <c r="C1659"/>
      <c r="D1659">
        <f t="shared" ca="1" si="325"/>
        <v>698725</v>
      </c>
      <c r="E1659">
        <f t="shared" ca="1" si="326"/>
        <v>807833</v>
      </c>
      <c r="F1659">
        <f t="shared" ca="1" si="327"/>
        <v>161311</v>
      </c>
      <c r="G1659">
        <f t="shared" ca="1" si="328"/>
        <v>167435</v>
      </c>
      <c r="H1659">
        <f ca="1">VLOOKUP(RANDBETWEEN(0,100),Calc!$D$2:$E$7,2,1)</f>
        <v>32000</v>
      </c>
      <c r="I1659">
        <f t="shared" ca="1" si="329"/>
        <v>9409</v>
      </c>
      <c r="J1659">
        <f t="shared" ca="1" si="330"/>
        <v>2850</v>
      </c>
      <c r="K1659">
        <f t="shared" ca="1" si="331"/>
        <v>10491</v>
      </c>
      <c r="L1659">
        <f t="shared" ca="1" si="332"/>
        <v>3366</v>
      </c>
      <c r="M1659">
        <f t="shared" ca="1" si="333"/>
        <v>1467145</v>
      </c>
      <c r="N1659">
        <f t="shared" ca="1" si="334"/>
        <v>78019</v>
      </c>
      <c r="O1659">
        <f t="shared" ca="1" si="335"/>
        <v>55610</v>
      </c>
      <c r="P1659">
        <f t="shared" ca="1" si="336"/>
        <v>39085</v>
      </c>
      <c r="Q1659" s="4">
        <f t="shared" ca="1" si="337"/>
        <v>3.9085000000000002E-2</v>
      </c>
    </row>
    <row r="1660" spans="1:17" x14ac:dyDescent="0.25">
      <c r="A1660" t="str">
        <f ca="1">VLOOKUP(RANDBETWEEN(Calc!$A$2,Calc!$A$13),Calc!$A$1:$B$13,2,FALSE)</f>
        <v>Ene</v>
      </c>
      <c r="B1660" t="str" cm="1">
        <f t="array" aca="1" ref="B1660" ca="1">INDEX(Calc!$C$2:$C$9,RANDBETWEEN(1,3))</f>
        <v>Traumatología</v>
      </c>
      <c r="C1660"/>
      <c r="D1660">
        <f t="shared" ca="1" si="325"/>
        <v>243226</v>
      </c>
      <c r="E1660">
        <f t="shared" ca="1" si="326"/>
        <v>1592743</v>
      </c>
      <c r="F1660">
        <f t="shared" ca="1" si="327"/>
        <v>182243</v>
      </c>
      <c r="G1660">
        <f t="shared" ca="1" si="328"/>
        <v>302377</v>
      </c>
      <c r="H1660">
        <f ca="1">VLOOKUP(RANDBETWEEN(0,100),Calc!$D$2:$E$7,2,1)</f>
        <v>32000</v>
      </c>
      <c r="I1660">
        <f t="shared" ca="1" si="329"/>
        <v>9356</v>
      </c>
      <c r="J1660">
        <f t="shared" ca="1" si="330"/>
        <v>3037</v>
      </c>
      <c r="K1660">
        <f t="shared" ca="1" si="331"/>
        <v>13459</v>
      </c>
      <c r="L1660">
        <f t="shared" ca="1" si="332"/>
        <v>2488</v>
      </c>
      <c r="M1660">
        <f t="shared" ca="1" si="333"/>
        <v>2676864</v>
      </c>
      <c r="N1660">
        <f t="shared" ca="1" si="334"/>
        <v>102626</v>
      </c>
      <c r="O1660">
        <f t="shared" ca="1" si="335"/>
        <v>54218</v>
      </c>
      <c r="P1660">
        <f t="shared" ca="1" si="336"/>
        <v>244420</v>
      </c>
      <c r="Q1660" s="4">
        <f t="shared" ca="1" si="337"/>
        <v>0.24442</v>
      </c>
    </row>
    <row r="1661" spans="1:17" x14ac:dyDescent="0.25">
      <c r="A1661" t="str">
        <f ca="1">VLOOKUP(RANDBETWEEN(Calc!$A$2,Calc!$A$13),Calc!$A$1:$B$13,2,FALSE)</f>
        <v>Mar</v>
      </c>
      <c r="B1661" t="str" cm="1">
        <f t="array" aca="1" ref="B1661" ca="1">INDEX(Calc!$C$2:$C$9,RANDBETWEEN(1,3))</f>
        <v>Traumatología</v>
      </c>
      <c r="C1661"/>
      <c r="D1661">
        <f t="shared" ca="1" si="325"/>
        <v>730701</v>
      </c>
      <c r="E1661">
        <f t="shared" ca="1" si="326"/>
        <v>1259505</v>
      </c>
      <c r="F1661">
        <f t="shared" ca="1" si="327"/>
        <v>168920</v>
      </c>
      <c r="G1661">
        <f t="shared" ca="1" si="328"/>
        <v>275286</v>
      </c>
      <c r="H1661">
        <f ca="1">VLOOKUP(RANDBETWEEN(0,100),Calc!$D$2:$E$7,2,1)</f>
        <v>32000</v>
      </c>
      <c r="I1661">
        <f t="shared" ca="1" si="329"/>
        <v>10069</v>
      </c>
      <c r="J1661">
        <f t="shared" ca="1" si="330"/>
        <v>3624</v>
      </c>
      <c r="K1661">
        <f t="shared" ca="1" si="331"/>
        <v>11334</v>
      </c>
      <c r="L1661">
        <f t="shared" ca="1" si="332"/>
        <v>2895</v>
      </c>
      <c r="M1661">
        <f t="shared" ca="1" si="333"/>
        <v>2110225</v>
      </c>
      <c r="N1661">
        <f t="shared" ca="1" si="334"/>
        <v>116351</v>
      </c>
      <c r="O1661">
        <f t="shared" ca="1" si="335"/>
        <v>61154</v>
      </c>
      <c r="P1661">
        <f t="shared" ca="1" si="336"/>
        <v>129327</v>
      </c>
      <c r="Q1661" s="4">
        <f t="shared" ca="1" si="337"/>
        <v>0.129327</v>
      </c>
    </row>
    <row r="1662" spans="1:17" x14ac:dyDescent="0.25">
      <c r="A1662" t="str">
        <f ca="1">VLOOKUP(RANDBETWEEN(Calc!$A$2,Calc!$A$13),Calc!$A$1:$B$13,2,FALSE)</f>
        <v>Ene</v>
      </c>
      <c r="B1662" t="str" cm="1">
        <f t="array" aca="1" ref="B1662" ca="1">INDEX(Calc!$C$2:$C$9,RANDBETWEEN(1,3))</f>
        <v>Pediatria</v>
      </c>
      <c r="C1662"/>
      <c r="D1662">
        <f t="shared" ca="1" si="325"/>
        <v>139375</v>
      </c>
      <c r="E1662">
        <f t="shared" ca="1" si="326"/>
        <v>2292899</v>
      </c>
      <c r="F1662">
        <f t="shared" ca="1" si="327"/>
        <v>163892</v>
      </c>
      <c r="G1662">
        <f t="shared" ca="1" si="328"/>
        <v>315842</v>
      </c>
      <c r="H1662">
        <f ca="1">VLOOKUP(RANDBETWEEN(0,100),Calc!$D$2:$E$7,2,1)</f>
        <v>25000</v>
      </c>
      <c r="I1662">
        <f t="shared" ca="1" si="329"/>
        <v>12144</v>
      </c>
      <c r="J1662">
        <f t="shared" ca="1" si="330"/>
        <v>4024</v>
      </c>
      <c r="K1662">
        <f t="shared" ca="1" si="331"/>
        <v>11107</v>
      </c>
      <c r="L1662">
        <f t="shared" ca="1" si="332"/>
        <v>3969</v>
      </c>
      <c r="M1662">
        <f t="shared" ca="1" si="333"/>
        <v>1376669</v>
      </c>
      <c r="N1662">
        <f t="shared" ca="1" si="334"/>
        <v>126480</v>
      </c>
      <c r="O1662">
        <f t="shared" ca="1" si="335"/>
        <v>36929</v>
      </c>
      <c r="P1662">
        <f t="shared" ca="1" si="336"/>
        <v>100363</v>
      </c>
      <c r="Q1662" s="4">
        <f t="shared" ca="1" si="337"/>
        <v>0.10036299999999999</v>
      </c>
    </row>
    <row r="1663" spans="1:17" x14ac:dyDescent="0.25">
      <c r="A1663" t="str">
        <f ca="1">VLOOKUP(RANDBETWEEN(Calc!$A$2,Calc!$A$13),Calc!$A$1:$B$13,2,FALSE)</f>
        <v>Nov</v>
      </c>
      <c r="B1663" t="str" cm="1">
        <f t="array" aca="1" ref="B1663" ca="1">INDEX(Calc!$C$2:$C$9,RANDBETWEEN(1,3))</f>
        <v>Traumatología</v>
      </c>
      <c r="C1663"/>
      <c r="D1663">
        <f t="shared" ca="1" si="325"/>
        <v>171819</v>
      </c>
      <c r="E1663">
        <f t="shared" ca="1" si="326"/>
        <v>2356942</v>
      </c>
      <c r="F1663">
        <f t="shared" ca="1" si="327"/>
        <v>208874</v>
      </c>
      <c r="G1663">
        <f t="shared" ca="1" si="328"/>
        <v>143561</v>
      </c>
      <c r="H1663">
        <f ca="1">VLOOKUP(RANDBETWEEN(0,100),Calc!$D$2:$E$7,2,1)</f>
        <v>32000</v>
      </c>
      <c r="I1663">
        <f t="shared" ca="1" si="329"/>
        <v>10167</v>
      </c>
      <c r="J1663">
        <f t="shared" ca="1" si="330"/>
        <v>3945</v>
      </c>
      <c r="K1663">
        <f t="shared" ca="1" si="331"/>
        <v>14699</v>
      </c>
      <c r="L1663">
        <f t="shared" ca="1" si="332"/>
        <v>3441</v>
      </c>
      <c r="M1663">
        <f t="shared" ca="1" si="333"/>
        <v>2207136</v>
      </c>
      <c r="N1663">
        <f t="shared" ca="1" si="334"/>
        <v>110547</v>
      </c>
      <c r="O1663">
        <f t="shared" ca="1" si="335"/>
        <v>43380</v>
      </c>
      <c r="P1663">
        <f t="shared" ca="1" si="336"/>
        <v>227927</v>
      </c>
      <c r="Q1663" s="4">
        <f t="shared" ca="1" si="337"/>
        <v>0.22792699999999999</v>
      </c>
    </row>
    <row r="1664" spans="1:17" x14ac:dyDescent="0.25">
      <c r="A1664" t="str">
        <f ca="1">VLOOKUP(RANDBETWEEN(Calc!$A$2,Calc!$A$13),Calc!$A$1:$B$13,2,FALSE)</f>
        <v>Ago</v>
      </c>
      <c r="B1664" t="str" cm="1">
        <f t="array" aca="1" ref="B1664" ca="1">INDEX(Calc!$C$2:$C$9,RANDBETWEEN(1,3))</f>
        <v>Pediatria</v>
      </c>
      <c r="C1664"/>
      <c r="D1664">
        <f t="shared" ca="1" si="325"/>
        <v>148922</v>
      </c>
      <c r="E1664">
        <f t="shared" ca="1" si="326"/>
        <v>2162438</v>
      </c>
      <c r="F1664">
        <f t="shared" ca="1" si="327"/>
        <v>103034</v>
      </c>
      <c r="G1664">
        <f t="shared" ca="1" si="328"/>
        <v>272706</v>
      </c>
      <c r="H1664">
        <f ca="1">VLOOKUP(RANDBETWEEN(0,100),Calc!$D$2:$E$7,2,1)</f>
        <v>32000</v>
      </c>
      <c r="I1664">
        <f t="shared" ca="1" si="329"/>
        <v>10042</v>
      </c>
      <c r="J1664">
        <f t="shared" ca="1" si="330"/>
        <v>3265</v>
      </c>
      <c r="K1664">
        <f t="shared" ca="1" si="331"/>
        <v>11860</v>
      </c>
      <c r="L1664">
        <f t="shared" ca="1" si="332"/>
        <v>3433</v>
      </c>
      <c r="M1664">
        <f t="shared" ca="1" si="333"/>
        <v>3090232</v>
      </c>
      <c r="N1664">
        <f t="shared" ca="1" si="334"/>
        <v>58556</v>
      </c>
      <c r="O1664">
        <f t="shared" ca="1" si="335"/>
        <v>34498</v>
      </c>
      <c r="P1664">
        <f t="shared" ca="1" si="336"/>
        <v>232108</v>
      </c>
      <c r="Q1664" s="4">
        <f t="shared" ca="1" si="337"/>
        <v>0.23210800000000001</v>
      </c>
    </row>
    <row r="1665" spans="1:17" x14ac:dyDescent="0.25">
      <c r="A1665" t="str">
        <f ca="1">VLOOKUP(RANDBETWEEN(Calc!$A$2,Calc!$A$13),Calc!$A$1:$B$13,2,FALSE)</f>
        <v>Sep</v>
      </c>
      <c r="B1665" t="str" cm="1">
        <f t="array" aca="1" ref="B1665" ca="1">INDEX(Calc!$C$2:$C$9,RANDBETWEEN(1,3))</f>
        <v>Traumatología</v>
      </c>
      <c r="C1665"/>
      <c r="D1665">
        <f t="shared" ca="1" si="325"/>
        <v>491204</v>
      </c>
      <c r="E1665">
        <f t="shared" ca="1" si="326"/>
        <v>1053683</v>
      </c>
      <c r="F1665">
        <f t="shared" ca="1" si="327"/>
        <v>96147</v>
      </c>
      <c r="G1665">
        <f t="shared" ca="1" si="328"/>
        <v>106766</v>
      </c>
      <c r="H1665">
        <f ca="1">VLOOKUP(RANDBETWEEN(0,100),Calc!$D$2:$E$7,2,1)</f>
        <v>32000</v>
      </c>
      <c r="I1665">
        <f t="shared" ca="1" si="329"/>
        <v>9625</v>
      </c>
      <c r="J1665">
        <f t="shared" ca="1" si="330"/>
        <v>4025</v>
      </c>
      <c r="K1665">
        <f t="shared" ca="1" si="331"/>
        <v>11911</v>
      </c>
      <c r="L1665">
        <f t="shared" ca="1" si="332"/>
        <v>1559</v>
      </c>
      <c r="M1665">
        <f t="shared" ca="1" si="333"/>
        <v>2629856</v>
      </c>
      <c r="N1665">
        <f t="shared" ca="1" si="334"/>
        <v>109409</v>
      </c>
      <c r="O1665">
        <f t="shared" ca="1" si="335"/>
        <v>83713</v>
      </c>
      <c r="P1665">
        <f t="shared" ca="1" si="336"/>
        <v>191096</v>
      </c>
      <c r="Q1665" s="4">
        <f t="shared" ca="1" si="337"/>
        <v>0.19109599999999999</v>
      </c>
    </row>
    <row r="1666" spans="1:17" x14ac:dyDescent="0.25">
      <c r="A1666" t="str">
        <f ca="1">VLOOKUP(RANDBETWEEN(Calc!$A$2,Calc!$A$13),Calc!$A$1:$B$13,2,FALSE)</f>
        <v>Jun</v>
      </c>
      <c r="B1666" t="str" cm="1">
        <f t="array" aca="1" ref="B1666" ca="1">INDEX(Calc!$C$2:$C$9,RANDBETWEEN(1,3))</f>
        <v>Pediatria</v>
      </c>
      <c r="C1666"/>
      <c r="D1666">
        <f t="shared" ca="1" si="325"/>
        <v>529988</v>
      </c>
      <c r="E1666">
        <f t="shared" ca="1" si="326"/>
        <v>704019</v>
      </c>
      <c r="F1666">
        <f t="shared" ca="1" si="327"/>
        <v>207946</v>
      </c>
      <c r="G1666">
        <f t="shared" ca="1" si="328"/>
        <v>79496</v>
      </c>
      <c r="H1666">
        <f ca="1">VLOOKUP(RANDBETWEEN(0,100),Calc!$D$2:$E$7,2,1)</f>
        <v>32000</v>
      </c>
      <c r="I1666">
        <f t="shared" ca="1" si="329"/>
        <v>12626</v>
      </c>
      <c r="J1666">
        <f t="shared" ca="1" si="330"/>
        <v>3991</v>
      </c>
      <c r="K1666">
        <f t="shared" ca="1" si="331"/>
        <v>13471</v>
      </c>
      <c r="L1666">
        <f t="shared" ca="1" si="332"/>
        <v>1388</v>
      </c>
      <c r="M1666">
        <f t="shared" ca="1" si="333"/>
        <v>2746111</v>
      </c>
      <c r="N1666">
        <f t="shared" ca="1" si="334"/>
        <v>46968</v>
      </c>
      <c r="O1666">
        <f t="shared" ca="1" si="335"/>
        <v>53016</v>
      </c>
      <c r="P1666">
        <f t="shared" ca="1" si="336"/>
        <v>216096</v>
      </c>
      <c r="Q1666" s="4">
        <f t="shared" ca="1" si="337"/>
        <v>0.21609600000000001</v>
      </c>
    </row>
    <row r="1667" spans="1:17" x14ac:dyDescent="0.25">
      <c r="A1667" t="str">
        <f ca="1">VLOOKUP(RANDBETWEEN(Calc!$A$2,Calc!$A$13),Calc!$A$1:$B$13,2,FALSE)</f>
        <v>Oct</v>
      </c>
      <c r="B1667" t="str" cm="1">
        <f t="array" aca="1" ref="B1667" ca="1">INDEX(Calc!$C$2:$C$9,RANDBETWEEN(1,3))</f>
        <v>Cardiologia</v>
      </c>
      <c r="C1667"/>
      <c r="D1667">
        <f t="shared" ref="D1667:D1730" ca="1" si="338">RANDBETWEEN(118000,746439)</f>
        <v>272374</v>
      </c>
      <c r="E1667">
        <f t="shared" ref="E1667:E1730" ca="1" si="339">RANDBETWEEN(654318,2372921)</f>
        <v>662543</v>
      </c>
      <c r="F1667">
        <f t="shared" ref="F1667:F1730" ca="1" si="340">RANDBETWEEN(92146,218476)</f>
        <v>189901</v>
      </c>
      <c r="G1667">
        <f t="shared" ref="G1667:G1730" ca="1" si="341">RANDBETWEEN(72432,327955)</f>
        <v>267263</v>
      </c>
      <c r="H1667">
        <f ca="1">VLOOKUP(RANDBETWEEN(0,100),Calc!$D$2:$E$7,2,1)</f>
        <v>32000</v>
      </c>
      <c r="I1667">
        <f t="shared" ref="I1667:I1730" ca="1" si="342">RANDBETWEEN(8900,12700)</f>
        <v>12564</v>
      </c>
      <c r="J1667">
        <f t="shared" ref="J1667:J1730" ca="1" si="343">RANDBETWEEN(2800,4200)</f>
        <v>2841</v>
      </c>
      <c r="K1667">
        <f t="shared" ref="K1667:K1730" ca="1" si="344">RANDBETWEEN(10000,15000)</f>
        <v>14208</v>
      </c>
      <c r="L1667">
        <f t="shared" ref="L1667:L1730" ca="1" si="345">RANDBETWEEN(1200,4500)</f>
        <v>2018</v>
      </c>
      <c r="M1667">
        <f t="shared" ref="M1667:M1730" ca="1" si="346">RANDBETWEEN(820000,3117045)</f>
        <v>2517063</v>
      </c>
      <c r="N1667">
        <f t="shared" ref="N1667:N1730" ca="1" si="347">RANDBETWEEN(43000,129000)</f>
        <v>87839</v>
      </c>
      <c r="O1667">
        <f t="shared" ref="O1667:O1730" ca="1" si="348">RANDBETWEEN(21000,90000)</f>
        <v>77247</v>
      </c>
      <c r="P1667">
        <f t="shared" ref="P1667:P1730" ca="1" si="349">RANDBETWEEN(38000,345000)</f>
        <v>126720</v>
      </c>
      <c r="Q1667" s="4">
        <f t="shared" ref="Q1667:Q1730" ca="1" si="350">P1667/1000000</f>
        <v>0.12672</v>
      </c>
    </row>
    <row r="1668" spans="1:17" x14ac:dyDescent="0.25">
      <c r="A1668" t="str">
        <f ca="1">VLOOKUP(RANDBETWEEN(Calc!$A$2,Calc!$A$13),Calc!$A$1:$B$13,2,FALSE)</f>
        <v>Feb</v>
      </c>
      <c r="B1668" t="str" cm="1">
        <f t="array" aca="1" ref="B1668" ca="1">INDEX(Calc!$C$2:$C$9,RANDBETWEEN(1,3))</f>
        <v>Traumatología</v>
      </c>
      <c r="C1668"/>
      <c r="D1668">
        <f t="shared" ca="1" si="338"/>
        <v>567448</v>
      </c>
      <c r="E1668">
        <f t="shared" ca="1" si="339"/>
        <v>1882367</v>
      </c>
      <c r="F1668">
        <f t="shared" ca="1" si="340"/>
        <v>213876</v>
      </c>
      <c r="G1668">
        <f t="shared" ca="1" si="341"/>
        <v>238420</v>
      </c>
      <c r="H1668">
        <f ca="1">VLOOKUP(RANDBETWEEN(0,100),Calc!$D$2:$E$7,2,1)</f>
        <v>32000</v>
      </c>
      <c r="I1668">
        <f t="shared" ca="1" si="342"/>
        <v>11053</v>
      </c>
      <c r="J1668">
        <f t="shared" ca="1" si="343"/>
        <v>3600</v>
      </c>
      <c r="K1668">
        <f t="shared" ca="1" si="344"/>
        <v>12945</v>
      </c>
      <c r="L1668">
        <f t="shared" ca="1" si="345"/>
        <v>2883</v>
      </c>
      <c r="M1668">
        <f t="shared" ca="1" si="346"/>
        <v>2543866</v>
      </c>
      <c r="N1668">
        <f t="shared" ca="1" si="347"/>
        <v>115675</v>
      </c>
      <c r="O1668">
        <f t="shared" ca="1" si="348"/>
        <v>70579</v>
      </c>
      <c r="P1668">
        <f t="shared" ca="1" si="349"/>
        <v>152169</v>
      </c>
      <c r="Q1668" s="4">
        <f t="shared" ca="1" si="350"/>
        <v>0.152169</v>
      </c>
    </row>
    <row r="1669" spans="1:17" x14ac:dyDescent="0.25">
      <c r="A1669" t="str">
        <f ca="1">VLOOKUP(RANDBETWEEN(Calc!$A$2,Calc!$A$13),Calc!$A$1:$B$13,2,FALSE)</f>
        <v>Jun</v>
      </c>
      <c r="B1669" t="str" cm="1">
        <f t="array" aca="1" ref="B1669" ca="1">INDEX(Calc!$C$2:$C$9,RANDBETWEEN(1,3))</f>
        <v>Pediatria</v>
      </c>
      <c r="C1669"/>
      <c r="D1669">
        <f t="shared" ca="1" si="338"/>
        <v>600567</v>
      </c>
      <c r="E1669">
        <f t="shared" ca="1" si="339"/>
        <v>1394098</v>
      </c>
      <c r="F1669">
        <f t="shared" ca="1" si="340"/>
        <v>129870</v>
      </c>
      <c r="G1669">
        <f t="shared" ca="1" si="341"/>
        <v>73131</v>
      </c>
      <c r="H1669">
        <f ca="1">VLOOKUP(RANDBETWEEN(0,100),Calc!$D$2:$E$7,2,1)</f>
        <v>32000</v>
      </c>
      <c r="I1669">
        <f t="shared" ca="1" si="342"/>
        <v>11561</v>
      </c>
      <c r="J1669">
        <f t="shared" ca="1" si="343"/>
        <v>3529</v>
      </c>
      <c r="K1669">
        <f t="shared" ca="1" si="344"/>
        <v>11524</v>
      </c>
      <c r="L1669">
        <f t="shared" ca="1" si="345"/>
        <v>2277</v>
      </c>
      <c r="M1669">
        <f t="shared" ca="1" si="346"/>
        <v>1511657</v>
      </c>
      <c r="N1669">
        <f t="shared" ca="1" si="347"/>
        <v>80344</v>
      </c>
      <c r="O1669">
        <f t="shared" ca="1" si="348"/>
        <v>62395</v>
      </c>
      <c r="P1669">
        <f t="shared" ca="1" si="349"/>
        <v>125008</v>
      </c>
      <c r="Q1669" s="4">
        <f t="shared" ca="1" si="350"/>
        <v>0.12500800000000001</v>
      </c>
    </row>
    <row r="1670" spans="1:17" x14ac:dyDescent="0.25">
      <c r="A1670" t="str">
        <f ca="1">VLOOKUP(RANDBETWEEN(Calc!$A$2,Calc!$A$13),Calc!$A$1:$B$13,2,FALSE)</f>
        <v>Abr</v>
      </c>
      <c r="B1670" t="str" cm="1">
        <f t="array" aca="1" ref="B1670" ca="1">INDEX(Calc!$C$2:$C$9,RANDBETWEEN(1,3))</f>
        <v>Cardiologia</v>
      </c>
      <c r="C1670"/>
      <c r="D1670">
        <f t="shared" ca="1" si="338"/>
        <v>312473</v>
      </c>
      <c r="E1670">
        <f t="shared" ca="1" si="339"/>
        <v>746874</v>
      </c>
      <c r="F1670">
        <f t="shared" ca="1" si="340"/>
        <v>187923</v>
      </c>
      <c r="G1670">
        <f t="shared" ca="1" si="341"/>
        <v>325443</v>
      </c>
      <c r="H1670">
        <f ca="1">VLOOKUP(RANDBETWEEN(0,100),Calc!$D$2:$E$7,2,1)</f>
        <v>32000</v>
      </c>
      <c r="I1670">
        <f t="shared" ca="1" si="342"/>
        <v>12477</v>
      </c>
      <c r="J1670">
        <f t="shared" ca="1" si="343"/>
        <v>3098</v>
      </c>
      <c r="K1670">
        <f t="shared" ca="1" si="344"/>
        <v>12426</v>
      </c>
      <c r="L1670">
        <f t="shared" ca="1" si="345"/>
        <v>2459</v>
      </c>
      <c r="M1670">
        <f t="shared" ca="1" si="346"/>
        <v>1756954</v>
      </c>
      <c r="N1670">
        <f t="shared" ca="1" si="347"/>
        <v>120610</v>
      </c>
      <c r="O1670">
        <f t="shared" ca="1" si="348"/>
        <v>62067</v>
      </c>
      <c r="P1670">
        <f t="shared" ca="1" si="349"/>
        <v>111713</v>
      </c>
      <c r="Q1670" s="4">
        <f t="shared" ca="1" si="350"/>
        <v>0.11171300000000001</v>
      </c>
    </row>
    <row r="1671" spans="1:17" x14ac:dyDescent="0.25">
      <c r="A1671" t="str">
        <f ca="1">VLOOKUP(RANDBETWEEN(Calc!$A$2,Calc!$A$13),Calc!$A$1:$B$13,2,FALSE)</f>
        <v>Ago</v>
      </c>
      <c r="B1671" t="str" cm="1">
        <f t="array" aca="1" ref="B1671" ca="1">INDEX(Calc!$C$2:$C$9,RANDBETWEEN(1,3))</f>
        <v>Pediatria</v>
      </c>
      <c r="C1671"/>
      <c r="D1671">
        <f t="shared" ca="1" si="338"/>
        <v>690230</v>
      </c>
      <c r="E1671">
        <f t="shared" ca="1" si="339"/>
        <v>1838682</v>
      </c>
      <c r="F1671">
        <f t="shared" ca="1" si="340"/>
        <v>192716</v>
      </c>
      <c r="G1671">
        <f t="shared" ca="1" si="341"/>
        <v>228577</v>
      </c>
      <c r="H1671">
        <f ca="1">VLOOKUP(RANDBETWEEN(0,100),Calc!$D$2:$E$7,2,1)</f>
        <v>32000</v>
      </c>
      <c r="I1671">
        <f t="shared" ca="1" si="342"/>
        <v>9458</v>
      </c>
      <c r="J1671">
        <f t="shared" ca="1" si="343"/>
        <v>3246</v>
      </c>
      <c r="K1671">
        <f t="shared" ca="1" si="344"/>
        <v>12820</v>
      </c>
      <c r="L1671">
        <f t="shared" ca="1" si="345"/>
        <v>1937</v>
      </c>
      <c r="M1671">
        <f t="shared" ca="1" si="346"/>
        <v>894779</v>
      </c>
      <c r="N1671">
        <f t="shared" ca="1" si="347"/>
        <v>102694</v>
      </c>
      <c r="O1671">
        <f t="shared" ca="1" si="348"/>
        <v>50116</v>
      </c>
      <c r="P1671">
        <f t="shared" ca="1" si="349"/>
        <v>241153</v>
      </c>
      <c r="Q1671" s="4">
        <f t="shared" ca="1" si="350"/>
        <v>0.24115300000000001</v>
      </c>
    </row>
    <row r="1672" spans="1:17" x14ac:dyDescent="0.25">
      <c r="A1672" t="str">
        <f ca="1">VLOOKUP(RANDBETWEEN(Calc!$A$2,Calc!$A$13),Calc!$A$1:$B$13,2,FALSE)</f>
        <v>Ago</v>
      </c>
      <c r="B1672" t="str" cm="1">
        <f t="array" aca="1" ref="B1672" ca="1">INDEX(Calc!$C$2:$C$9,RANDBETWEEN(1,3))</f>
        <v>Traumatología</v>
      </c>
      <c r="C1672"/>
      <c r="D1672">
        <f t="shared" ca="1" si="338"/>
        <v>734198</v>
      </c>
      <c r="E1672">
        <f t="shared" ca="1" si="339"/>
        <v>870262</v>
      </c>
      <c r="F1672">
        <f t="shared" ca="1" si="340"/>
        <v>132440</v>
      </c>
      <c r="G1672">
        <f t="shared" ca="1" si="341"/>
        <v>202131</v>
      </c>
      <c r="H1672">
        <f ca="1">VLOOKUP(RANDBETWEEN(0,100),Calc!$D$2:$E$7,2,1)</f>
        <v>32000</v>
      </c>
      <c r="I1672">
        <f t="shared" ca="1" si="342"/>
        <v>8904</v>
      </c>
      <c r="J1672">
        <f t="shared" ca="1" si="343"/>
        <v>3509</v>
      </c>
      <c r="K1672">
        <f t="shared" ca="1" si="344"/>
        <v>10491</v>
      </c>
      <c r="L1672">
        <f t="shared" ca="1" si="345"/>
        <v>2412</v>
      </c>
      <c r="M1672">
        <f t="shared" ca="1" si="346"/>
        <v>1053921</v>
      </c>
      <c r="N1672">
        <f t="shared" ca="1" si="347"/>
        <v>86000</v>
      </c>
      <c r="O1672">
        <f t="shared" ca="1" si="348"/>
        <v>89052</v>
      </c>
      <c r="P1672">
        <f t="shared" ca="1" si="349"/>
        <v>91042</v>
      </c>
      <c r="Q1672" s="4">
        <f t="shared" ca="1" si="350"/>
        <v>9.1041999999999998E-2</v>
      </c>
    </row>
    <row r="1673" spans="1:17" x14ac:dyDescent="0.25">
      <c r="A1673" t="str">
        <f ca="1">VLOOKUP(RANDBETWEEN(Calc!$A$2,Calc!$A$13),Calc!$A$1:$B$13,2,FALSE)</f>
        <v>Nov</v>
      </c>
      <c r="B1673" t="str" cm="1">
        <f t="array" aca="1" ref="B1673" ca="1">INDEX(Calc!$C$2:$C$9,RANDBETWEEN(1,3))</f>
        <v>Cardiologia</v>
      </c>
      <c r="C1673"/>
      <c r="D1673">
        <f t="shared" ca="1" si="338"/>
        <v>366810</v>
      </c>
      <c r="E1673">
        <f t="shared" ca="1" si="339"/>
        <v>859029</v>
      </c>
      <c r="F1673">
        <f t="shared" ca="1" si="340"/>
        <v>137252</v>
      </c>
      <c r="G1673">
        <f t="shared" ca="1" si="341"/>
        <v>324155</v>
      </c>
      <c r="H1673">
        <f ca="1">VLOOKUP(RANDBETWEEN(0,100),Calc!$D$2:$E$7,2,1)</f>
        <v>32000</v>
      </c>
      <c r="I1673">
        <f t="shared" ca="1" si="342"/>
        <v>10936</v>
      </c>
      <c r="J1673">
        <f t="shared" ca="1" si="343"/>
        <v>4162</v>
      </c>
      <c r="K1673">
        <f t="shared" ca="1" si="344"/>
        <v>12473</v>
      </c>
      <c r="L1673">
        <f t="shared" ca="1" si="345"/>
        <v>1809</v>
      </c>
      <c r="M1673">
        <f t="shared" ca="1" si="346"/>
        <v>1898665</v>
      </c>
      <c r="N1673">
        <f t="shared" ca="1" si="347"/>
        <v>100250</v>
      </c>
      <c r="O1673">
        <f t="shared" ca="1" si="348"/>
        <v>48637</v>
      </c>
      <c r="P1673">
        <f t="shared" ca="1" si="349"/>
        <v>265347</v>
      </c>
      <c r="Q1673" s="4">
        <f t="shared" ca="1" si="350"/>
        <v>0.265347</v>
      </c>
    </row>
    <row r="1674" spans="1:17" x14ac:dyDescent="0.25">
      <c r="A1674" t="str">
        <f ca="1">VLOOKUP(RANDBETWEEN(Calc!$A$2,Calc!$A$13),Calc!$A$1:$B$13,2,FALSE)</f>
        <v>May</v>
      </c>
      <c r="B1674" t="str" cm="1">
        <f t="array" aca="1" ref="B1674" ca="1">INDEX(Calc!$C$2:$C$9,RANDBETWEEN(1,3))</f>
        <v>Pediatria</v>
      </c>
      <c r="C1674"/>
      <c r="D1674">
        <f t="shared" ca="1" si="338"/>
        <v>212268</v>
      </c>
      <c r="E1674">
        <f t="shared" ca="1" si="339"/>
        <v>856166</v>
      </c>
      <c r="F1674">
        <f t="shared" ca="1" si="340"/>
        <v>114504</v>
      </c>
      <c r="G1674">
        <f t="shared" ca="1" si="341"/>
        <v>133688</v>
      </c>
      <c r="H1674">
        <f ca="1">VLOOKUP(RANDBETWEEN(0,100),Calc!$D$2:$E$7,2,1)</f>
        <v>32000</v>
      </c>
      <c r="I1674">
        <f t="shared" ca="1" si="342"/>
        <v>12285</v>
      </c>
      <c r="J1674">
        <f t="shared" ca="1" si="343"/>
        <v>3431</v>
      </c>
      <c r="K1674">
        <f t="shared" ca="1" si="344"/>
        <v>13892</v>
      </c>
      <c r="L1674">
        <f t="shared" ca="1" si="345"/>
        <v>3852</v>
      </c>
      <c r="M1674">
        <f t="shared" ca="1" si="346"/>
        <v>1685714</v>
      </c>
      <c r="N1674">
        <f t="shared" ca="1" si="347"/>
        <v>124175</v>
      </c>
      <c r="O1674">
        <f t="shared" ca="1" si="348"/>
        <v>72283</v>
      </c>
      <c r="P1674">
        <f t="shared" ca="1" si="349"/>
        <v>291768</v>
      </c>
      <c r="Q1674" s="4">
        <f t="shared" ca="1" si="350"/>
        <v>0.29176800000000003</v>
      </c>
    </row>
    <row r="1675" spans="1:17" x14ac:dyDescent="0.25">
      <c r="A1675" t="str">
        <f ca="1">VLOOKUP(RANDBETWEEN(Calc!$A$2,Calc!$A$13),Calc!$A$1:$B$13,2,FALSE)</f>
        <v>May</v>
      </c>
      <c r="B1675" t="str" cm="1">
        <f t="array" aca="1" ref="B1675" ca="1">INDEX(Calc!$C$2:$C$9,RANDBETWEEN(1,3))</f>
        <v>Cardiologia</v>
      </c>
      <c r="C1675"/>
      <c r="D1675">
        <f t="shared" ca="1" si="338"/>
        <v>484837</v>
      </c>
      <c r="E1675">
        <f t="shared" ca="1" si="339"/>
        <v>1670825</v>
      </c>
      <c r="F1675">
        <f t="shared" ca="1" si="340"/>
        <v>142525</v>
      </c>
      <c r="G1675">
        <f t="shared" ca="1" si="341"/>
        <v>110471</v>
      </c>
      <c r="H1675">
        <f ca="1">VLOOKUP(RANDBETWEEN(0,100),Calc!$D$2:$E$7,2,1)</f>
        <v>20000</v>
      </c>
      <c r="I1675">
        <f t="shared" ca="1" si="342"/>
        <v>10409</v>
      </c>
      <c r="J1675">
        <f t="shared" ca="1" si="343"/>
        <v>4129</v>
      </c>
      <c r="K1675">
        <f t="shared" ca="1" si="344"/>
        <v>12623</v>
      </c>
      <c r="L1675">
        <f t="shared" ca="1" si="345"/>
        <v>1340</v>
      </c>
      <c r="M1675">
        <f t="shared" ca="1" si="346"/>
        <v>1099186</v>
      </c>
      <c r="N1675">
        <f t="shared" ca="1" si="347"/>
        <v>45498</v>
      </c>
      <c r="O1675">
        <f t="shared" ca="1" si="348"/>
        <v>21975</v>
      </c>
      <c r="P1675">
        <f t="shared" ca="1" si="349"/>
        <v>186642</v>
      </c>
      <c r="Q1675" s="4">
        <f t="shared" ca="1" si="350"/>
        <v>0.186642</v>
      </c>
    </row>
    <row r="1676" spans="1:17" x14ac:dyDescent="0.25">
      <c r="A1676" t="str">
        <f ca="1">VLOOKUP(RANDBETWEEN(Calc!$A$2,Calc!$A$13),Calc!$A$1:$B$13,2,FALSE)</f>
        <v>Abr</v>
      </c>
      <c r="B1676" t="str" cm="1">
        <f t="array" aca="1" ref="B1676" ca="1">INDEX(Calc!$C$2:$C$9,RANDBETWEEN(1,3))</f>
        <v>Pediatria</v>
      </c>
      <c r="C1676"/>
      <c r="D1676">
        <f t="shared" ca="1" si="338"/>
        <v>412271</v>
      </c>
      <c r="E1676">
        <f t="shared" ca="1" si="339"/>
        <v>1155829</v>
      </c>
      <c r="F1676">
        <f t="shared" ca="1" si="340"/>
        <v>196975</v>
      </c>
      <c r="G1676">
        <f t="shared" ca="1" si="341"/>
        <v>313732</v>
      </c>
      <c r="H1676">
        <f ca="1">VLOOKUP(RANDBETWEEN(0,100),Calc!$D$2:$E$7,2,1)</f>
        <v>20000</v>
      </c>
      <c r="I1676">
        <f t="shared" ca="1" si="342"/>
        <v>11927</v>
      </c>
      <c r="J1676">
        <f t="shared" ca="1" si="343"/>
        <v>2934</v>
      </c>
      <c r="K1676">
        <f t="shared" ca="1" si="344"/>
        <v>10605</v>
      </c>
      <c r="L1676">
        <f t="shared" ca="1" si="345"/>
        <v>3611</v>
      </c>
      <c r="M1676">
        <f t="shared" ca="1" si="346"/>
        <v>1886997</v>
      </c>
      <c r="N1676">
        <f t="shared" ca="1" si="347"/>
        <v>121947</v>
      </c>
      <c r="O1676">
        <f t="shared" ca="1" si="348"/>
        <v>52511</v>
      </c>
      <c r="P1676">
        <f t="shared" ca="1" si="349"/>
        <v>144683</v>
      </c>
      <c r="Q1676" s="4">
        <f t="shared" ca="1" si="350"/>
        <v>0.14468300000000001</v>
      </c>
    </row>
    <row r="1677" spans="1:17" x14ac:dyDescent="0.25">
      <c r="A1677" t="str">
        <f ca="1">VLOOKUP(RANDBETWEEN(Calc!$A$2,Calc!$A$13),Calc!$A$1:$B$13,2,FALSE)</f>
        <v>Feb</v>
      </c>
      <c r="B1677" t="str" cm="1">
        <f t="array" aca="1" ref="B1677" ca="1">INDEX(Calc!$C$2:$C$9,RANDBETWEEN(1,3))</f>
        <v>Traumatología</v>
      </c>
      <c r="C1677"/>
      <c r="D1677">
        <f t="shared" ca="1" si="338"/>
        <v>271038</v>
      </c>
      <c r="E1677">
        <f t="shared" ca="1" si="339"/>
        <v>1172210</v>
      </c>
      <c r="F1677">
        <f t="shared" ca="1" si="340"/>
        <v>211560</v>
      </c>
      <c r="G1677">
        <f t="shared" ca="1" si="341"/>
        <v>276415</v>
      </c>
      <c r="H1677">
        <f ca="1">VLOOKUP(RANDBETWEEN(0,100),Calc!$D$2:$E$7,2,1)</f>
        <v>25000</v>
      </c>
      <c r="I1677">
        <f t="shared" ca="1" si="342"/>
        <v>11732</v>
      </c>
      <c r="J1677">
        <f t="shared" ca="1" si="343"/>
        <v>3247</v>
      </c>
      <c r="K1677">
        <f t="shared" ca="1" si="344"/>
        <v>12484</v>
      </c>
      <c r="L1677">
        <f t="shared" ca="1" si="345"/>
        <v>3823</v>
      </c>
      <c r="M1677">
        <f t="shared" ca="1" si="346"/>
        <v>2100290</v>
      </c>
      <c r="N1677">
        <f t="shared" ca="1" si="347"/>
        <v>82762</v>
      </c>
      <c r="O1677">
        <f t="shared" ca="1" si="348"/>
        <v>58806</v>
      </c>
      <c r="P1677">
        <f t="shared" ca="1" si="349"/>
        <v>92237</v>
      </c>
      <c r="Q1677" s="4">
        <f t="shared" ca="1" si="350"/>
        <v>9.2237E-2</v>
      </c>
    </row>
    <row r="1678" spans="1:17" x14ac:dyDescent="0.25">
      <c r="A1678" t="str">
        <f ca="1">VLOOKUP(RANDBETWEEN(Calc!$A$2,Calc!$A$13),Calc!$A$1:$B$13,2,FALSE)</f>
        <v>Feb</v>
      </c>
      <c r="B1678" t="str" cm="1">
        <f t="array" aca="1" ref="B1678" ca="1">INDEX(Calc!$C$2:$C$9,RANDBETWEEN(1,3))</f>
        <v>Pediatria</v>
      </c>
      <c r="C1678"/>
      <c r="D1678">
        <f t="shared" ca="1" si="338"/>
        <v>366058</v>
      </c>
      <c r="E1678">
        <f t="shared" ca="1" si="339"/>
        <v>1520683</v>
      </c>
      <c r="F1678">
        <f t="shared" ca="1" si="340"/>
        <v>131647</v>
      </c>
      <c r="G1678">
        <f t="shared" ca="1" si="341"/>
        <v>137262</v>
      </c>
      <c r="H1678">
        <f ca="1">VLOOKUP(RANDBETWEEN(0,100),Calc!$D$2:$E$7,2,1)</f>
        <v>20000</v>
      </c>
      <c r="I1678">
        <f t="shared" ca="1" si="342"/>
        <v>9923</v>
      </c>
      <c r="J1678">
        <f t="shared" ca="1" si="343"/>
        <v>3609</v>
      </c>
      <c r="K1678">
        <f t="shared" ca="1" si="344"/>
        <v>12210</v>
      </c>
      <c r="L1678">
        <f t="shared" ca="1" si="345"/>
        <v>1978</v>
      </c>
      <c r="M1678">
        <f t="shared" ca="1" si="346"/>
        <v>2668532</v>
      </c>
      <c r="N1678">
        <f t="shared" ca="1" si="347"/>
        <v>90203</v>
      </c>
      <c r="O1678">
        <f t="shared" ca="1" si="348"/>
        <v>84041</v>
      </c>
      <c r="P1678">
        <f t="shared" ca="1" si="349"/>
        <v>293409</v>
      </c>
      <c r="Q1678" s="4">
        <f t="shared" ca="1" si="350"/>
        <v>0.29340899999999998</v>
      </c>
    </row>
    <row r="1679" spans="1:17" x14ac:dyDescent="0.25">
      <c r="A1679" t="str">
        <f ca="1">VLOOKUP(RANDBETWEEN(Calc!$A$2,Calc!$A$13),Calc!$A$1:$B$13,2,FALSE)</f>
        <v>Sep</v>
      </c>
      <c r="B1679" t="str" cm="1">
        <f t="array" aca="1" ref="B1679" ca="1">INDEX(Calc!$C$2:$C$9,RANDBETWEEN(1,3))</f>
        <v>Traumatología</v>
      </c>
      <c r="C1679"/>
      <c r="D1679">
        <f t="shared" ca="1" si="338"/>
        <v>491083</v>
      </c>
      <c r="E1679">
        <f t="shared" ca="1" si="339"/>
        <v>2371093</v>
      </c>
      <c r="F1679">
        <f t="shared" ca="1" si="340"/>
        <v>147276</v>
      </c>
      <c r="G1679">
        <f t="shared" ca="1" si="341"/>
        <v>308303</v>
      </c>
      <c r="H1679">
        <f ca="1">VLOOKUP(RANDBETWEEN(0,100),Calc!$D$2:$E$7,2,1)</f>
        <v>32000</v>
      </c>
      <c r="I1679">
        <f t="shared" ca="1" si="342"/>
        <v>11201</v>
      </c>
      <c r="J1679">
        <f t="shared" ca="1" si="343"/>
        <v>4037</v>
      </c>
      <c r="K1679">
        <f t="shared" ca="1" si="344"/>
        <v>11839</v>
      </c>
      <c r="L1679">
        <f t="shared" ca="1" si="345"/>
        <v>2380</v>
      </c>
      <c r="M1679">
        <f t="shared" ca="1" si="346"/>
        <v>1946561</v>
      </c>
      <c r="N1679">
        <f t="shared" ca="1" si="347"/>
        <v>70446</v>
      </c>
      <c r="O1679">
        <f t="shared" ca="1" si="348"/>
        <v>24679</v>
      </c>
      <c r="P1679">
        <f t="shared" ca="1" si="349"/>
        <v>45185</v>
      </c>
      <c r="Q1679" s="4">
        <f t="shared" ca="1" si="350"/>
        <v>4.5185000000000003E-2</v>
      </c>
    </row>
    <row r="1680" spans="1:17" x14ac:dyDescent="0.25">
      <c r="A1680" t="str">
        <f ca="1">VLOOKUP(RANDBETWEEN(Calc!$A$2,Calc!$A$13),Calc!$A$1:$B$13,2,FALSE)</f>
        <v>Dic</v>
      </c>
      <c r="B1680" t="str" cm="1">
        <f t="array" aca="1" ref="B1680" ca="1">INDEX(Calc!$C$2:$C$9,RANDBETWEEN(1,3))</f>
        <v>Traumatología</v>
      </c>
      <c r="C1680"/>
      <c r="D1680">
        <f t="shared" ca="1" si="338"/>
        <v>726233</v>
      </c>
      <c r="E1680">
        <f t="shared" ca="1" si="339"/>
        <v>1358644</v>
      </c>
      <c r="F1680">
        <f t="shared" ca="1" si="340"/>
        <v>206529</v>
      </c>
      <c r="G1680">
        <f t="shared" ca="1" si="341"/>
        <v>171976</v>
      </c>
      <c r="H1680">
        <f ca="1">VLOOKUP(RANDBETWEEN(0,100),Calc!$D$2:$E$7,2,1)</f>
        <v>20000</v>
      </c>
      <c r="I1680">
        <f t="shared" ca="1" si="342"/>
        <v>11089</v>
      </c>
      <c r="J1680">
        <f t="shared" ca="1" si="343"/>
        <v>3699</v>
      </c>
      <c r="K1680">
        <f t="shared" ca="1" si="344"/>
        <v>13515</v>
      </c>
      <c r="L1680">
        <f t="shared" ca="1" si="345"/>
        <v>1535</v>
      </c>
      <c r="M1680">
        <f t="shared" ca="1" si="346"/>
        <v>2921685</v>
      </c>
      <c r="N1680">
        <f t="shared" ca="1" si="347"/>
        <v>109922</v>
      </c>
      <c r="O1680">
        <f t="shared" ca="1" si="348"/>
        <v>60224</v>
      </c>
      <c r="P1680">
        <f t="shared" ca="1" si="349"/>
        <v>104429</v>
      </c>
      <c r="Q1680" s="4">
        <f t="shared" ca="1" si="350"/>
        <v>0.10442899999999999</v>
      </c>
    </row>
    <row r="1681" spans="1:17" x14ac:dyDescent="0.25">
      <c r="A1681" t="str">
        <f ca="1">VLOOKUP(RANDBETWEEN(Calc!$A$2,Calc!$A$13),Calc!$A$1:$B$13,2,FALSE)</f>
        <v>Ago</v>
      </c>
      <c r="B1681" t="str" cm="1">
        <f t="array" aca="1" ref="B1681" ca="1">INDEX(Calc!$C$2:$C$9,RANDBETWEEN(1,3))</f>
        <v>Cardiologia</v>
      </c>
      <c r="C1681"/>
      <c r="D1681">
        <f t="shared" ca="1" si="338"/>
        <v>638716</v>
      </c>
      <c r="E1681">
        <f t="shared" ca="1" si="339"/>
        <v>1187829</v>
      </c>
      <c r="F1681">
        <f t="shared" ca="1" si="340"/>
        <v>120813</v>
      </c>
      <c r="G1681">
        <f t="shared" ca="1" si="341"/>
        <v>154718</v>
      </c>
      <c r="H1681">
        <f ca="1">VLOOKUP(RANDBETWEEN(0,100),Calc!$D$2:$E$7,2,1)</f>
        <v>32000</v>
      </c>
      <c r="I1681">
        <f t="shared" ca="1" si="342"/>
        <v>11952</v>
      </c>
      <c r="J1681">
        <f t="shared" ca="1" si="343"/>
        <v>3419</v>
      </c>
      <c r="K1681">
        <f t="shared" ca="1" si="344"/>
        <v>11079</v>
      </c>
      <c r="L1681">
        <f t="shared" ca="1" si="345"/>
        <v>3133</v>
      </c>
      <c r="M1681">
        <f t="shared" ca="1" si="346"/>
        <v>1839327</v>
      </c>
      <c r="N1681">
        <f t="shared" ca="1" si="347"/>
        <v>126304</v>
      </c>
      <c r="O1681">
        <f t="shared" ca="1" si="348"/>
        <v>21423</v>
      </c>
      <c r="P1681">
        <f t="shared" ca="1" si="349"/>
        <v>190765</v>
      </c>
      <c r="Q1681" s="4">
        <f t="shared" ca="1" si="350"/>
        <v>0.19076499999999999</v>
      </c>
    </row>
    <row r="1682" spans="1:17" x14ac:dyDescent="0.25">
      <c r="A1682" t="str">
        <f ca="1">VLOOKUP(RANDBETWEEN(Calc!$A$2,Calc!$A$13),Calc!$A$1:$B$13,2,FALSE)</f>
        <v>Feb</v>
      </c>
      <c r="B1682" t="str" cm="1">
        <f t="array" aca="1" ref="B1682" ca="1">INDEX(Calc!$C$2:$C$9,RANDBETWEEN(1,3))</f>
        <v>Pediatria</v>
      </c>
      <c r="C1682"/>
      <c r="D1682">
        <f t="shared" ca="1" si="338"/>
        <v>669069</v>
      </c>
      <c r="E1682">
        <f t="shared" ca="1" si="339"/>
        <v>1772718</v>
      </c>
      <c r="F1682">
        <f t="shared" ca="1" si="340"/>
        <v>97996</v>
      </c>
      <c r="G1682">
        <f t="shared" ca="1" si="341"/>
        <v>312317</v>
      </c>
      <c r="H1682">
        <f ca="1">VLOOKUP(RANDBETWEEN(0,100),Calc!$D$2:$E$7,2,1)</f>
        <v>32000</v>
      </c>
      <c r="I1682">
        <f t="shared" ca="1" si="342"/>
        <v>10987</v>
      </c>
      <c r="J1682">
        <f t="shared" ca="1" si="343"/>
        <v>4055</v>
      </c>
      <c r="K1682">
        <f t="shared" ca="1" si="344"/>
        <v>11148</v>
      </c>
      <c r="L1682">
        <f t="shared" ca="1" si="345"/>
        <v>4162</v>
      </c>
      <c r="M1682">
        <f t="shared" ca="1" si="346"/>
        <v>2114606</v>
      </c>
      <c r="N1682">
        <f t="shared" ca="1" si="347"/>
        <v>50273</v>
      </c>
      <c r="O1682">
        <f t="shared" ca="1" si="348"/>
        <v>23179</v>
      </c>
      <c r="P1682">
        <f t="shared" ca="1" si="349"/>
        <v>187693</v>
      </c>
      <c r="Q1682" s="4">
        <f t="shared" ca="1" si="350"/>
        <v>0.187693</v>
      </c>
    </row>
    <row r="1683" spans="1:17" x14ac:dyDescent="0.25">
      <c r="A1683" t="str">
        <f ca="1">VLOOKUP(RANDBETWEEN(Calc!$A$2,Calc!$A$13),Calc!$A$1:$B$13,2,FALSE)</f>
        <v>Feb</v>
      </c>
      <c r="B1683" t="str" cm="1">
        <f t="array" aca="1" ref="B1683" ca="1">INDEX(Calc!$C$2:$C$9,RANDBETWEEN(1,3))</f>
        <v>Traumatología</v>
      </c>
      <c r="C1683"/>
      <c r="D1683">
        <f t="shared" ca="1" si="338"/>
        <v>121756</v>
      </c>
      <c r="E1683">
        <f t="shared" ca="1" si="339"/>
        <v>2329439</v>
      </c>
      <c r="F1683">
        <f t="shared" ca="1" si="340"/>
        <v>96093</v>
      </c>
      <c r="G1683">
        <f t="shared" ca="1" si="341"/>
        <v>291169</v>
      </c>
      <c r="H1683">
        <f ca="1">VLOOKUP(RANDBETWEEN(0,100),Calc!$D$2:$E$7,2,1)</f>
        <v>32000</v>
      </c>
      <c r="I1683">
        <f t="shared" ca="1" si="342"/>
        <v>9179</v>
      </c>
      <c r="J1683">
        <f t="shared" ca="1" si="343"/>
        <v>3685</v>
      </c>
      <c r="K1683">
        <f t="shared" ca="1" si="344"/>
        <v>14930</v>
      </c>
      <c r="L1683">
        <f t="shared" ca="1" si="345"/>
        <v>2559</v>
      </c>
      <c r="M1683">
        <f t="shared" ca="1" si="346"/>
        <v>3011728</v>
      </c>
      <c r="N1683">
        <f t="shared" ca="1" si="347"/>
        <v>108971</v>
      </c>
      <c r="O1683">
        <f t="shared" ca="1" si="348"/>
        <v>57812</v>
      </c>
      <c r="P1683">
        <f t="shared" ca="1" si="349"/>
        <v>316068</v>
      </c>
      <c r="Q1683" s="4">
        <f t="shared" ca="1" si="350"/>
        <v>0.31606800000000002</v>
      </c>
    </row>
    <row r="1684" spans="1:17" x14ac:dyDescent="0.25">
      <c r="A1684" t="str">
        <f ca="1">VLOOKUP(RANDBETWEEN(Calc!$A$2,Calc!$A$13),Calc!$A$1:$B$13,2,FALSE)</f>
        <v>Ago</v>
      </c>
      <c r="B1684" t="str" cm="1">
        <f t="array" aca="1" ref="B1684" ca="1">INDEX(Calc!$C$2:$C$9,RANDBETWEEN(1,3))</f>
        <v>Cardiologia</v>
      </c>
      <c r="C1684"/>
      <c r="D1684">
        <f t="shared" ca="1" si="338"/>
        <v>410596</v>
      </c>
      <c r="E1684">
        <f t="shared" ca="1" si="339"/>
        <v>1380935</v>
      </c>
      <c r="F1684">
        <f t="shared" ca="1" si="340"/>
        <v>184300</v>
      </c>
      <c r="G1684">
        <f t="shared" ca="1" si="341"/>
        <v>126279</v>
      </c>
      <c r="H1684">
        <f ca="1">VLOOKUP(RANDBETWEEN(0,100),Calc!$D$2:$E$7,2,1)</f>
        <v>32000</v>
      </c>
      <c r="I1684">
        <f t="shared" ca="1" si="342"/>
        <v>9755</v>
      </c>
      <c r="J1684">
        <f t="shared" ca="1" si="343"/>
        <v>3544</v>
      </c>
      <c r="K1684">
        <f t="shared" ca="1" si="344"/>
        <v>11954</v>
      </c>
      <c r="L1684">
        <f t="shared" ca="1" si="345"/>
        <v>4132</v>
      </c>
      <c r="M1684">
        <f t="shared" ca="1" si="346"/>
        <v>1797992</v>
      </c>
      <c r="N1684">
        <f t="shared" ca="1" si="347"/>
        <v>65937</v>
      </c>
      <c r="O1684">
        <f t="shared" ca="1" si="348"/>
        <v>81534</v>
      </c>
      <c r="P1684">
        <f t="shared" ca="1" si="349"/>
        <v>268575</v>
      </c>
      <c r="Q1684" s="4">
        <f t="shared" ca="1" si="350"/>
        <v>0.26857500000000001</v>
      </c>
    </row>
    <row r="1685" spans="1:17" x14ac:dyDescent="0.25">
      <c r="A1685" t="str">
        <f ca="1">VLOOKUP(RANDBETWEEN(Calc!$A$2,Calc!$A$13),Calc!$A$1:$B$13,2,FALSE)</f>
        <v>Sep</v>
      </c>
      <c r="B1685" t="str" cm="1">
        <f t="array" aca="1" ref="B1685" ca="1">INDEX(Calc!$C$2:$C$9,RANDBETWEEN(1,3))</f>
        <v>Traumatología</v>
      </c>
      <c r="C1685"/>
      <c r="D1685">
        <f t="shared" ca="1" si="338"/>
        <v>343370</v>
      </c>
      <c r="E1685">
        <f t="shared" ca="1" si="339"/>
        <v>1783767</v>
      </c>
      <c r="F1685">
        <f t="shared" ca="1" si="340"/>
        <v>149895</v>
      </c>
      <c r="G1685">
        <f t="shared" ca="1" si="341"/>
        <v>177352</v>
      </c>
      <c r="H1685">
        <f ca="1">VLOOKUP(RANDBETWEEN(0,100),Calc!$D$2:$E$7,2,1)</f>
        <v>28000</v>
      </c>
      <c r="I1685">
        <f t="shared" ca="1" si="342"/>
        <v>9525</v>
      </c>
      <c r="J1685">
        <f t="shared" ca="1" si="343"/>
        <v>3650</v>
      </c>
      <c r="K1685">
        <f t="shared" ca="1" si="344"/>
        <v>12349</v>
      </c>
      <c r="L1685">
        <f t="shared" ca="1" si="345"/>
        <v>3251</v>
      </c>
      <c r="M1685">
        <f t="shared" ca="1" si="346"/>
        <v>2670526</v>
      </c>
      <c r="N1685">
        <f t="shared" ca="1" si="347"/>
        <v>84693</v>
      </c>
      <c r="O1685">
        <f t="shared" ca="1" si="348"/>
        <v>76768</v>
      </c>
      <c r="P1685">
        <f t="shared" ca="1" si="349"/>
        <v>262038</v>
      </c>
      <c r="Q1685" s="4">
        <f t="shared" ca="1" si="350"/>
        <v>0.26203799999999999</v>
      </c>
    </row>
    <row r="1686" spans="1:17" x14ac:dyDescent="0.25">
      <c r="A1686" t="str">
        <f ca="1">VLOOKUP(RANDBETWEEN(Calc!$A$2,Calc!$A$13),Calc!$A$1:$B$13,2,FALSE)</f>
        <v>Abr</v>
      </c>
      <c r="B1686" t="str" cm="1">
        <f t="array" aca="1" ref="B1686" ca="1">INDEX(Calc!$C$2:$C$9,RANDBETWEEN(1,3))</f>
        <v>Pediatria</v>
      </c>
      <c r="C1686"/>
      <c r="D1686">
        <f t="shared" ca="1" si="338"/>
        <v>155924</v>
      </c>
      <c r="E1686">
        <f t="shared" ca="1" si="339"/>
        <v>1161416</v>
      </c>
      <c r="F1686">
        <f t="shared" ca="1" si="340"/>
        <v>164266</v>
      </c>
      <c r="G1686">
        <f t="shared" ca="1" si="341"/>
        <v>188142</v>
      </c>
      <c r="H1686">
        <f ca="1">VLOOKUP(RANDBETWEEN(0,100),Calc!$D$2:$E$7,2,1)</f>
        <v>32000</v>
      </c>
      <c r="I1686">
        <f t="shared" ca="1" si="342"/>
        <v>9173</v>
      </c>
      <c r="J1686">
        <f t="shared" ca="1" si="343"/>
        <v>3878</v>
      </c>
      <c r="K1686">
        <f t="shared" ca="1" si="344"/>
        <v>10704</v>
      </c>
      <c r="L1686">
        <f t="shared" ca="1" si="345"/>
        <v>4286</v>
      </c>
      <c r="M1686">
        <f t="shared" ca="1" si="346"/>
        <v>1579543</v>
      </c>
      <c r="N1686">
        <f t="shared" ca="1" si="347"/>
        <v>73271</v>
      </c>
      <c r="O1686">
        <f t="shared" ca="1" si="348"/>
        <v>62674</v>
      </c>
      <c r="P1686">
        <f t="shared" ca="1" si="349"/>
        <v>146308</v>
      </c>
      <c r="Q1686" s="4">
        <f t="shared" ca="1" si="350"/>
        <v>0.14630799999999999</v>
      </c>
    </row>
    <row r="1687" spans="1:17" x14ac:dyDescent="0.25">
      <c r="A1687" t="str">
        <f ca="1">VLOOKUP(RANDBETWEEN(Calc!$A$2,Calc!$A$13),Calc!$A$1:$B$13,2,FALSE)</f>
        <v>Jun</v>
      </c>
      <c r="B1687" t="str" cm="1">
        <f t="array" aca="1" ref="B1687" ca="1">INDEX(Calc!$C$2:$C$9,RANDBETWEEN(1,3))</f>
        <v>Cardiologia</v>
      </c>
      <c r="C1687"/>
      <c r="D1687">
        <f t="shared" ca="1" si="338"/>
        <v>248345</v>
      </c>
      <c r="E1687">
        <f t="shared" ca="1" si="339"/>
        <v>1614249</v>
      </c>
      <c r="F1687">
        <f t="shared" ca="1" si="340"/>
        <v>128144</v>
      </c>
      <c r="G1687">
        <f t="shared" ca="1" si="341"/>
        <v>214699</v>
      </c>
      <c r="H1687">
        <f ca="1">VLOOKUP(RANDBETWEEN(0,100),Calc!$D$2:$E$7,2,1)</f>
        <v>32000</v>
      </c>
      <c r="I1687">
        <f t="shared" ca="1" si="342"/>
        <v>12487</v>
      </c>
      <c r="J1687">
        <f t="shared" ca="1" si="343"/>
        <v>3273</v>
      </c>
      <c r="K1687">
        <f t="shared" ca="1" si="344"/>
        <v>10235</v>
      </c>
      <c r="L1687">
        <f t="shared" ca="1" si="345"/>
        <v>2245</v>
      </c>
      <c r="M1687">
        <f t="shared" ca="1" si="346"/>
        <v>2558887</v>
      </c>
      <c r="N1687">
        <f t="shared" ca="1" si="347"/>
        <v>118487</v>
      </c>
      <c r="O1687">
        <f t="shared" ca="1" si="348"/>
        <v>49705</v>
      </c>
      <c r="P1687">
        <f t="shared" ca="1" si="349"/>
        <v>263691</v>
      </c>
      <c r="Q1687" s="4">
        <f t="shared" ca="1" si="350"/>
        <v>0.26369100000000001</v>
      </c>
    </row>
    <row r="1688" spans="1:17" x14ac:dyDescent="0.25">
      <c r="A1688" t="str">
        <f ca="1">VLOOKUP(RANDBETWEEN(Calc!$A$2,Calc!$A$13),Calc!$A$1:$B$13,2,FALSE)</f>
        <v>Abr</v>
      </c>
      <c r="B1688" t="str" cm="1">
        <f t="array" aca="1" ref="B1688" ca="1">INDEX(Calc!$C$2:$C$9,RANDBETWEEN(1,3))</f>
        <v>Pediatria</v>
      </c>
      <c r="C1688"/>
      <c r="D1688">
        <f t="shared" ca="1" si="338"/>
        <v>532031</v>
      </c>
      <c r="E1688">
        <f t="shared" ca="1" si="339"/>
        <v>2323440</v>
      </c>
      <c r="F1688">
        <f t="shared" ca="1" si="340"/>
        <v>151831</v>
      </c>
      <c r="G1688">
        <f t="shared" ca="1" si="341"/>
        <v>175242</v>
      </c>
      <c r="H1688">
        <f ca="1">VLOOKUP(RANDBETWEEN(0,100),Calc!$D$2:$E$7,2,1)</f>
        <v>32000</v>
      </c>
      <c r="I1688">
        <f t="shared" ca="1" si="342"/>
        <v>10102</v>
      </c>
      <c r="J1688">
        <f t="shared" ca="1" si="343"/>
        <v>3178</v>
      </c>
      <c r="K1688">
        <f t="shared" ca="1" si="344"/>
        <v>10154</v>
      </c>
      <c r="L1688">
        <f t="shared" ca="1" si="345"/>
        <v>2740</v>
      </c>
      <c r="M1688">
        <f t="shared" ca="1" si="346"/>
        <v>2930095</v>
      </c>
      <c r="N1688">
        <f t="shared" ca="1" si="347"/>
        <v>119224</v>
      </c>
      <c r="O1688">
        <f t="shared" ca="1" si="348"/>
        <v>73060</v>
      </c>
      <c r="P1688">
        <f t="shared" ca="1" si="349"/>
        <v>290291</v>
      </c>
      <c r="Q1688" s="4">
        <f t="shared" ca="1" si="350"/>
        <v>0.29029100000000002</v>
      </c>
    </row>
    <row r="1689" spans="1:17" x14ac:dyDescent="0.25">
      <c r="A1689" t="str">
        <f ca="1">VLOOKUP(RANDBETWEEN(Calc!$A$2,Calc!$A$13),Calc!$A$1:$B$13,2,FALSE)</f>
        <v>Abr</v>
      </c>
      <c r="B1689" t="str" cm="1">
        <f t="array" aca="1" ref="B1689" ca="1">INDEX(Calc!$C$2:$C$9,RANDBETWEEN(1,3))</f>
        <v>Traumatología</v>
      </c>
      <c r="C1689"/>
      <c r="D1689">
        <f t="shared" ca="1" si="338"/>
        <v>399748</v>
      </c>
      <c r="E1689">
        <f t="shared" ca="1" si="339"/>
        <v>1458722</v>
      </c>
      <c r="F1689">
        <f t="shared" ca="1" si="340"/>
        <v>136626</v>
      </c>
      <c r="G1689">
        <f t="shared" ca="1" si="341"/>
        <v>243161</v>
      </c>
      <c r="H1689">
        <f ca="1">VLOOKUP(RANDBETWEEN(0,100),Calc!$D$2:$E$7,2,1)</f>
        <v>32000</v>
      </c>
      <c r="I1689">
        <f t="shared" ca="1" si="342"/>
        <v>9063</v>
      </c>
      <c r="J1689">
        <f t="shared" ca="1" si="343"/>
        <v>2852</v>
      </c>
      <c r="K1689">
        <f t="shared" ca="1" si="344"/>
        <v>13507</v>
      </c>
      <c r="L1689">
        <f t="shared" ca="1" si="345"/>
        <v>3803</v>
      </c>
      <c r="M1689">
        <f t="shared" ca="1" si="346"/>
        <v>1470931</v>
      </c>
      <c r="N1689">
        <f t="shared" ca="1" si="347"/>
        <v>128551</v>
      </c>
      <c r="O1689">
        <f t="shared" ca="1" si="348"/>
        <v>27930</v>
      </c>
      <c r="P1689">
        <f t="shared" ca="1" si="349"/>
        <v>285071</v>
      </c>
      <c r="Q1689" s="4">
        <f t="shared" ca="1" si="350"/>
        <v>0.28507100000000002</v>
      </c>
    </row>
    <row r="1690" spans="1:17" x14ac:dyDescent="0.25">
      <c r="A1690" t="str">
        <f ca="1">VLOOKUP(RANDBETWEEN(Calc!$A$2,Calc!$A$13),Calc!$A$1:$B$13,2,FALSE)</f>
        <v>Ene</v>
      </c>
      <c r="B1690" t="str" cm="1">
        <f t="array" aca="1" ref="B1690" ca="1">INDEX(Calc!$C$2:$C$9,RANDBETWEEN(1,3))</f>
        <v>Traumatología</v>
      </c>
      <c r="C1690"/>
      <c r="D1690">
        <f t="shared" ca="1" si="338"/>
        <v>451927</v>
      </c>
      <c r="E1690">
        <f t="shared" ca="1" si="339"/>
        <v>1718208</v>
      </c>
      <c r="F1690">
        <f t="shared" ca="1" si="340"/>
        <v>181631</v>
      </c>
      <c r="G1690">
        <f t="shared" ca="1" si="341"/>
        <v>325277</v>
      </c>
      <c r="H1690">
        <f ca="1">VLOOKUP(RANDBETWEEN(0,100),Calc!$D$2:$E$7,2,1)</f>
        <v>32000</v>
      </c>
      <c r="I1690">
        <f t="shared" ca="1" si="342"/>
        <v>9614</v>
      </c>
      <c r="J1690">
        <f t="shared" ca="1" si="343"/>
        <v>3456</v>
      </c>
      <c r="K1690">
        <f t="shared" ca="1" si="344"/>
        <v>14442</v>
      </c>
      <c r="L1690">
        <f t="shared" ca="1" si="345"/>
        <v>3871</v>
      </c>
      <c r="M1690">
        <f t="shared" ca="1" si="346"/>
        <v>2471285</v>
      </c>
      <c r="N1690">
        <f t="shared" ca="1" si="347"/>
        <v>44150</v>
      </c>
      <c r="O1690">
        <f t="shared" ca="1" si="348"/>
        <v>34581</v>
      </c>
      <c r="P1690">
        <f t="shared" ca="1" si="349"/>
        <v>254644</v>
      </c>
      <c r="Q1690" s="4">
        <f t="shared" ca="1" si="350"/>
        <v>0.25464399999999998</v>
      </c>
    </row>
    <row r="1691" spans="1:17" x14ac:dyDescent="0.25">
      <c r="A1691" t="str">
        <f ca="1">VLOOKUP(RANDBETWEEN(Calc!$A$2,Calc!$A$13),Calc!$A$1:$B$13,2,FALSE)</f>
        <v>Nov</v>
      </c>
      <c r="B1691" t="str" cm="1">
        <f t="array" aca="1" ref="B1691" ca="1">INDEX(Calc!$C$2:$C$9,RANDBETWEEN(1,3))</f>
        <v>Cardiologia</v>
      </c>
      <c r="C1691"/>
      <c r="D1691">
        <f t="shared" ca="1" si="338"/>
        <v>378974</v>
      </c>
      <c r="E1691">
        <f t="shared" ca="1" si="339"/>
        <v>2278181</v>
      </c>
      <c r="F1691">
        <f t="shared" ca="1" si="340"/>
        <v>147962</v>
      </c>
      <c r="G1691">
        <f t="shared" ca="1" si="341"/>
        <v>178318</v>
      </c>
      <c r="H1691">
        <f ca="1">VLOOKUP(RANDBETWEEN(0,100),Calc!$D$2:$E$7,2,1)</f>
        <v>32000</v>
      </c>
      <c r="I1691">
        <f t="shared" ca="1" si="342"/>
        <v>11797</v>
      </c>
      <c r="J1691">
        <f t="shared" ca="1" si="343"/>
        <v>3829</v>
      </c>
      <c r="K1691">
        <f t="shared" ca="1" si="344"/>
        <v>11966</v>
      </c>
      <c r="L1691">
        <f t="shared" ca="1" si="345"/>
        <v>1308</v>
      </c>
      <c r="M1691">
        <f t="shared" ca="1" si="346"/>
        <v>1241587</v>
      </c>
      <c r="N1691">
        <f t="shared" ca="1" si="347"/>
        <v>90078</v>
      </c>
      <c r="O1691">
        <f t="shared" ca="1" si="348"/>
        <v>43823</v>
      </c>
      <c r="P1691">
        <f t="shared" ca="1" si="349"/>
        <v>302239</v>
      </c>
      <c r="Q1691" s="4">
        <f t="shared" ca="1" si="350"/>
        <v>0.30223899999999998</v>
      </c>
    </row>
    <row r="1692" spans="1:17" x14ac:dyDescent="0.25">
      <c r="A1692" t="str">
        <f ca="1">VLOOKUP(RANDBETWEEN(Calc!$A$2,Calc!$A$13),Calc!$A$1:$B$13,2,FALSE)</f>
        <v>Feb</v>
      </c>
      <c r="B1692" t="str" cm="1">
        <f t="array" aca="1" ref="B1692" ca="1">INDEX(Calc!$C$2:$C$9,RANDBETWEEN(1,3))</f>
        <v>Pediatria</v>
      </c>
      <c r="C1692"/>
      <c r="D1692">
        <f t="shared" ca="1" si="338"/>
        <v>417861</v>
      </c>
      <c r="E1692">
        <f t="shared" ca="1" si="339"/>
        <v>1828813</v>
      </c>
      <c r="F1692">
        <f t="shared" ca="1" si="340"/>
        <v>159514</v>
      </c>
      <c r="G1692">
        <f t="shared" ca="1" si="341"/>
        <v>136178</v>
      </c>
      <c r="H1692">
        <f ca="1">VLOOKUP(RANDBETWEEN(0,100),Calc!$D$2:$E$7,2,1)</f>
        <v>32000</v>
      </c>
      <c r="I1692">
        <f t="shared" ca="1" si="342"/>
        <v>9939</v>
      </c>
      <c r="J1692">
        <f t="shared" ca="1" si="343"/>
        <v>3145</v>
      </c>
      <c r="K1692">
        <f t="shared" ca="1" si="344"/>
        <v>11578</v>
      </c>
      <c r="L1692">
        <f t="shared" ca="1" si="345"/>
        <v>1895</v>
      </c>
      <c r="M1692">
        <f t="shared" ca="1" si="346"/>
        <v>2895271</v>
      </c>
      <c r="N1692">
        <f t="shared" ca="1" si="347"/>
        <v>109740</v>
      </c>
      <c r="O1692">
        <f t="shared" ca="1" si="348"/>
        <v>80620</v>
      </c>
      <c r="P1692">
        <f t="shared" ca="1" si="349"/>
        <v>195047</v>
      </c>
      <c r="Q1692" s="4">
        <f t="shared" ca="1" si="350"/>
        <v>0.195047</v>
      </c>
    </row>
    <row r="1693" spans="1:17" x14ac:dyDescent="0.25">
      <c r="A1693" t="str">
        <f ca="1">VLOOKUP(RANDBETWEEN(Calc!$A$2,Calc!$A$13),Calc!$A$1:$B$13,2,FALSE)</f>
        <v>Sep</v>
      </c>
      <c r="B1693" t="str" cm="1">
        <f t="array" aca="1" ref="B1693" ca="1">INDEX(Calc!$C$2:$C$9,RANDBETWEEN(1,3))</f>
        <v>Traumatología</v>
      </c>
      <c r="C1693"/>
      <c r="D1693">
        <f t="shared" ca="1" si="338"/>
        <v>326360</v>
      </c>
      <c r="E1693">
        <f t="shared" ca="1" si="339"/>
        <v>1848148</v>
      </c>
      <c r="F1693">
        <f t="shared" ca="1" si="340"/>
        <v>188304</v>
      </c>
      <c r="G1693">
        <f t="shared" ca="1" si="341"/>
        <v>106874</v>
      </c>
      <c r="H1693">
        <f ca="1">VLOOKUP(RANDBETWEEN(0,100),Calc!$D$2:$E$7,2,1)</f>
        <v>32000</v>
      </c>
      <c r="I1693">
        <f t="shared" ca="1" si="342"/>
        <v>11200</v>
      </c>
      <c r="J1693">
        <f t="shared" ca="1" si="343"/>
        <v>3550</v>
      </c>
      <c r="K1693">
        <f t="shared" ca="1" si="344"/>
        <v>11146</v>
      </c>
      <c r="L1693">
        <f t="shared" ca="1" si="345"/>
        <v>4371</v>
      </c>
      <c r="M1693">
        <f t="shared" ca="1" si="346"/>
        <v>842502</v>
      </c>
      <c r="N1693">
        <f t="shared" ca="1" si="347"/>
        <v>106840</v>
      </c>
      <c r="O1693">
        <f t="shared" ca="1" si="348"/>
        <v>80607</v>
      </c>
      <c r="P1693">
        <f t="shared" ca="1" si="349"/>
        <v>54317</v>
      </c>
      <c r="Q1693" s="4">
        <f t="shared" ca="1" si="350"/>
        <v>5.4316999999999997E-2</v>
      </c>
    </row>
    <row r="1694" spans="1:17" x14ac:dyDescent="0.25">
      <c r="A1694" t="str">
        <f ca="1">VLOOKUP(RANDBETWEEN(Calc!$A$2,Calc!$A$13),Calc!$A$1:$B$13,2,FALSE)</f>
        <v>Mar</v>
      </c>
      <c r="B1694" t="str" cm="1">
        <f t="array" aca="1" ref="B1694" ca="1">INDEX(Calc!$C$2:$C$9,RANDBETWEEN(1,3))</f>
        <v>Pediatria</v>
      </c>
      <c r="C1694"/>
      <c r="D1694">
        <f t="shared" ca="1" si="338"/>
        <v>640417</v>
      </c>
      <c r="E1694">
        <f t="shared" ca="1" si="339"/>
        <v>891704</v>
      </c>
      <c r="F1694">
        <f t="shared" ca="1" si="340"/>
        <v>97670</v>
      </c>
      <c r="G1694">
        <f t="shared" ca="1" si="341"/>
        <v>184173</v>
      </c>
      <c r="H1694">
        <f ca="1">VLOOKUP(RANDBETWEEN(0,100),Calc!$D$2:$E$7,2,1)</f>
        <v>20000</v>
      </c>
      <c r="I1694">
        <f t="shared" ca="1" si="342"/>
        <v>9251</v>
      </c>
      <c r="J1694">
        <f t="shared" ca="1" si="343"/>
        <v>3558</v>
      </c>
      <c r="K1694">
        <f t="shared" ca="1" si="344"/>
        <v>11636</v>
      </c>
      <c r="L1694">
        <f t="shared" ca="1" si="345"/>
        <v>1362</v>
      </c>
      <c r="M1694">
        <f t="shared" ca="1" si="346"/>
        <v>1703051</v>
      </c>
      <c r="N1694">
        <f t="shared" ca="1" si="347"/>
        <v>59973</v>
      </c>
      <c r="O1694">
        <f t="shared" ca="1" si="348"/>
        <v>59972</v>
      </c>
      <c r="P1694">
        <f t="shared" ca="1" si="349"/>
        <v>102221</v>
      </c>
      <c r="Q1694" s="4">
        <f t="shared" ca="1" si="350"/>
        <v>0.10222100000000001</v>
      </c>
    </row>
    <row r="1695" spans="1:17" x14ac:dyDescent="0.25">
      <c r="A1695" t="str">
        <f ca="1">VLOOKUP(RANDBETWEEN(Calc!$A$2,Calc!$A$13),Calc!$A$1:$B$13,2,FALSE)</f>
        <v>Ago</v>
      </c>
      <c r="B1695" t="str" cm="1">
        <f t="array" aca="1" ref="B1695" ca="1">INDEX(Calc!$C$2:$C$9,RANDBETWEEN(1,3))</f>
        <v>Traumatología</v>
      </c>
      <c r="C1695"/>
      <c r="D1695">
        <f t="shared" ca="1" si="338"/>
        <v>125107</v>
      </c>
      <c r="E1695">
        <f t="shared" ca="1" si="339"/>
        <v>1170462</v>
      </c>
      <c r="F1695">
        <f t="shared" ca="1" si="340"/>
        <v>103101</v>
      </c>
      <c r="G1695">
        <f t="shared" ca="1" si="341"/>
        <v>167657</v>
      </c>
      <c r="H1695">
        <f ca="1">VLOOKUP(RANDBETWEEN(0,100),Calc!$D$2:$E$7,2,1)</f>
        <v>25000</v>
      </c>
      <c r="I1695">
        <f t="shared" ca="1" si="342"/>
        <v>12324</v>
      </c>
      <c r="J1695">
        <f t="shared" ca="1" si="343"/>
        <v>3047</v>
      </c>
      <c r="K1695">
        <f t="shared" ca="1" si="344"/>
        <v>10980</v>
      </c>
      <c r="L1695">
        <f t="shared" ca="1" si="345"/>
        <v>4230</v>
      </c>
      <c r="M1695">
        <f t="shared" ca="1" si="346"/>
        <v>2140919</v>
      </c>
      <c r="N1695">
        <f t="shared" ca="1" si="347"/>
        <v>44635</v>
      </c>
      <c r="O1695">
        <f t="shared" ca="1" si="348"/>
        <v>86283</v>
      </c>
      <c r="P1695">
        <f t="shared" ca="1" si="349"/>
        <v>174165</v>
      </c>
      <c r="Q1695" s="4">
        <f t="shared" ca="1" si="350"/>
        <v>0.17416499999999999</v>
      </c>
    </row>
    <row r="1696" spans="1:17" x14ac:dyDescent="0.25">
      <c r="A1696" t="str">
        <f ca="1">VLOOKUP(RANDBETWEEN(Calc!$A$2,Calc!$A$13),Calc!$A$1:$B$13,2,FALSE)</f>
        <v>Ene</v>
      </c>
      <c r="B1696" t="str" cm="1">
        <f t="array" aca="1" ref="B1696" ca="1">INDEX(Calc!$C$2:$C$9,RANDBETWEEN(1,3))</f>
        <v>Pediatria</v>
      </c>
      <c r="C1696"/>
      <c r="D1696">
        <f t="shared" ca="1" si="338"/>
        <v>699088</v>
      </c>
      <c r="E1696">
        <f t="shared" ca="1" si="339"/>
        <v>2048632</v>
      </c>
      <c r="F1696">
        <f t="shared" ca="1" si="340"/>
        <v>217546</v>
      </c>
      <c r="G1696">
        <f t="shared" ca="1" si="341"/>
        <v>247315</v>
      </c>
      <c r="H1696">
        <f ca="1">VLOOKUP(RANDBETWEEN(0,100),Calc!$D$2:$E$7,2,1)</f>
        <v>32000</v>
      </c>
      <c r="I1696">
        <f t="shared" ca="1" si="342"/>
        <v>9458</v>
      </c>
      <c r="J1696">
        <f t="shared" ca="1" si="343"/>
        <v>3290</v>
      </c>
      <c r="K1696">
        <f t="shared" ca="1" si="344"/>
        <v>14114</v>
      </c>
      <c r="L1696">
        <f t="shared" ca="1" si="345"/>
        <v>4035</v>
      </c>
      <c r="M1696">
        <f t="shared" ca="1" si="346"/>
        <v>2567838</v>
      </c>
      <c r="N1696">
        <f t="shared" ca="1" si="347"/>
        <v>59817</v>
      </c>
      <c r="O1696">
        <f t="shared" ca="1" si="348"/>
        <v>57659</v>
      </c>
      <c r="P1696">
        <f t="shared" ca="1" si="349"/>
        <v>148410</v>
      </c>
      <c r="Q1696" s="4">
        <f t="shared" ca="1" si="350"/>
        <v>0.14840999999999999</v>
      </c>
    </row>
    <row r="1697" spans="1:17" x14ac:dyDescent="0.25">
      <c r="A1697" t="str">
        <f ca="1">VLOOKUP(RANDBETWEEN(Calc!$A$2,Calc!$A$13),Calc!$A$1:$B$13,2,FALSE)</f>
        <v>Feb</v>
      </c>
      <c r="B1697" t="str" cm="1">
        <f t="array" aca="1" ref="B1697" ca="1">INDEX(Calc!$C$2:$C$9,RANDBETWEEN(1,3))</f>
        <v>Pediatria</v>
      </c>
      <c r="C1697"/>
      <c r="D1697">
        <f t="shared" ca="1" si="338"/>
        <v>303525</v>
      </c>
      <c r="E1697">
        <f t="shared" ca="1" si="339"/>
        <v>1129334</v>
      </c>
      <c r="F1697">
        <f t="shared" ca="1" si="340"/>
        <v>93407</v>
      </c>
      <c r="G1697">
        <f t="shared" ca="1" si="341"/>
        <v>93699</v>
      </c>
      <c r="H1697">
        <f ca="1">VLOOKUP(RANDBETWEEN(0,100),Calc!$D$2:$E$7,2,1)</f>
        <v>20000</v>
      </c>
      <c r="I1697">
        <f t="shared" ca="1" si="342"/>
        <v>11813</v>
      </c>
      <c r="J1697">
        <f t="shared" ca="1" si="343"/>
        <v>3319</v>
      </c>
      <c r="K1697">
        <f t="shared" ca="1" si="344"/>
        <v>14524</v>
      </c>
      <c r="L1697">
        <f t="shared" ca="1" si="345"/>
        <v>1591</v>
      </c>
      <c r="M1697">
        <f t="shared" ca="1" si="346"/>
        <v>906905</v>
      </c>
      <c r="N1697">
        <f t="shared" ca="1" si="347"/>
        <v>66465</v>
      </c>
      <c r="O1697">
        <f t="shared" ca="1" si="348"/>
        <v>80690</v>
      </c>
      <c r="P1697">
        <f t="shared" ca="1" si="349"/>
        <v>326543</v>
      </c>
      <c r="Q1697" s="4">
        <f t="shared" ca="1" si="350"/>
        <v>0.32654300000000003</v>
      </c>
    </row>
    <row r="1698" spans="1:17" x14ac:dyDescent="0.25">
      <c r="A1698" t="str">
        <f ca="1">VLOOKUP(RANDBETWEEN(Calc!$A$2,Calc!$A$13),Calc!$A$1:$B$13,2,FALSE)</f>
        <v>Oct</v>
      </c>
      <c r="B1698" t="str" cm="1">
        <f t="array" aca="1" ref="B1698" ca="1">INDEX(Calc!$C$2:$C$9,RANDBETWEEN(1,3))</f>
        <v>Traumatología</v>
      </c>
      <c r="C1698"/>
      <c r="D1698">
        <f t="shared" ca="1" si="338"/>
        <v>191684</v>
      </c>
      <c r="E1698">
        <f t="shared" ca="1" si="339"/>
        <v>1424917</v>
      </c>
      <c r="F1698">
        <f t="shared" ca="1" si="340"/>
        <v>188122</v>
      </c>
      <c r="G1698">
        <f t="shared" ca="1" si="341"/>
        <v>145635</v>
      </c>
      <c r="H1698">
        <f ca="1">VLOOKUP(RANDBETWEEN(0,100),Calc!$D$2:$E$7,2,1)</f>
        <v>20000</v>
      </c>
      <c r="I1698">
        <f t="shared" ca="1" si="342"/>
        <v>11247</v>
      </c>
      <c r="J1698">
        <f t="shared" ca="1" si="343"/>
        <v>2839</v>
      </c>
      <c r="K1698">
        <f t="shared" ca="1" si="344"/>
        <v>13991</v>
      </c>
      <c r="L1698">
        <f t="shared" ca="1" si="345"/>
        <v>2152</v>
      </c>
      <c r="M1698">
        <f t="shared" ca="1" si="346"/>
        <v>2585398</v>
      </c>
      <c r="N1698">
        <f t="shared" ca="1" si="347"/>
        <v>101031</v>
      </c>
      <c r="O1698">
        <f t="shared" ca="1" si="348"/>
        <v>50319</v>
      </c>
      <c r="P1698">
        <f t="shared" ca="1" si="349"/>
        <v>46957</v>
      </c>
      <c r="Q1698" s="4">
        <f t="shared" ca="1" si="350"/>
        <v>4.6956999999999999E-2</v>
      </c>
    </row>
    <row r="1699" spans="1:17" x14ac:dyDescent="0.25">
      <c r="A1699" t="str">
        <f ca="1">VLOOKUP(RANDBETWEEN(Calc!$A$2,Calc!$A$13),Calc!$A$1:$B$13,2,FALSE)</f>
        <v>Dic</v>
      </c>
      <c r="B1699" t="str" cm="1">
        <f t="array" aca="1" ref="B1699" ca="1">INDEX(Calc!$C$2:$C$9,RANDBETWEEN(1,3))</f>
        <v>Traumatología</v>
      </c>
      <c r="C1699"/>
      <c r="D1699">
        <f t="shared" ca="1" si="338"/>
        <v>371168</v>
      </c>
      <c r="E1699">
        <f t="shared" ca="1" si="339"/>
        <v>694280</v>
      </c>
      <c r="F1699">
        <f t="shared" ca="1" si="340"/>
        <v>170336</v>
      </c>
      <c r="G1699">
        <f t="shared" ca="1" si="341"/>
        <v>187607</v>
      </c>
      <c r="H1699">
        <f ca="1">VLOOKUP(RANDBETWEEN(0,100),Calc!$D$2:$E$7,2,1)</f>
        <v>20000</v>
      </c>
      <c r="I1699">
        <f t="shared" ca="1" si="342"/>
        <v>10514</v>
      </c>
      <c r="J1699">
        <f t="shared" ca="1" si="343"/>
        <v>3901</v>
      </c>
      <c r="K1699">
        <f t="shared" ca="1" si="344"/>
        <v>11748</v>
      </c>
      <c r="L1699">
        <f t="shared" ca="1" si="345"/>
        <v>4441</v>
      </c>
      <c r="M1699">
        <f t="shared" ca="1" si="346"/>
        <v>1711838</v>
      </c>
      <c r="N1699">
        <f t="shared" ca="1" si="347"/>
        <v>93174</v>
      </c>
      <c r="O1699">
        <f t="shared" ca="1" si="348"/>
        <v>86144</v>
      </c>
      <c r="P1699">
        <f t="shared" ca="1" si="349"/>
        <v>234729</v>
      </c>
      <c r="Q1699" s="4">
        <f t="shared" ca="1" si="350"/>
        <v>0.23472899999999999</v>
      </c>
    </row>
    <row r="1700" spans="1:17" x14ac:dyDescent="0.25">
      <c r="A1700" t="str">
        <f ca="1">VLOOKUP(RANDBETWEEN(Calc!$A$2,Calc!$A$13),Calc!$A$1:$B$13,2,FALSE)</f>
        <v>Ago</v>
      </c>
      <c r="B1700" t="str" cm="1">
        <f t="array" aca="1" ref="B1700" ca="1">INDEX(Calc!$C$2:$C$9,RANDBETWEEN(1,3))</f>
        <v>Traumatología</v>
      </c>
      <c r="C1700"/>
      <c r="D1700">
        <f t="shared" ca="1" si="338"/>
        <v>428977</v>
      </c>
      <c r="E1700">
        <f t="shared" ca="1" si="339"/>
        <v>826222</v>
      </c>
      <c r="F1700">
        <f t="shared" ca="1" si="340"/>
        <v>170606</v>
      </c>
      <c r="G1700">
        <f t="shared" ca="1" si="341"/>
        <v>206745</v>
      </c>
      <c r="H1700">
        <f ca="1">VLOOKUP(RANDBETWEEN(0,100),Calc!$D$2:$E$7,2,1)</f>
        <v>32000</v>
      </c>
      <c r="I1700">
        <f t="shared" ca="1" si="342"/>
        <v>10952</v>
      </c>
      <c r="J1700">
        <f t="shared" ca="1" si="343"/>
        <v>3790</v>
      </c>
      <c r="K1700">
        <f t="shared" ca="1" si="344"/>
        <v>13199</v>
      </c>
      <c r="L1700">
        <f t="shared" ca="1" si="345"/>
        <v>4175</v>
      </c>
      <c r="M1700">
        <f t="shared" ca="1" si="346"/>
        <v>2868603</v>
      </c>
      <c r="N1700">
        <f t="shared" ca="1" si="347"/>
        <v>118399</v>
      </c>
      <c r="O1700">
        <f t="shared" ca="1" si="348"/>
        <v>36823</v>
      </c>
      <c r="P1700">
        <f t="shared" ca="1" si="349"/>
        <v>192434</v>
      </c>
      <c r="Q1700" s="4">
        <f t="shared" ca="1" si="350"/>
        <v>0.19243399999999999</v>
      </c>
    </row>
    <row r="1701" spans="1:17" x14ac:dyDescent="0.25">
      <c r="A1701" t="str">
        <f ca="1">VLOOKUP(RANDBETWEEN(Calc!$A$2,Calc!$A$13),Calc!$A$1:$B$13,2,FALSE)</f>
        <v>Abr</v>
      </c>
      <c r="B1701" t="str" cm="1">
        <f t="array" aca="1" ref="B1701" ca="1">INDEX(Calc!$C$2:$C$9,RANDBETWEEN(1,3))</f>
        <v>Traumatología</v>
      </c>
      <c r="C1701"/>
      <c r="D1701">
        <f t="shared" ca="1" si="338"/>
        <v>225017</v>
      </c>
      <c r="E1701">
        <f t="shared" ca="1" si="339"/>
        <v>1766935</v>
      </c>
      <c r="F1701">
        <f t="shared" ca="1" si="340"/>
        <v>130709</v>
      </c>
      <c r="G1701">
        <f t="shared" ca="1" si="341"/>
        <v>176086</v>
      </c>
      <c r="H1701">
        <f ca="1">VLOOKUP(RANDBETWEEN(0,100),Calc!$D$2:$E$7,2,1)</f>
        <v>32000</v>
      </c>
      <c r="I1701">
        <f t="shared" ca="1" si="342"/>
        <v>9942</v>
      </c>
      <c r="J1701">
        <f t="shared" ca="1" si="343"/>
        <v>3898</v>
      </c>
      <c r="K1701">
        <f t="shared" ca="1" si="344"/>
        <v>11075</v>
      </c>
      <c r="L1701">
        <f t="shared" ca="1" si="345"/>
        <v>4126</v>
      </c>
      <c r="M1701">
        <f t="shared" ca="1" si="346"/>
        <v>1186621</v>
      </c>
      <c r="N1701">
        <f t="shared" ca="1" si="347"/>
        <v>114046</v>
      </c>
      <c r="O1701">
        <f t="shared" ca="1" si="348"/>
        <v>30065</v>
      </c>
      <c r="P1701">
        <f t="shared" ca="1" si="349"/>
        <v>66010</v>
      </c>
      <c r="Q1701" s="4">
        <f t="shared" ca="1" si="350"/>
        <v>6.6009999999999999E-2</v>
      </c>
    </row>
    <row r="1702" spans="1:17" x14ac:dyDescent="0.25">
      <c r="A1702" t="str">
        <f ca="1">VLOOKUP(RANDBETWEEN(Calc!$A$2,Calc!$A$13),Calc!$A$1:$B$13,2,FALSE)</f>
        <v>Dic</v>
      </c>
      <c r="B1702" t="str" cm="1">
        <f t="array" aca="1" ref="B1702" ca="1">INDEX(Calc!$C$2:$C$9,RANDBETWEEN(1,3))</f>
        <v>Traumatología</v>
      </c>
      <c r="C1702"/>
      <c r="D1702">
        <f t="shared" ca="1" si="338"/>
        <v>642388</v>
      </c>
      <c r="E1702">
        <f t="shared" ca="1" si="339"/>
        <v>662356</v>
      </c>
      <c r="F1702">
        <f t="shared" ca="1" si="340"/>
        <v>96464</v>
      </c>
      <c r="G1702">
        <f t="shared" ca="1" si="341"/>
        <v>130729</v>
      </c>
      <c r="H1702">
        <f ca="1">VLOOKUP(RANDBETWEEN(0,100),Calc!$D$2:$E$7,2,1)</f>
        <v>32000</v>
      </c>
      <c r="I1702">
        <f t="shared" ca="1" si="342"/>
        <v>10980</v>
      </c>
      <c r="J1702">
        <f t="shared" ca="1" si="343"/>
        <v>3013</v>
      </c>
      <c r="K1702">
        <f t="shared" ca="1" si="344"/>
        <v>12966</v>
      </c>
      <c r="L1702">
        <f t="shared" ca="1" si="345"/>
        <v>1300</v>
      </c>
      <c r="M1702">
        <f t="shared" ca="1" si="346"/>
        <v>985614</v>
      </c>
      <c r="N1702">
        <f t="shared" ca="1" si="347"/>
        <v>46283</v>
      </c>
      <c r="O1702">
        <f t="shared" ca="1" si="348"/>
        <v>30971</v>
      </c>
      <c r="P1702">
        <f t="shared" ca="1" si="349"/>
        <v>286096</v>
      </c>
      <c r="Q1702" s="4">
        <f t="shared" ca="1" si="350"/>
        <v>0.28609600000000002</v>
      </c>
    </row>
    <row r="1703" spans="1:17" x14ac:dyDescent="0.25">
      <c r="A1703" t="str">
        <f ca="1">VLOOKUP(RANDBETWEEN(Calc!$A$2,Calc!$A$13),Calc!$A$1:$B$13,2,FALSE)</f>
        <v>Ene</v>
      </c>
      <c r="B1703" t="str" cm="1">
        <f t="array" aca="1" ref="B1703" ca="1">INDEX(Calc!$C$2:$C$9,RANDBETWEEN(1,3))</f>
        <v>Traumatología</v>
      </c>
      <c r="C1703"/>
      <c r="D1703">
        <f t="shared" ca="1" si="338"/>
        <v>629200</v>
      </c>
      <c r="E1703">
        <f t="shared" ca="1" si="339"/>
        <v>836784</v>
      </c>
      <c r="F1703">
        <f t="shared" ca="1" si="340"/>
        <v>174338</v>
      </c>
      <c r="G1703">
        <f t="shared" ca="1" si="341"/>
        <v>159290</v>
      </c>
      <c r="H1703">
        <f ca="1">VLOOKUP(RANDBETWEEN(0,100),Calc!$D$2:$E$7,2,1)</f>
        <v>32000</v>
      </c>
      <c r="I1703">
        <f t="shared" ca="1" si="342"/>
        <v>11490</v>
      </c>
      <c r="J1703">
        <f t="shared" ca="1" si="343"/>
        <v>3127</v>
      </c>
      <c r="K1703">
        <f t="shared" ca="1" si="344"/>
        <v>12193</v>
      </c>
      <c r="L1703">
        <f t="shared" ca="1" si="345"/>
        <v>3997</v>
      </c>
      <c r="M1703">
        <f t="shared" ca="1" si="346"/>
        <v>2418295</v>
      </c>
      <c r="N1703">
        <f t="shared" ca="1" si="347"/>
        <v>121774</v>
      </c>
      <c r="O1703">
        <f t="shared" ca="1" si="348"/>
        <v>86904</v>
      </c>
      <c r="P1703">
        <f t="shared" ca="1" si="349"/>
        <v>217829</v>
      </c>
      <c r="Q1703" s="4">
        <f t="shared" ca="1" si="350"/>
        <v>0.21782899999999999</v>
      </c>
    </row>
    <row r="1704" spans="1:17" x14ac:dyDescent="0.25">
      <c r="A1704" t="str">
        <f ca="1">VLOOKUP(RANDBETWEEN(Calc!$A$2,Calc!$A$13),Calc!$A$1:$B$13,2,FALSE)</f>
        <v>Sep</v>
      </c>
      <c r="B1704" t="str" cm="1">
        <f t="array" aca="1" ref="B1704" ca="1">INDEX(Calc!$C$2:$C$9,RANDBETWEEN(1,3))</f>
        <v>Traumatología</v>
      </c>
      <c r="C1704"/>
      <c r="D1704">
        <f t="shared" ca="1" si="338"/>
        <v>170855</v>
      </c>
      <c r="E1704">
        <f t="shared" ca="1" si="339"/>
        <v>2232224</v>
      </c>
      <c r="F1704">
        <f t="shared" ca="1" si="340"/>
        <v>165366</v>
      </c>
      <c r="G1704">
        <f t="shared" ca="1" si="341"/>
        <v>146092</v>
      </c>
      <c r="H1704">
        <f ca="1">VLOOKUP(RANDBETWEEN(0,100),Calc!$D$2:$E$7,2,1)</f>
        <v>32000</v>
      </c>
      <c r="I1704">
        <f t="shared" ca="1" si="342"/>
        <v>11078</v>
      </c>
      <c r="J1704">
        <f t="shared" ca="1" si="343"/>
        <v>3335</v>
      </c>
      <c r="K1704">
        <f t="shared" ca="1" si="344"/>
        <v>10303</v>
      </c>
      <c r="L1704">
        <f t="shared" ca="1" si="345"/>
        <v>1608</v>
      </c>
      <c r="M1704">
        <f t="shared" ca="1" si="346"/>
        <v>1225680</v>
      </c>
      <c r="N1704">
        <f t="shared" ca="1" si="347"/>
        <v>62039</v>
      </c>
      <c r="O1704">
        <f t="shared" ca="1" si="348"/>
        <v>40890</v>
      </c>
      <c r="P1704">
        <f t="shared" ca="1" si="349"/>
        <v>225557</v>
      </c>
      <c r="Q1704" s="4">
        <f t="shared" ca="1" si="350"/>
        <v>0.22555700000000001</v>
      </c>
    </row>
    <row r="1705" spans="1:17" x14ac:dyDescent="0.25">
      <c r="A1705" t="str">
        <f ca="1">VLOOKUP(RANDBETWEEN(Calc!$A$2,Calc!$A$13),Calc!$A$1:$B$13,2,FALSE)</f>
        <v>Ene</v>
      </c>
      <c r="B1705" t="str" cm="1">
        <f t="array" aca="1" ref="B1705" ca="1">INDEX(Calc!$C$2:$C$9,RANDBETWEEN(1,3))</f>
        <v>Cardiologia</v>
      </c>
      <c r="C1705"/>
      <c r="D1705">
        <f t="shared" ca="1" si="338"/>
        <v>377229</v>
      </c>
      <c r="E1705">
        <f t="shared" ca="1" si="339"/>
        <v>1641885</v>
      </c>
      <c r="F1705">
        <f t="shared" ca="1" si="340"/>
        <v>118242</v>
      </c>
      <c r="G1705">
        <f t="shared" ca="1" si="341"/>
        <v>86154</v>
      </c>
      <c r="H1705">
        <f ca="1">VLOOKUP(RANDBETWEEN(0,100),Calc!$D$2:$E$7,2,1)</f>
        <v>25000</v>
      </c>
      <c r="I1705">
        <f t="shared" ca="1" si="342"/>
        <v>12039</v>
      </c>
      <c r="J1705">
        <f t="shared" ca="1" si="343"/>
        <v>3781</v>
      </c>
      <c r="K1705">
        <f t="shared" ca="1" si="344"/>
        <v>12373</v>
      </c>
      <c r="L1705">
        <f t="shared" ca="1" si="345"/>
        <v>4217</v>
      </c>
      <c r="M1705">
        <f t="shared" ca="1" si="346"/>
        <v>1324784</v>
      </c>
      <c r="N1705">
        <f t="shared" ca="1" si="347"/>
        <v>104685</v>
      </c>
      <c r="O1705">
        <f t="shared" ca="1" si="348"/>
        <v>67851</v>
      </c>
      <c r="P1705">
        <f t="shared" ca="1" si="349"/>
        <v>111271</v>
      </c>
      <c r="Q1705" s="4">
        <f t="shared" ca="1" si="350"/>
        <v>0.11127099999999999</v>
      </c>
    </row>
    <row r="1706" spans="1:17" x14ac:dyDescent="0.25">
      <c r="A1706" t="str">
        <f ca="1">VLOOKUP(RANDBETWEEN(Calc!$A$2,Calc!$A$13),Calc!$A$1:$B$13,2,FALSE)</f>
        <v>Abr</v>
      </c>
      <c r="B1706" t="str" cm="1">
        <f t="array" aca="1" ref="B1706" ca="1">INDEX(Calc!$C$2:$C$9,RANDBETWEEN(1,3))</f>
        <v>Traumatología</v>
      </c>
      <c r="C1706"/>
      <c r="D1706">
        <f t="shared" ca="1" si="338"/>
        <v>319493</v>
      </c>
      <c r="E1706">
        <f t="shared" ca="1" si="339"/>
        <v>1729867</v>
      </c>
      <c r="F1706">
        <f t="shared" ca="1" si="340"/>
        <v>134834</v>
      </c>
      <c r="G1706">
        <f t="shared" ca="1" si="341"/>
        <v>305535</v>
      </c>
      <c r="H1706">
        <f ca="1">VLOOKUP(RANDBETWEEN(0,100),Calc!$D$2:$E$7,2,1)</f>
        <v>32000</v>
      </c>
      <c r="I1706">
        <f t="shared" ca="1" si="342"/>
        <v>12610</v>
      </c>
      <c r="J1706">
        <f t="shared" ca="1" si="343"/>
        <v>3932</v>
      </c>
      <c r="K1706">
        <f t="shared" ca="1" si="344"/>
        <v>12712</v>
      </c>
      <c r="L1706">
        <f t="shared" ca="1" si="345"/>
        <v>3987</v>
      </c>
      <c r="M1706">
        <f t="shared" ca="1" si="346"/>
        <v>3048056</v>
      </c>
      <c r="N1706">
        <f t="shared" ca="1" si="347"/>
        <v>108948</v>
      </c>
      <c r="O1706">
        <f t="shared" ca="1" si="348"/>
        <v>84374</v>
      </c>
      <c r="P1706">
        <f t="shared" ca="1" si="349"/>
        <v>51699</v>
      </c>
      <c r="Q1706" s="4">
        <f t="shared" ca="1" si="350"/>
        <v>5.1699000000000002E-2</v>
      </c>
    </row>
    <row r="1707" spans="1:17" x14ac:dyDescent="0.25">
      <c r="A1707" t="str">
        <f ca="1">VLOOKUP(RANDBETWEEN(Calc!$A$2,Calc!$A$13),Calc!$A$1:$B$13,2,FALSE)</f>
        <v>Mar</v>
      </c>
      <c r="B1707" t="str" cm="1">
        <f t="array" aca="1" ref="B1707" ca="1">INDEX(Calc!$C$2:$C$9,RANDBETWEEN(1,3))</f>
        <v>Traumatología</v>
      </c>
      <c r="C1707"/>
      <c r="D1707">
        <f t="shared" ca="1" si="338"/>
        <v>319871</v>
      </c>
      <c r="E1707">
        <f t="shared" ca="1" si="339"/>
        <v>1073677</v>
      </c>
      <c r="F1707">
        <f t="shared" ca="1" si="340"/>
        <v>107835</v>
      </c>
      <c r="G1707">
        <f t="shared" ca="1" si="341"/>
        <v>205318</v>
      </c>
      <c r="H1707">
        <f ca="1">VLOOKUP(RANDBETWEEN(0,100),Calc!$D$2:$E$7,2,1)</f>
        <v>32000</v>
      </c>
      <c r="I1707">
        <f t="shared" ca="1" si="342"/>
        <v>12521</v>
      </c>
      <c r="J1707">
        <f t="shared" ca="1" si="343"/>
        <v>3900</v>
      </c>
      <c r="K1707">
        <f t="shared" ca="1" si="344"/>
        <v>14359</v>
      </c>
      <c r="L1707">
        <f t="shared" ca="1" si="345"/>
        <v>2066</v>
      </c>
      <c r="M1707">
        <f t="shared" ca="1" si="346"/>
        <v>1251830</v>
      </c>
      <c r="N1707">
        <f t="shared" ca="1" si="347"/>
        <v>57216</v>
      </c>
      <c r="O1707">
        <f t="shared" ca="1" si="348"/>
        <v>57544</v>
      </c>
      <c r="P1707">
        <f t="shared" ca="1" si="349"/>
        <v>294527</v>
      </c>
      <c r="Q1707" s="4">
        <f t="shared" ca="1" si="350"/>
        <v>0.29452699999999998</v>
      </c>
    </row>
    <row r="1708" spans="1:17" x14ac:dyDescent="0.25">
      <c r="A1708" t="str">
        <f ca="1">VLOOKUP(RANDBETWEEN(Calc!$A$2,Calc!$A$13),Calc!$A$1:$B$13,2,FALSE)</f>
        <v>Ago</v>
      </c>
      <c r="B1708" t="str" cm="1">
        <f t="array" aca="1" ref="B1708" ca="1">INDEX(Calc!$C$2:$C$9,RANDBETWEEN(1,3))</f>
        <v>Cardiologia</v>
      </c>
      <c r="C1708"/>
      <c r="D1708">
        <f t="shared" ca="1" si="338"/>
        <v>567838</v>
      </c>
      <c r="E1708">
        <f t="shared" ca="1" si="339"/>
        <v>2048483</v>
      </c>
      <c r="F1708">
        <f t="shared" ca="1" si="340"/>
        <v>190777</v>
      </c>
      <c r="G1708">
        <f t="shared" ca="1" si="341"/>
        <v>279711</v>
      </c>
      <c r="H1708">
        <f ca="1">VLOOKUP(RANDBETWEEN(0,100),Calc!$D$2:$E$7,2,1)</f>
        <v>32000</v>
      </c>
      <c r="I1708">
        <f t="shared" ca="1" si="342"/>
        <v>12068</v>
      </c>
      <c r="J1708">
        <f t="shared" ca="1" si="343"/>
        <v>3480</v>
      </c>
      <c r="K1708">
        <f t="shared" ca="1" si="344"/>
        <v>13755</v>
      </c>
      <c r="L1708">
        <f t="shared" ca="1" si="345"/>
        <v>1538</v>
      </c>
      <c r="M1708">
        <f t="shared" ca="1" si="346"/>
        <v>2746746</v>
      </c>
      <c r="N1708">
        <f t="shared" ca="1" si="347"/>
        <v>94438</v>
      </c>
      <c r="O1708">
        <f t="shared" ca="1" si="348"/>
        <v>87506</v>
      </c>
      <c r="P1708">
        <f t="shared" ca="1" si="349"/>
        <v>46449</v>
      </c>
      <c r="Q1708" s="4">
        <f t="shared" ca="1" si="350"/>
        <v>4.6448999999999997E-2</v>
      </c>
    </row>
    <row r="1709" spans="1:17" x14ac:dyDescent="0.25">
      <c r="A1709" t="str">
        <f ca="1">VLOOKUP(RANDBETWEEN(Calc!$A$2,Calc!$A$13),Calc!$A$1:$B$13,2,FALSE)</f>
        <v>Jul</v>
      </c>
      <c r="B1709" t="str" cm="1">
        <f t="array" aca="1" ref="B1709" ca="1">INDEX(Calc!$C$2:$C$9,RANDBETWEEN(1,3))</f>
        <v>Traumatología</v>
      </c>
      <c r="C1709"/>
      <c r="D1709">
        <f t="shared" ca="1" si="338"/>
        <v>728080</v>
      </c>
      <c r="E1709">
        <f t="shared" ca="1" si="339"/>
        <v>714552</v>
      </c>
      <c r="F1709">
        <f t="shared" ca="1" si="340"/>
        <v>104112</v>
      </c>
      <c r="G1709">
        <f t="shared" ca="1" si="341"/>
        <v>200366</v>
      </c>
      <c r="H1709">
        <f ca="1">VLOOKUP(RANDBETWEEN(0,100),Calc!$D$2:$E$7,2,1)</f>
        <v>32000</v>
      </c>
      <c r="I1709">
        <f t="shared" ca="1" si="342"/>
        <v>9744</v>
      </c>
      <c r="J1709">
        <f t="shared" ca="1" si="343"/>
        <v>3775</v>
      </c>
      <c r="K1709">
        <f t="shared" ca="1" si="344"/>
        <v>10129</v>
      </c>
      <c r="L1709">
        <f t="shared" ca="1" si="345"/>
        <v>1439</v>
      </c>
      <c r="M1709">
        <f t="shared" ca="1" si="346"/>
        <v>1055298</v>
      </c>
      <c r="N1709">
        <f t="shared" ca="1" si="347"/>
        <v>109763</v>
      </c>
      <c r="O1709">
        <f t="shared" ca="1" si="348"/>
        <v>76673</v>
      </c>
      <c r="P1709">
        <f t="shared" ca="1" si="349"/>
        <v>100140</v>
      </c>
      <c r="Q1709" s="4">
        <f t="shared" ca="1" si="350"/>
        <v>0.10014000000000001</v>
      </c>
    </row>
    <row r="1710" spans="1:17" x14ac:dyDescent="0.25">
      <c r="A1710" t="str">
        <f ca="1">VLOOKUP(RANDBETWEEN(Calc!$A$2,Calc!$A$13),Calc!$A$1:$B$13,2,FALSE)</f>
        <v>Sep</v>
      </c>
      <c r="B1710" t="str" cm="1">
        <f t="array" aca="1" ref="B1710" ca="1">INDEX(Calc!$C$2:$C$9,RANDBETWEEN(1,3))</f>
        <v>Pediatria</v>
      </c>
      <c r="C1710"/>
      <c r="D1710">
        <f t="shared" ca="1" si="338"/>
        <v>510497</v>
      </c>
      <c r="E1710">
        <f t="shared" ca="1" si="339"/>
        <v>1486620</v>
      </c>
      <c r="F1710">
        <f t="shared" ca="1" si="340"/>
        <v>107992</v>
      </c>
      <c r="G1710">
        <f t="shared" ca="1" si="341"/>
        <v>277087</v>
      </c>
      <c r="H1710">
        <f ca="1">VLOOKUP(RANDBETWEEN(0,100),Calc!$D$2:$E$7,2,1)</f>
        <v>32000</v>
      </c>
      <c r="I1710">
        <f t="shared" ca="1" si="342"/>
        <v>9108</v>
      </c>
      <c r="J1710">
        <f t="shared" ca="1" si="343"/>
        <v>3943</v>
      </c>
      <c r="K1710">
        <f t="shared" ca="1" si="344"/>
        <v>14013</v>
      </c>
      <c r="L1710">
        <f t="shared" ca="1" si="345"/>
        <v>3332</v>
      </c>
      <c r="M1710">
        <f t="shared" ca="1" si="346"/>
        <v>2982290</v>
      </c>
      <c r="N1710">
        <f t="shared" ca="1" si="347"/>
        <v>126281</v>
      </c>
      <c r="O1710">
        <f t="shared" ca="1" si="348"/>
        <v>45793</v>
      </c>
      <c r="P1710">
        <f t="shared" ca="1" si="349"/>
        <v>52906</v>
      </c>
      <c r="Q1710" s="4">
        <f t="shared" ca="1" si="350"/>
        <v>5.2906000000000002E-2</v>
      </c>
    </row>
    <row r="1711" spans="1:17" x14ac:dyDescent="0.25">
      <c r="A1711" t="str">
        <f ca="1">VLOOKUP(RANDBETWEEN(Calc!$A$2,Calc!$A$13),Calc!$A$1:$B$13,2,FALSE)</f>
        <v>Abr</v>
      </c>
      <c r="B1711" t="str" cm="1">
        <f t="array" aca="1" ref="B1711" ca="1">INDEX(Calc!$C$2:$C$9,RANDBETWEEN(1,3))</f>
        <v>Cardiologia</v>
      </c>
      <c r="C1711"/>
      <c r="D1711">
        <f t="shared" ca="1" si="338"/>
        <v>126899</v>
      </c>
      <c r="E1711">
        <f t="shared" ca="1" si="339"/>
        <v>1033357</v>
      </c>
      <c r="F1711">
        <f t="shared" ca="1" si="340"/>
        <v>175694</v>
      </c>
      <c r="G1711">
        <f t="shared" ca="1" si="341"/>
        <v>295481</v>
      </c>
      <c r="H1711">
        <f ca="1">VLOOKUP(RANDBETWEEN(0,100),Calc!$D$2:$E$7,2,1)</f>
        <v>32000</v>
      </c>
      <c r="I1711">
        <f t="shared" ca="1" si="342"/>
        <v>11756</v>
      </c>
      <c r="J1711">
        <f t="shared" ca="1" si="343"/>
        <v>3648</v>
      </c>
      <c r="K1711">
        <f t="shared" ca="1" si="344"/>
        <v>14916</v>
      </c>
      <c r="L1711">
        <f t="shared" ca="1" si="345"/>
        <v>2387</v>
      </c>
      <c r="M1711">
        <f t="shared" ca="1" si="346"/>
        <v>2260427</v>
      </c>
      <c r="N1711">
        <f t="shared" ca="1" si="347"/>
        <v>86226</v>
      </c>
      <c r="O1711">
        <f t="shared" ca="1" si="348"/>
        <v>42800</v>
      </c>
      <c r="P1711">
        <f t="shared" ca="1" si="349"/>
        <v>84251</v>
      </c>
      <c r="Q1711" s="4">
        <f t="shared" ca="1" si="350"/>
        <v>8.4251000000000006E-2</v>
      </c>
    </row>
    <row r="1712" spans="1:17" x14ac:dyDescent="0.25">
      <c r="A1712" t="str">
        <f ca="1">VLOOKUP(RANDBETWEEN(Calc!$A$2,Calc!$A$13),Calc!$A$1:$B$13,2,FALSE)</f>
        <v>Ago</v>
      </c>
      <c r="B1712" t="str" cm="1">
        <f t="array" aca="1" ref="B1712" ca="1">INDEX(Calc!$C$2:$C$9,RANDBETWEEN(1,3))</f>
        <v>Pediatria</v>
      </c>
      <c r="C1712"/>
      <c r="D1712">
        <f t="shared" ca="1" si="338"/>
        <v>338318</v>
      </c>
      <c r="E1712">
        <f t="shared" ca="1" si="339"/>
        <v>1211947</v>
      </c>
      <c r="F1712">
        <f t="shared" ca="1" si="340"/>
        <v>127037</v>
      </c>
      <c r="G1712">
        <f t="shared" ca="1" si="341"/>
        <v>195274</v>
      </c>
      <c r="H1712">
        <f ca="1">VLOOKUP(RANDBETWEEN(0,100),Calc!$D$2:$E$7,2,1)</f>
        <v>32000</v>
      </c>
      <c r="I1712">
        <f t="shared" ca="1" si="342"/>
        <v>9616</v>
      </c>
      <c r="J1712">
        <f t="shared" ca="1" si="343"/>
        <v>3206</v>
      </c>
      <c r="K1712">
        <f t="shared" ca="1" si="344"/>
        <v>14186</v>
      </c>
      <c r="L1712">
        <f t="shared" ca="1" si="345"/>
        <v>3539</v>
      </c>
      <c r="M1712">
        <f t="shared" ca="1" si="346"/>
        <v>1767983</v>
      </c>
      <c r="N1712">
        <f t="shared" ca="1" si="347"/>
        <v>91967</v>
      </c>
      <c r="O1712">
        <f t="shared" ca="1" si="348"/>
        <v>28040</v>
      </c>
      <c r="P1712">
        <f t="shared" ca="1" si="349"/>
        <v>48558</v>
      </c>
      <c r="Q1712" s="4">
        <f t="shared" ca="1" si="350"/>
        <v>4.8557999999999997E-2</v>
      </c>
    </row>
    <row r="1713" spans="1:17" x14ac:dyDescent="0.25">
      <c r="A1713" t="str">
        <f ca="1">VLOOKUP(RANDBETWEEN(Calc!$A$2,Calc!$A$13),Calc!$A$1:$B$13,2,FALSE)</f>
        <v>Dic</v>
      </c>
      <c r="B1713" t="str" cm="1">
        <f t="array" aca="1" ref="B1713" ca="1">INDEX(Calc!$C$2:$C$9,RANDBETWEEN(1,3))</f>
        <v>Traumatología</v>
      </c>
      <c r="C1713"/>
      <c r="D1713">
        <f t="shared" ca="1" si="338"/>
        <v>118387</v>
      </c>
      <c r="E1713">
        <f t="shared" ca="1" si="339"/>
        <v>670807</v>
      </c>
      <c r="F1713">
        <f t="shared" ca="1" si="340"/>
        <v>113739</v>
      </c>
      <c r="G1713">
        <f t="shared" ca="1" si="341"/>
        <v>106919</v>
      </c>
      <c r="H1713">
        <f ca="1">VLOOKUP(RANDBETWEEN(0,100),Calc!$D$2:$E$7,2,1)</f>
        <v>20000</v>
      </c>
      <c r="I1713">
        <f t="shared" ca="1" si="342"/>
        <v>12227</v>
      </c>
      <c r="J1713">
        <f t="shared" ca="1" si="343"/>
        <v>4012</v>
      </c>
      <c r="K1713">
        <f t="shared" ca="1" si="344"/>
        <v>11087</v>
      </c>
      <c r="L1713">
        <f t="shared" ca="1" si="345"/>
        <v>4204</v>
      </c>
      <c r="M1713">
        <f t="shared" ca="1" si="346"/>
        <v>2162517</v>
      </c>
      <c r="N1713">
        <f t="shared" ca="1" si="347"/>
        <v>62034</v>
      </c>
      <c r="O1713">
        <f t="shared" ca="1" si="348"/>
        <v>35136</v>
      </c>
      <c r="P1713">
        <f t="shared" ca="1" si="349"/>
        <v>83892</v>
      </c>
      <c r="Q1713" s="4">
        <f t="shared" ca="1" si="350"/>
        <v>8.3891999999999994E-2</v>
      </c>
    </row>
    <row r="1714" spans="1:17" x14ac:dyDescent="0.25">
      <c r="A1714" t="str">
        <f ca="1">VLOOKUP(RANDBETWEEN(Calc!$A$2,Calc!$A$13),Calc!$A$1:$B$13,2,FALSE)</f>
        <v>Nov</v>
      </c>
      <c r="B1714" t="str" cm="1">
        <f t="array" aca="1" ref="B1714" ca="1">INDEX(Calc!$C$2:$C$9,RANDBETWEEN(1,3))</f>
        <v>Cardiologia</v>
      </c>
      <c r="C1714"/>
      <c r="D1714">
        <f t="shared" ca="1" si="338"/>
        <v>240322</v>
      </c>
      <c r="E1714">
        <f t="shared" ca="1" si="339"/>
        <v>804579</v>
      </c>
      <c r="F1714">
        <f t="shared" ca="1" si="340"/>
        <v>124980</v>
      </c>
      <c r="G1714">
        <f t="shared" ca="1" si="341"/>
        <v>194024</v>
      </c>
      <c r="H1714">
        <f ca="1">VLOOKUP(RANDBETWEEN(0,100),Calc!$D$2:$E$7,2,1)</f>
        <v>32000</v>
      </c>
      <c r="I1714">
        <f t="shared" ca="1" si="342"/>
        <v>10048</v>
      </c>
      <c r="J1714">
        <f t="shared" ca="1" si="343"/>
        <v>3605</v>
      </c>
      <c r="K1714">
        <f t="shared" ca="1" si="344"/>
        <v>11547</v>
      </c>
      <c r="L1714">
        <f t="shared" ca="1" si="345"/>
        <v>1385</v>
      </c>
      <c r="M1714">
        <f t="shared" ca="1" si="346"/>
        <v>1766991</v>
      </c>
      <c r="N1714">
        <f t="shared" ca="1" si="347"/>
        <v>109868</v>
      </c>
      <c r="O1714">
        <f t="shared" ca="1" si="348"/>
        <v>63579</v>
      </c>
      <c r="P1714">
        <f t="shared" ca="1" si="349"/>
        <v>64756</v>
      </c>
      <c r="Q1714" s="4">
        <f t="shared" ca="1" si="350"/>
        <v>6.4755999999999994E-2</v>
      </c>
    </row>
    <row r="1715" spans="1:17" x14ac:dyDescent="0.25">
      <c r="A1715" t="str">
        <f ca="1">VLOOKUP(RANDBETWEEN(Calc!$A$2,Calc!$A$13),Calc!$A$1:$B$13,2,FALSE)</f>
        <v>Ene</v>
      </c>
      <c r="B1715" t="str" cm="1">
        <f t="array" aca="1" ref="B1715" ca="1">INDEX(Calc!$C$2:$C$9,RANDBETWEEN(1,3))</f>
        <v>Traumatología</v>
      </c>
      <c r="C1715"/>
      <c r="D1715">
        <f t="shared" ca="1" si="338"/>
        <v>340700</v>
      </c>
      <c r="E1715">
        <f t="shared" ca="1" si="339"/>
        <v>2231254</v>
      </c>
      <c r="F1715">
        <f t="shared" ca="1" si="340"/>
        <v>161490</v>
      </c>
      <c r="G1715">
        <f t="shared" ca="1" si="341"/>
        <v>320094</v>
      </c>
      <c r="H1715">
        <f ca="1">VLOOKUP(RANDBETWEEN(0,100),Calc!$D$2:$E$7,2,1)</f>
        <v>32000</v>
      </c>
      <c r="I1715">
        <f t="shared" ca="1" si="342"/>
        <v>10387</v>
      </c>
      <c r="J1715">
        <f t="shared" ca="1" si="343"/>
        <v>3373</v>
      </c>
      <c r="K1715">
        <f t="shared" ca="1" si="344"/>
        <v>12316</v>
      </c>
      <c r="L1715">
        <f t="shared" ca="1" si="345"/>
        <v>4119</v>
      </c>
      <c r="M1715">
        <f t="shared" ca="1" si="346"/>
        <v>1105882</v>
      </c>
      <c r="N1715">
        <f t="shared" ca="1" si="347"/>
        <v>49295</v>
      </c>
      <c r="O1715">
        <f t="shared" ca="1" si="348"/>
        <v>39113</v>
      </c>
      <c r="P1715">
        <f t="shared" ca="1" si="349"/>
        <v>230332</v>
      </c>
      <c r="Q1715" s="4">
        <f t="shared" ca="1" si="350"/>
        <v>0.23033200000000001</v>
      </c>
    </row>
    <row r="1716" spans="1:17" x14ac:dyDescent="0.25">
      <c r="A1716" t="str">
        <f ca="1">VLOOKUP(RANDBETWEEN(Calc!$A$2,Calc!$A$13),Calc!$A$1:$B$13,2,FALSE)</f>
        <v>Jun</v>
      </c>
      <c r="B1716" t="str" cm="1">
        <f t="array" aca="1" ref="B1716" ca="1">INDEX(Calc!$C$2:$C$9,RANDBETWEEN(1,3))</f>
        <v>Cardiologia</v>
      </c>
      <c r="C1716"/>
      <c r="D1716">
        <f t="shared" ca="1" si="338"/>
        <v>333004</v>
      </c>
      <c r="E1716">
        <f t="shared" ca="1" si="339"/>
        <v>1931238</v>
      </c>
      <c r="F1716">
        <f t="shared" ca="1" si="340"/>
        <v>100499</v>
      </c>
      <c r="G1716">
        <f t="shared" ca="1" si="341"/>
        <v>77187</v>
      </c>
      <c r="H1716">
        <f ca="1">VLOOKUP(RANDBETWEEN(0,100),Calc!$D$2:$E$7,2,1)</f>
        <v>32000</v>
      </c>
      <c r="I1716">
        <f t="shared" ca="1" si="342"/>
        <v>10723</v>
      </c>
      <c r="J1716">
        <f t="shared" ca="1" si="343"/>
        <v>3255</v>
      </c>
      <c r="K1716">
        <f t="shared" ca="1" si="344"/>
        <v>10614</v>
      </c>
      <c r="L1716">
        <f t="shared" ca="1" si="345"/>
        <v>2744</v>
      </c>
      <c r="M1716">
        <f t="shared" ca="1" si="346"/>
        <v>978893</v>
      </c>
      <c r="N1716">
        <f t="shared" ca="1" si="347"/>
        <v>74813</v>
      </c>
      <c r="O1716">
        <f t="shared" ca="1" si="348"/>
        <v>25942</v>
      </c>
      <c r="P1716">
        <f t="shared" ca="1" si="349"/>
        <v>210596</v>
      </c>
      <c r="Q1716" s="4">
        <f t="shared" ca="1" si="350"/>
        <v>0.21059600000000001</v>
      </c>
    </row>
    <row r="1717" spans="1:17" x14ac:dyDescent="0.25">
      <c r="A1717" t="str">
        <f ca="1">VLOOKUP(RANDBETWEEN(Calc!$A$2,Calc!$A$13),Calc!$A$1:$B$13,2,FALSE)</f>
        <v>Oct</v>
      </c>
      <c r="B1717" t="str" cm="1">
        <f t="array" aca="1" ref="B1717" ca="1">INDEX(Calc!$C$2:$C$9,RANDBETWEEN(1,3))</f>
        <v>Traumatología</v>
      </c>
      <c r="C1717"/>
      <c r="D1717">
        <f t="shared" ca="1" si="338"/>
        <v>522054</v>
      </c>
      <c r="E1717">
        <f t="shared" ca="1" si="339"/>
        <v>1767019</v>
      </c>
      <c r="F1717">
        <f t="shared" ca="1" si="340"/>
        <v>174834</v>
      </c>
      <c r="G1717">
        <f t="shared" ca="1" si="341"/>
        <v>221017</v>
      </c>
      <c r="H1717">
        <f ca="1">VLOOKUP(RANDBETWEEN(0,100),Calc!$D$2:$E$7,2,1)</f>
        <v>32000</v>
      </c>
      <c r="I1717">
        <f t="shared" ca="1" si="342"/>
        <v>10865</v>
      </c>
      <c r="J1717">
        <f t="shared" ca="1" si="343"/>
        <v>3603</v>
      </c>
      <c r="K1717">
        <f t="shared" ca="1" si="344"/>
        <v>13353</v>
      </c>
      <c r="L1717">
        <f t="shared" ca="1" si="345"/>
        <v>1393</v>
      </c>
      <c r="M1717">
        <f t="shared" ca="1" si="346"/>
        <v>1319638</v>
      </c>
      <c r="N1717">
        <f t="shared" ca="1" si="347"/>
        <v>122923</v>
      </c>
      <c r="O1717">
        <f t="shared" ca="1" si="348"/>
        <v>41324</v>
      </c>
      <c r="P1717">
        <f t="shared" ca="1" si="349"/>
        <v>92923</v>
      </c>
      <c r="Q1717" s="4">
        <f t="shared" ca="1" si="350"/>
        <v>9.2923000000000006E-2</v>
      </c>
    </row>
    <row r="1718" spans="1:17" x14ac:dyDescent="0.25">
      <c r="A1718" t="str">
        <f ca="1">VLOOKUP(RANDBETWEEN(Calc!$A$2,Calc!$A$13),Calc!$A$1:$B$13,2,FALSE)</f>
        <v>May</v>
      </c>
      <c r="B1718" t="str" cm="1">
        <f t="array" aca="1" ref="B1718" ca="1">INDEX(Calc!$C$2:$C$9,RANDBETWEEN(1,3))</f>
        <v>Traumatología</v>
      </c>
      <c r="C1718"/>
      <c r="D1718">
        <f t="shared" ca="1" si="338"/>
        <v>421613</v>
      </c>
      <c r="E1718">
        <f t="shared" ca="1" si="339"/>
        <v>1445127</v>
      </c>
      <c r="F1718">
        <f t="shared" ca="1" si="340"/>
        <v>99553</v>
      </c>
      <c r="G1718">
        <f t="shared" ca="1" si="341"/>
        <v>309378</v>
      </c>
      <c r="H1718">
        <f ca="1">VLOOKUP(RANDBETWEEN(0,100),Calc!$D$2:$E$7,2,1)</f>
        <v>32000</v>
      </c>
      <c r="I1718">
        <f t="shared" ca="1" si="342"/>
        <v>10203</v>
      </c>
      <c r="J1718">
        <f t="shared" ca="1" si="343"/>
        <v>3743</v>
      </c>
      <c r="K1718">
        <f t="shared" ca="1" si="344"/>
        <v>11579</v>
      </c>
      <c r="L1718">
        <f t="shared" ca="1" si="345"/>
        <v>1657</v>
      </c>
      <c r="M1718">
        <f t="shared" ca="1" si="346"/>
        <v>1029794</v>
      </c>
      <c r="N1718">
        <f t="shared" ca="1" si="347"/>
        <v>61841</v>
      </c>
      <c r="O1718">
        <f t="shared" ca="1" si="348"/>
        <v>21799</v>
      </c>
      <c r="P1718">
        <f t="shared" ca="1" si="349"/>
        <v>284221</v>
      </c>
      <c r="Q1718" s="4">
        <f t="shared" ca="1" si="350"/>
        <v>0.284221</v>
      </c>
    </row>
    <row r="1719" spans="1:17" x14ac:dyDescent="0.25">
      <c r="A1719" t="str">
        <f ca="1">VLOOKUP(RANDBETWEEN(Calc!$A$2,Calc!$A$13),Calc!$A$1:$B$13,2,FALSE)</f>
        <v>Mar</v>
      </c>
      <c r="B1719" t="str" cm="1">
        <f t="array" aca="1" ref="B1719" ca="1">INDEX(Calc!$C$2:$C$9,RANDBETWEEN(1,3))</f>
        <v>Pediatria</v>
      </c>
      <c r="C1719"/>
      <c r="D1719">
        <f t="shared" ca="1" si="338"/>
        <v>257286</v>
      </c>
      <c r="E1719">
        <f t="shared" ca="1" si="339"/>
        <v>2174633</v>
      </c>
      <c r="F1719">
        <f t="shared" ca="1" si="340"/>
        <v>211441</v>
      </c>
      <c r="G1719">
        <f t="shared" ca="1" si="341"/>
        <v>131862</v>
      </c>
      <c r="H1719">
        <f ca="1">VLOOKUP(RANDBETWEEN(0,100),Calc!$D$2:$E$7,2,1)</f>
        <v>20000</v>
      </c>
      <c r="I1719">
        <f t="shared" ca="1" si="342"/>
        <v>9634</v>
      </c>
      <c r="J1719">
        <f t="shared" ca="1" si="343"/>
        <v>3390</v>
      </c>
      <c r="K1719">
        <f t="shared" ca="1" si="344"/>
        <v>13409</v>
      </c>
      <c r="L1719">
        <f t="shared" ca="1" si="345"/>
        <v>1678</v>
      </c>
      <c r="M1719">
        <f t="shared" ca="1" si="346"/>
        <v>2635291</v>
      </c>
      <c r="N1719">
        <f t="shared" ca="1" si="347"/>
        <v>59946</v>
      </c>
      <c r="O1719">
        <f t="shared" ca="1" si="348"/>
        <v>21130</v>
      </c>
      <c r="P1719">
        <f t="shared" ca="1" si="349"/>
        <v>225537</v>
      </c>
      <c r="Q1719" s="4">
        <f t="shared" ca="1" si="350"/>
        <v>0.22553699999999999</v>
      </c>
    </row>
    <row r="1720" spans="1:17" x14ac:dyDescent="0.25">
      <c r="A1720" t="str">
        <f ca="1">VLOOKUP(RANDBETWEEN(Calc!$A$2,Calc!$A$13),Calc!$A$1:$B$13,2,FALSE)</f>
        <v>Jun</v>
      </c>
      <c r="B1720" t="str" cm="1">
        <f t="array" aca="1" ref="B1720" ca="1">INDEX(Calc!$C$2:$C$9,RANDBETWEEN(1,3))</f>
        <v>Cardiologia</v>
      </c>
      <c r="C1720"/>
      <c r="D1720">
        <f t="shared" ca="1" si="338"/>
        <v>417071</v>
      </c>
      <c r="E1720">
        <f t="shared" ca="1" si="339"/>
        <v>1713180</v>
      </c>
      <c r="F1720">
        <f t="shared" ca="1" si="340"/>
        <v>204459</v>
      </c>
      <c r="G1720">
        <f t="shared" ca="1" si="341"/>
        <v>129160</v>
      </c>
      <c r="H1720">
        <f ca="1">VLOOKUP(RANDBETWEEN(0,100),Calc!$D$2:$E$7,2,1)</f>
        <v>32000</v>
      </c>
      <c r="I1720">
        <f t="shared" ca="1" si="342"/>
        <v>12210</v>
      </c>
      <c r="J1720">
        <f t="shared" ca="1" si="343"/>
        <v>2910</v>
      </c>
      <c r="K1720">
        <f t="shared" ca="1" si="344"/>
        <v>13393</v>
      </c>
      <c r="L1720">
        <f t="shared" ca="1" si="345"/>
        <v>3833</v>
      </c>
      <c r="M1720">
        <f t="shared" ca="1" si="346"/>
        <v>2976702</v>
      </c>
      <c r="N1720">
        <f t="shared" ca="1" si="347"/>
        <v>108573</v>
      </c>
      <c r="O1720">
        <f t="shared" ca="1" si="348"/>
        <v>32103</v>
      </c>
      <c r="P1720">
        <f t="shared" ca="1" si="349"/>
        <v>278063</v>
      </c>
      <c r="Q1720" s="4">
        <f t="shared" ca="1" si="350"/>
        <v>0.278063</v>
      </c>
    </row>
    <row r="1721" spans="1:17" x14ac:dyDescent="0.25">
      <c r="A1721" t="str">
        <f ca="1">VLOOKUP(RANDBETWEEN(Calc!$A$2,Calc!$A$13),Calc!$A$1:$B$13,2,FALSE)</f>
        <v>Ago</v>
      </c>
      <c r="B1721" t="str" cm="1">
        <f t="array" aca="1" ref="B1721" ca="1">INDEX(Calc!$C$2:$C$9,RANDBETWEEN(1,3))</f>
        <v>Traumatología</v>
      </c>
      <c r="C1721"/>
      <c r="D1721">
        <f t="shared" ca="1" si="338"/>
        <v>593061</v>
      </c>
      <c r="E1721">
        <f t="shared" ca="1" si="339"/>
        <v>2213585</v>
      </c>
      <c r="F1721">
        <f t="shared" ca="1" si="340"/>
        <v>176105</v>
      </c>
      <c r="G1721">
        <f t="shared" ca="1" si="341"/>
        <v>320545</v>
      </c>
      <c r="H1721">
        <f ca="1">VLOOKUP(RANDBETWEEN(0,100),Calc!$D$2:$E$7,2,1)</f>
        <v>32000</v>
      </c>
      <c r="I1721">
        <f t="shared" ca="1" si="342"/>
        <v>10759</v>
      </c>
      <c r="J1721">
        <f t="shared" ca="1" si="343"/>
        <v>3376</v>
      </c>
      <c r="K1721">
        <f t="shared" ca="1" si="344"/>
        <v>13657</v>
      </c>
      <c r="L1721">
        <f t="shared" ca="1" si="345"/>
        <v>3398</v>
      </c>
      <c r="M1721">
        <f t="shared" ca="1" si="346"/>
        <v>1661168</v>
      </c>
      <c r="N1721">
        <f t="shared" ca="1" si="347"/>
        <v>62595</v>
      </c>
      <c r="O1721">
        <f t="shared" ca="1" si="348"/>
        <v>73386</v>
      </c>
      <c r="P1721">
        <f t="shared" ca="1" si="349"/>
        <v>169146</v>
      </c>
      <c r="Q1721" s="4">
        <f t="shared" ca="1" si="350"/>
        <v>0.16914599999999999</v>
      </c>
    </row>
    <row r="1722" spans="1:17" x14ac:dyDescent="0.25">
      <c r="A1722" t="str">
        <f ca="1">VLOOKUP(RANDBETWEEN(Calc!$A$2,Calc!$A$13),Calc!$A$1:$B$13,2,FALSE)</f>
        <v>Mar</v>
      </c>
      <c r="B1722" t="str" cm="1">
        <f t="array" aca="1" ref="B1722" ca="1">INDEX(Calc!$C$2:$C$9,RANDBETWEEN(1,3))</f>
        <v>Cardiologia</v>
      </c>
      <c r="C1722"/>
      <c r="D1722">
        <f t="shared" ca="1" si="338"/>
        <v>376165</v>
      </c>
      <c r="E1722">
        <f t="shared" ca="1" si="339"/>
        <v>2264289</v>
      </c>
      <c r="F1722">
        <f t="shared" ca="1" si="340"/>
        <v>181780</v>
      </c>
      <c r="G1722">
        <f t="shared" ca="1" si="341"/>
        <v>272704</v>
      </c>
      <c r="H1722">
        <f ca="1">VLOOKUP(RANDBETWEEN(0,100),Calc!$D$2:$E$7,2,1)</f>
        <v>20000</v>
      </c>
      <c r="I1722">
        <f t="shared" ca="1" si="342"/>
        <v>9959</v>
      </c>
      <c r="J1722">
        <f t="shared" ca="1" si="343"/>
        <v>3257</v>
      </c>
      <c r="K1722">
        <f t="shared" ca="1" si="344"/>
        <v>13407</v>
      </c>
      <c r="L1722">
        <f t="shared" ca="1" si="345"/>
        <v>2361</v>
      </c>
      <c r="M1722">
        <f t="shared" ca="1" si="346"/>
        <v>2713021</v>
      </c>
      <c r="N1722">
        <f t="shared" ca="1" si="347"/>
        <v>59215</v>
      </c>
      <c r="O1722">
        <f t="shared" ca="1" si="348"/>
        <v>74994</v>
      </c>
      <c r="P1722">
        <f t="shared" ca="1" si="349"/>
        <v>60027</v>
      </c>
      <c r="Q1722" s="4">
        <f t="shared" ca="1" si="350"/>
        <v>6.0026999999999997E-2</v>
      </c>
    </row>
    <row r="1723" spans="1:17" x14ac:dyDescent="0.25">
      <c r="A1723" t="str">
        <f ca="1">VLOOKUP(RANDBETWEEN(Calc!$A$2,Calc!$A$13),Calc!$A$1:$B$13,2,FALSE)</f>
        <v>Nov</v>
      </c>
      <c r="B1723" t="str" cm="1">
        <f t="array" aca="1" ref="B1723" ca="1">INDEX(Calc!$C$2:$C$9,RANDBETWEEN(1,3))</f>
        <v>Traumatología</v>
      </c>
      <c r="C1723"/>
      <c r="D1723">
        <f t="shared" ca="1" si="338"/>
        <v>120789</v>
      </c>
      <c r="E1723">
        <f t="shared" ca="1" si="339"/>
        <v>1842581</v>
      </c>
      <c r="F1723">
        <f t="shared" ca="1" si="340"/>
        <v>135233</v>
      </c>
      <c r="G1723">
        <f t="shared" ca="1" si="341"/>
        <v>312846</v>
      </c>
      <c r="H1723">
        <f ca="1">VLOOKUP(RANDBETWEEN(0,100),Calc!$D$2:$E$7,2,1)</f>
        <v>32000</v>
      </c>
      <c r="I1723">
        <f t="shared" ca="1" si="342"/>
        <v>10900</v>
      </c>
      <c r="J1723">
        <f t="shared" ca="1" si="343"/>
        <v>3855</v>
      </c>
      <c r="K1723">
        <f t="shared" ca="1" si="344"/>
        <v>10353</v>
      </c>
      <c r="L1723">
        <f t="shared" ca="1" si="345"/>
        <v>1847</v>
      </c>
      <c r="M1723">
        <f t="shared" ca="1" si="346"/>
        <v>1594299</v>
      </c>
      <c r="N1723">
        <f t="shared" ca="1" si="347"/>
        <v>87002</v>
      </c>
      <c r="O1723">
        <f t="shared" ca="1" si="348"/>
        <v>39253</v>
      </c>
      <c r="P1723">
        <f t="shared" ca="1" si="349"/>
        <v>306048</v>
      </c>
      <c r="Q1723" s="4">
        <f t="shared" ca="1" si="350"/>
        <v>0.30604799999999999</v>
      </c>
    </row>
    <row r="1724" spans="1:17" x14ac:dyDescent="0.25">
      <c r="A1724" t="str">
        <f ca="1">VLOOKUP(RANDBETWEEN(Calc!$A$2,Calc!$A$13),Calc!$A$1:$B$13,2,FALSE)</f>
        <v>Ago</v>
      </c>
      <c r="B1724" t="str" cm="1">
        <f t="array" aca="1" ref="B1724" ca="1">INDEX(Calc!$C$2:$C$9,RANDBETWEEN(1,3))</f>
        <v>Cardiologia</v>
      </c>
      <c r="C1724"/>
      <c r="D1724">
        <f t="shared" ca="1" si="338"/>
        <v>489756</v>
      </c>
      <c r="E1724">
        <f t="shared" ca="1" si="339"/>
        <v>1961972</v>
      </c>
      <c r="F1724">
        <f t="shared" ca="1" si="340"/>
        <v>124822</v>
      </c>
      <c r="G1724">
        <f t="shared" ca="1" si="341"/>
        <v>137945</v>
      </c>
      <c r="H1724">
        <f ca="1">VLOOKUP(RANDBETWEEN(0,100),Calc!$D$2:$E$7,2,1)</f>
        <v>20000</v>
      </c>
      <c r="I1724">
        <f t="shared" ca="1" si="342"/>
        <v>9610</v>
      </c>
      <c r="J1724">
        <f t="shared" ca="1" si="343"/>
        <v>3643</v>
      </c>
      <c r="K1724">
        <f t="shared" ca="1" si="344"/>
        <v>14784</v>
      </c>
      <c r="L1724">
        <f t="shared" ca="1" si="345"/>
        <v>1784</v>
      </c>
      <c r="M1724">
        <f t="shared" ca="1" si="346"/>
        <v>958652</v>
      </c>
      <c r="N1724">
        <f t="shared" ca="1" si="347"/>
        <v>97141</v>
      </c>
      <c r="O1724">
        <f t="shared" ca="1" si="348"/>
        <v>31466</v>
      </c>
      <c r="P1724">
        <f t="shared" ca="1" si="349"/>
        <v>95989</v>
      </c>
      <c r="Q1724" s="4">
        <f t="shared" ca="1" si="350"/>
        <v>9.5989000000000005E-2</v>
      </c>
    </row>
    <row r="1725" spans="1:17" x14ac:dyDescent="0.25">
      <c r="A1725" t="str">
        <f ca="1">VLOOKUP(RANDBETWEEN(Calc!$A$2,Calc!$A$13),Calc!$A$1:$B$13,2,FALSE)</f>
        <v>Ene</v>
      </c>
      <c r="B1725" t="str" cm="1">
        <f t="array" aca="1" ref="B1725" ca="1">INDEX(Calc!$C$2:$C$9,RANDBETWEEN(1,3))</f>
        <v>Pediatria</v>
      </c>
      <c r="C1725"/>
      <c r="D1725">
        <f t="shared" ca="1" si="338"/>
        <v>218999</v>
      </c>
      <c r="E1725">
        <f t="shared" ca="1" si="339"/>
        <v>689181</v>
      </c>
      <c r="F1725">
        <f t="shared" ca="1" si="340"/>
        <v>193106</v>
      </c>
      <c r="G1725">
        <f t="shared" ca="1" si="341"/>
        <v>125617</v>
      </c>
      <c r="H1725">
        <f ca="1">VLOOKUP(RANDBETWEEN(0,100),Calc!$D$2:$E$7,2,1)</f>
        <v>32000</v>
      </c>
      <c r="I1725">
        <f t="shared" ca="1" si="342"/>
        <v>12690</v>
      </c>
      <c r="J1725">
        <f t="shared" ca="1" si="343"/>
        <v>3240</v>
      </c>
      <c r="K1725">
        <f t="shared" ca="1" si="344"/>
        <v>11889</v>
      </c>
      <c r="L1725">
        <f t="shared" ca="1" si="345"/>
        <v>4202</v>
      </c>
      <c r="M1725">
        <f t="shared" ca="1" si="346"/>
        <v>1291192</v>
      </c>
      <c r="N1725">
        <f t="shared" ca="1" si="347"/>
        <v>127466</v>
      </c>
      <c r="O1725">
        <f t="shared" ca="1" si="348"/>
        <v>89169</v>
      </c>
      <c r="P1725">
        <f t="shared" ca="1" si="349"/>
        <v>341383</v>
      </c>
      <c r="Q1725" s="4">
        <f t="shared" ca="1" si="350"/>
        <v>0.34138299999999999</v>
      </c>
    </row>
    <row r="1726" spans="1:17" x14ac:dyDescent="0.25">
      <c r="A1726" t="str">
        <f ca="1">VLOOKUP(RANDBETWEEN(Calc!$A$2,Calc!$A$13),Calc!$A$1:$B$13,2,FALSE)</f>
        <v>Jun</v>
      </c>
      <c r="B1726" t="str" cm="1">
        <f t="array" aca="1" ref="B1726" ca="1">INDEX(Calc!$C$2:$C$9,RANDBETWEEN(1,3))</f>
        <v>Pediatria</v>
      </c>
      <c r="C1726"/>
      <c r="D1726">
        <f t="shared" ca="1" si="338"/>
        <v>604922</v>
      </c>
      <c r="E1726">
        <f t="shared" ca="1" si="339"/>
        <v>756868</v>
      </c>
      <c r="F1726">
        <f t="shared" ca="1" si="340"/>
        <v>105689</v>
      </c>
      <c r="G1726">
        <f t="shared" ca="1" si="341"/>
        <v>229803</v>
      </c>
      <c r="H1726">
        <f ca="1">VLOOKUP(RANDBETWEEN(0,100),Calc!$D$2:$E$7,2,1)</f>
        <v>32000</v>
      </c>
      <c r="I1726">
        <f t="shared" ca="1" si="342"/>
        <v>9718</v>
      </c>
      <c r="J1726">
        <f t="shared" ca="1" si="343"/>
        <v>3828</v>
      </c>
      <c r="K1726">
        <f t="shared" ca="1" si="344"/>
        <v>11372</v>
      </c>
      <c r="L1726">
        <f t="shared" ca="1" si="345"/>
        <v>4246</v>
      </c>
      <c r="M1726">
        <f t="shared" ca="1" si="346"/>
        <v>1180688</v>
      </c>
      <c r="N1726">
        <f t="shared" ca="1" si="347"/>
        <v>89096</v>
      </c>
      <c r="O1726">
        <f t="shared" ca="1" si="348"/>
        <v>63223</v>
      </c>
      <c r="P1726">
        <f t="shared" ca="1" si="349"/>
        <v>292212</v>
      </c>
      <c r="Q1726" s="4">
        <f t="shared" ca="1" si="350"/>
        <v>0.29221200000000003</v>
      </c>
    </row>
    <row r="1727" spans="1:17" x14ac:dyDescent="0.25">
      <c r="A1727" t="str">
        <f ca="1">VLOOKUP(RANDBETWEEN(Calc!$A$2,Calc!$A$13),Calc!$A$1:$B$13,2,FALSE)</f>
        <v>Feb</v>
      </c>
      <c r="B1727" t="str" cm="1">
        <f t="array" aca="1" ref="B1727" ca="1">INDEX(Calc!$C$2:$C$9,RANDBETWEEN(1,3))</f>
        <v>Traumatología</v>
      </c>
      <c r="C1727"/>
      <c r="D1727">
        <f t="shared" ca="1" si="338"/>
        <v>313233</v>
      </c>
      <c r="E1727">
        <f t="shared" ca="1" si="339"/>
        <v>2189824</v>
      </c>
      <c r="F1727">
        <f t="shared" ca="1" si="340"/>
        <v>123629</v>
      </c>
      <c r="G1727">
        <f t="shared" ca="1" si="341"/>
        <v>174870</v>
      </c>
      <c r="H1727">
        <f ca="1">VLOOKUP(RANDBETWEEN(0,100),Calc!$D$2:$E$7,2,1)</f>
        <v>32000</v>
      </c>
      <c r="I1727">
        <f t="shared" ca="1" si="342"/>
        <v>11487</v>
      </c>
      <c r="J1727">
        <f t="shared" ca="1" si="343"/>
        <v>3440</v>
      </c>
      <c r="K1727">
        <f t="shared" ca="1" si="344"/>
        <v>12377</v>
      </c>
      <c r="L1727">
        <f t="shared" ca="1" si="345"/>
        <v>2119</v>
      </c>
      <c r="M1727">
        <f t="shared" ca="1" si="346"/>
        <v>1774717</v>
      </c>
      <c r="N1727">
        <f t="shared" ca="1" si="347"/>
        <v>72696</v>
      </c>
      <c r="O1727">
        <f t="shared" ca="1" si="348"/>
        <v>37455</v>
      </c>
      <c r="P1727">
        <f t="shared" ca="1" si="349"/>
        <v>82709</v>
      </c>
      <c r="Q1727" s="4">
        <f t="shared" ca="1" si="350"/>
        <v>8.2709000000000005E-2</v>
      </c>
    </row>
    <row r="1728" spans="1:17" x14ac:dyDescent="0.25">
      <c r="A1728" t="str">
        <f ca="1">VLOOKUP(RANDBETWEEN(Calc!$A$2,Calc!$A$13),Calc!$A$1:$B$13,2,FALSE)</f>
        <v>Dic</v>
      </c>
      <c r="B1728" t="str" cm="1">
        <f t="array" aca="1" ref="B1728" ca="1">INDEX(Calc!$C$2:$C$9,RANDBETWEEN(1,3))</f>
        <v>Cardiologia</v>
      </c>
      <c r="C1728"/>
      <c r="D1728">
        <f t="shared" ca="1" si="338"/>
        <v>169199</v>
      </c>
      <c r="E1728">
        <f t="shared" ca="1" si="339"/>
        <v>984319</v>
      </c>
      <c r="F1728">
        <f t="shared" ca="1" si="340"/>
        <v>104439</v>
      </c>
      <c r="G1728">
        <f t="shared" ca="1" si="341"/>
        <v>220748</v>
      </c>
      <c r="H1728">
        <f ca="1">VLOOKUP(RANDBETWEEN(0,100),Calc!$D$2:$E$7,2,1)</f>
        <v>32000</v>
      </c>
      <c r="I1728">
        <f t="shared" ca="1" si="342"/>
        <v>9501</v>
      </c>
      <c r="J1728">
        <f t="shared" ca="1" si="343"/>
        <v>3077</v>
      </c>
      <c r="K1728">
        <f t="shared" ca="1" si="344"/>
        <v>10799</v>
      </c>
      <c r="L1728">
        <f t="shared" ca="1" si="345"/>
        <v>3940</v>
      </c>
      <c r="M1728">
        <f t="shared" ca="1" si="346"/>
        <v>1448914</v>
      </c>
      <c r="N1728">
        <f t="shared" ca="1" si="347"/>
        <v>72051</v>
      </c>
      <c r="O1728">
        <f t="shared" ca="1" si="348"/>
        <v>27138</v>
      </c>
      <c r="P1728">
        <f t="shared" ca="1" si="349"/>
        <v>302220</v>
      </c>
      <c r="Q1728" s="4">
        <f t="shared" ca="1" si="350"/>
        <v>0.30221999999999999</v>
      </c>
    </row>
    <row r="1729" spans="1:17" x14ac:dyDescent="0.25">
      <c r="A1729" t="str">
        <f ca="1">VLOOKUP(RANDBETWEEN(Calc!$A$2,Calc!$A$13),Calc!$A$1:$B$13,2,FALSE)</f>
        <v>May</v>
      </c>
      <c r="B1729" t="str" cm="1">
        <f t="array" aca="1" ref="B1729" ca="1">INDEX(Calc!$C$2:$C$9,RANDBETWEEN(1,3))</f>
        <v>Traumatología</v>
      </c>
      <c r="C1729"/>
      <c r="D1729">
        <f t="shared" ca="1" si="338"/>
        <v>463898</v>
      </c>
      <c r="E1729">
        <f t="shared" ca="1" si="339"/>
        <v>2012465</v>
      </c>
      <c r="F1729">
        <f t="shared" ca="1" si="340"/>
        <v>138855</v>
      </c>
      <c r="G1729">
        <f t="shared" ca="1" si="341"/>
        <v>153806</v>
      </c>
      <c r="H1729">
        <f ca="1">VLOOKUP(RANDBETWEEN(0,100),Calc!$D$2:$E$7,2,1)</f>
        <v>32000</v>
      </c>
      <c r="I1729">
        <f t="shared" ca="1" si="342"/>
        <v>10983</v>
      </c>
      <c r="J1729">
        <f t="shared" ca="1" si="343"/>
        <v>3229</v>
      </c>
      <c r="K1729">
        <f t="shared" ca="1" si="344"/>
        <v>12121</v>
      </c>
      <c r="L1729">
        <f t="shared" ca="1" si="345"/>
        <v>3217</v>
      </c>
      <c r="M1729">
        <f t="shared" ca="1" si="346"/>
        <v>2959262</v>
      </c>
      <c r="N1729">
        <f t="shared" ca="1" si="347"/>
        <v>109949</v>
      </c>
      <c r="O1729">
        <f t="shared" ca="1" si="348"/>
        <v>39576</v>
      </c>
      <c r="P1729">
        <f t="shared" ca="1" si="349"/>
        <v>116380</v>
      </c>
      <c r="Q1729" s="4">
        <f t="shared" ca="1" si="350"/>
        <v>0.11638</v>
      </c>
    </row>
    <row r="1730" spans="1:17" x14ac:dyDescent="0.25">
      <c r="A1730" t="str">
        <f ca="1">VLOOKUP(RANDBETWEEN(Calc!$A$2,Calc!$A$13),Calc!$A$1:$B$13,2,FALSE)</f>
        <v>Ene</v>
      </c>
      <c r="B1730" t="str" cm="1">
        <f t="array" aca="1" ref="B1730" ca="1">INDEX(Calc!$C$2:$C$9,RANDBETWEEN(1,3))</f>
        <v>Traumatología</v>
      </c>
      <c r="C1730"/>
      <c r="D1730">
        <f t="shared" ca="1" si="338"/>
        <v>131307</v>
      </c>
      <c r="E1730">
        <f t="shared" ca="1" si="339"/>
        <v>774689</v>
      </c>
      <c r="F1730">
        <f t="shared" ca="1" si="340"/>
        <v>111674</v>
      </c>
      <c r="G1730">
        <f t="shared" ca="1" si="341"/>
        <v>206276</v>
      </c>
      <c r="H1730">
        <f ca="1">VLOOKUP(RANDBETWEEN(0,100),Calc!$D$2:$E$7,2,1)</f>
        <v>32000</v>
      </c>
      <c r="I1730">
        <f t="shared" ca="1" si="342"/>
        <v>9748</v>
      </c>
      <c r="J1730">
        <f t="shared" ca="1" si="343"/>
        <v>3804</v>
      </c>
      <c r="K1730">
        <f t="shared" ca="1" si="344"/>
        <v>11497</v>
      </c>
      <c r="L1730">
        <f t="shared" ca="1" si="345"/>
        <v>3186</v>
      </c>
      <c r="M1730">
        <f t="shared" ca="1" si="346"/>
        <v>1159795</v>
      </c>
      <c r="N1730">
        <f t="shared" ca="1" si="347"/>
        <v>123368</v>
      </c>
      <c r="O1730">
        <f t="shared" ca="1" si="348"/>
        <v>48469</v>
      </c>
      <c r="P1730">
        <f t="shared" ca="1" si="349"/>
        <v>96514</v>
      </c>
      <c r="Q1730" s="4">
        <f t="shared" ca="1" si="350"/>
        <v>9.6514000000000003E-2</v>
      </c>
    </row>
    <row r="1731" spans="1:17" x14ac:dyDescent="0.25">
      <c r="A1731" t="str">
        <f ca="1">VLOOKUP(RANDBETWEEN(Calc!$A$2,Calc!$A$13),Calc!$A$1:$B$13,2,FALSE)</f>
        <v>May</v>
      </c>
      <c r="B1731" t="str" cm="1">
        <f t="array" aca="1" ref="B1731" ca="1">INDEX(Calc!$C$2:$C$9,RANDBETWEEN(1,3))</f>
        <v>Cardiologia</v>
      </c>
      <c r="C1731"/>
      <c r="D1731">
        <f t="shared" ref="D1731:D1794" ca="1" si="351">RANDBETWEEN(118000,746439)</f>
        <v>304281</v>
      </c>
      <c r="E1731">
        <f t="shared" ref="E1731:E1794" ca="1" si="352">RANDBETWEEN(654318,2372921)</f>
        <v>1559757</v>
      </c>
      <c r="F1731">
        <f t="shared" ref="F1731:F1794" ca="1" si="353">RANDBETWEEN(92146,218476)</f>
        <v>183727</v>
      </c>
      <c r="G1731">
        <f t="shared" ref="G1731:G1794" ca="1" si="354">RANDBETWEEN(72432,327955)</f>
        <v>72727</v>
      </c>
      <c r="H1731">
        <f ca="1">VLOOKUP(RANDBETWEEN(0,100),Calc!$D$2:$E$7,2,1)</f>
        <v>32000</v>
      </c>
      <c r="I1731">
        <f t="shared" ref="I1731:I1794" ca="1" si="355">RANDBETWEEN(8900,12700)</f>
        <v>11409</v>
      </c>
      <c r="J1731">
        <f t="shared" ref="J1731:J1794" ca="1" si="356">RANDBETWEEN(2800,4200)</f>
        <v>3566</v>
      </c>
      <c r="K1731">
        <f t="shared" ref="K1731:K1794" ca="1" si="357">RANDBETWEEN(10000,15000)</f>
        <v>10159</v>
      </c>
      <c r="L1731">
        <f t="shared" ref="L1731:L1794" ca="1" si="358">RANDBETWEEN(1200,4500)</f>
        <v>3137</v>
      </c>
      <c r="M1731">
        <f t="shared" ref="M1731:M1794" ca="1" si="359">RANDBETWEEN(820000,3117045)</f>
        <v>2274635</v>
      </c>
      <c r="N1731">
        <f t="shared" ref="N1731:N1794" ca="1" si="360">RANDBETWEEN(43000,129000)</f>
        <v>115627</v>
      </c>
      <c r="O1731">
        <f t="shared" ref="O1731:O1794" ca="1" si="361">RANDBETWEEN(21000,90000)</f>
        <v>78954</v>
      </c>
      <c r="P1731">
        <f t="shared" ref="P1731:P1794" ca="1" si="362">RANDBETWEEN(38000,345000)</f>
        <v>111410</v>
      </c>
      <c r="Q1731" s="4">
        <f t="shared" ref="Q1731:Q1794" ca="1" si="363">P1731/1000000</f>
        <v>0.11141</v>
      </c>
    </row>
    <row r="1732" spans="1:17" x14ac:dyDescent="0.25">
      <c r="A1732" t="str">
        <f ca="1">VLOOKUP(RANDBETWEEN(Calc!$A$2,Calc!$A$13),Calc!$A$1:$B$13,2,FALSE)</f>
        <v>Abr</v>
      </c>
      <c r="B1732" t="str" cm="1">
        <f t="array" aca="1" ref="B1732" ca="1">INDEX(Calc!$C$2:$C$9,RANDBETWEEN(1,3))</f>
        <v>Pediatria</v>
      </c>
      <c r="C1732"/>
      <c r="D1732">
        <f t="shared" ca="1" si="351"/>
        <v>260289</v>
      </c>
      <c r="E1732">
        <f t="shared" ca="1" si="352"/>
        <v>2011394</v>
      </c>
      <c r="F1732">
        <f t="shared" ca="1" si="353"/>
        <v>119940</v>
      </c>
      <c r="G1732">
        <f t="shared" ca="1" si="354"/>
        <v>172601</v>
      </c>
      <c r="H1732">
        <f ca="1">VLOOKUP(RANDBETWEEN(0,100),Calc!$D$2:$E$7,2,1)</f>
        <v>32000</v>
      </c>
      <c r="I1732">
        <f t="shared" ca="1" si="355"/>
        <v>11255</v>
      </c>
      <c r="J1732">
        <f t="shared" ca="1" si="356"/>
        <v>3001</v>
      </c>
      <c r="K1732">
        <f t="shared" ca="1" si="357"/>
        <v>10754</v>
      </c>
      <c r="L1732">
        <f t="shared" ca="1" si="358"/>
        <v>3813</v>
      </c>
      <c r="M1732">
        <f t="shared" ca="1" si="359"/>
        <v>2894161</v>
      </c>
      <c r="N1732">
        <f t="shared" ca="1" si="360"/>
        <v>109173</v>
      </c>
      <c r="O1732">
        <f t="shared" ca="1" si="361"/>
        <v>33542</v>
      </c>
      <c r="P1732">
        <f t="shared" ca="1" si="362"/>
        <v>141308</v>
      </c>
      <c r="Q1732" s="4">
        <f t="shared" ca="1" si="363"/>
        <v>0.14130799999999999</v>
      </c>
    </row>
    <row r="1733" spans="1:17" x14ac:dyDescent="0.25">
      <c r="A1733" t="str">
        <f ca="1">VLOOKUP(RANDBETWEEN(Calc!$A$2,Calc!$A$13),Calc!$A$1:$B$13,2,FALSE)</f>
        <v>May</v>
      </c>
      <c r="B1733" t="str" cm="1">
        <f t="array" aca="1" ref="B1733" ca="1">INDEX(Calc!$C$2:$C$9,RANDBETWEEN(1,3))</f>
        <v>Pediatria</v>
      </c>
      <c r="C1733"/>
      <c r="D1733">
        <f t="shared" ca="1" si="351"/>
        <v>416338</v>
      </c>
      <c r="E1733">
        <f t="shared" ca="1" si="352"/>
        <v>2282929</v>
      </c>
      <c r="F1733">
        <f t="shared" ca="1" si="353"/>
        <v>124499</v>
      </c>
      <c r="G1733">
        <f t="shared" ca="1" si="354"/>
        <v>230251</v>
      </c>
      <c r="H1733">
        <f ca="1">VLOOKUP(RANDBETWEEN(0,100),Calc!$D$2:$E$7,2,1)</f>
        <v>32000</v>
      </c>
      <c r="I1733">
        <f t="shared" ca="1" si="355"/>
        <v>10526</v>
      </c>
      <c r="J1733">
        <f t="shared" ca="1" si="356"/>
        <v>2825</v>
      </c>
      <c r="K1733">
        <f t="shared" ca="1" si="357"/>
        <v>10325</v>
      </c>
      <c r="L1733">
        <f t="shared" ca="1" si="358"/>
        <v>2012</v>
      </c>
      <c r="M1733">
        <f t="shared" ca="1" si="359"/>
        <v>1748838</v>
      </c>
      <c r="N1733">
        <f t="shared" ca="1" si="360"/>
        <v>100768</v>
      </c>
      <c r="O1733">
        <f t="shared" ca="1" si="361"/>
        <v>80961</v>
      </c>
      <c r="P1733">
        <f t="shared" ca="1" si="362"/>
        <v>154178</v>
      </c>
      <c r="Q1733" s="4">
        <f t="shared" ca="1" si="363"/>
        <v>0.15417800000000001</v>
      </c>
    </row>
    <row r="1734" spans="1:17" x14ac:dyDescent="0.25">
      <c r="A1734" t="str">
        <f ca="1">VLOOKUP(RANDBETWEEN(Calc!$A$2,Calc!$A$13),Calc!$A$1:$B$13,2,FALSE)</f>
        <v>Abr</v>
      </c>
      <c r="B1734" t="str" cm="1">
        <f t="array" aca="1" ref="B1734" ca="1">INDEX(Calc!$C$2:$C$9,RANDBETWEEN(1,3))</f>
        <v>Cardiologia</v>
      </c>
      <c r="C1734"/>
      <c r="D1734">
        <f t="shared" ca="1" si="351"/>
        <v>423875</v>
      </c>
      <c r="E1734">
        <f t="shared" ca="1" si="352"/>
        <v>1022212</v>
      </c>
      <c r="F1734">
        <f t="shared" ca="1" si="353"/>
        <v>127861</v>
      </c>
      <c r="G1734">
        <f t="shared" ca="1" si="354"/>
        <v>136635</v>
      </c>
      <c r="H1734">
        <f ca="1">VLOOKUP(RANDBETWEEN(0,100),Calc!$D$2:$E$7,2,1)</f>
        <v>32000</v>
      </c>
      <c r="I1734">
        <f t="shared" ca="1" si="355"/>
        <v>11625</v>
      </c>
      <c r="J1734">
        <f t="shared" ca="1" si="356"/>
        <v>3534</v>
      </c>
      <c r="K1734">
        <f t="shared" ca="1" si="357"/>
        <v>14651</v>
      </c>
      <c r="L1734">
        <f t="shared" ca="1" si="358"/>
        <v>3434</v>
      </c>
      <c r="M1734">
        <f t="shared" ca="1" si="359"/>
        <v>2690109</v>
      </c>
      <c r="N1734">
        <f t="shared" ca="1" si="360"/>
        <v>122393</v>
      </c>
      <c r="O1734">
        <f t="shared" ca="1" si="361"/>
        <v>56780</v>
      </c>
      <c r="P1734">
        <f t="shared" ca="1" si="362"/>
        <v>246603</v>
      </c>
      <c r="Q1734" s="4">
        <f t="shared" ca="1" si="363"/>
        <v>0.24660299999999999</v>
      </c>
    </row>
    <row r="1735" spans="1:17" x14ac:dyDescent="0.25">
      <c r="A1735" t="str">
        <f ca="1">VLOOKUP(RANDBETWEEN(Calc!$A$2,Calc!$A$13),Calc!$A$1:$B$13,2,FALSE)</f>
        <v>Mar</v>
      </c>
      <c r="B1735" t="str" cm="1">
        <f t="array" aca="1" ref="B1735" ca="1">INDEX(Calc!$C$2:$C$9,RANDBETWEEN(1,3))</f>
        <v>Pediatria</v>
      </c>
      <c r="C1735"/>
      <c r="D1735">
        <f t="shared" ca="1" si="351"/>
        <v>377330</v>
      </c>
      <c r="E1735">
        <f t="shared" ca="1" si="352"/>
        <v>1829204</v>
      </c>
      <c r="F1735">
        <f t="shared" ca="1" si="353"/>
        <v>114724</v>
      </c>
      <c r="G1735">
        <f t="shared" ca="1" si="354"/>
        <v>157435</v>
      </c>
      <c r="H1735">
        <f ca="1">VLOOKUP(RANDBETWEEN(0,100),Calc!$D$2:$E$7,2,1)</f>
        <v>32000</v>
      </c>
      <c r="I1735">
        <f t="shared" ca="1" si="355"/>
        <v>10185</v>
      </c>
      <c r="J1735">
        <f t="shared" ca="1" si="356"/>
        <v>2951</v>
      </c>
      <c r="K1735">
        <f t="shared" ca="1" si="357"/>
        <v>13248</v>
      </c>
      <c r="L1735">
        <f t="shared" ca="1" si="358"/>
        <v>1223</v>
      </c>
      <c r="M1735">
        <f t="shared" ca="1" si="359"/>
        <v>2544997</v>
      </c>
      <c r="N1735">
        <f t="shared" ca="1" si="360"/>
        <v>50368</v>
      </c>
      <c r="O1735">
        <f t="shared" ca="1" si="361"/>
        <v>56458</v>
      </c>
      <c r="P1735">
        <f t="shared" ca="1" si="362"/>
        <v>254839</v>
      </c>
      <c r="Q1735" s="4">
        <f t="shared" ca="1" si="363"/>
        <v>0.25483899999999998</v>
      </c>
    </row>
    <row r="1736" spans="1:17" x14ac:dyDescent="0.25">
      <c r="A1736" t="str">
        <f ca="1">VLOOKUP(RANDBETWEEN(Calc!$A$2,Calc!$A$13),Calc!$A$1:$B$13,2,FALSE)</f>
        <v>Jul</v>
      </c>
      <c r="B1736" t="str" cm="1">
        <f t="array" aca="1" ref="B1736" ca="1">INDEX(Calc!$C$2:$C$9,RANDBETWEEN(1,3))</f>
        <v>Pediatria</v>
      </c>
      <c r="C1736"/>
      <c r="D1736">
        <f t="shared" ca="1" si="351"/>
        <v>652169</v>
      </c>
      <c r="E1736">
        <f t="shared" ca="1" si="352"/>
        <v>2280781</v>
      </c>
      <c r="F1736">
        <f t="shared" ca="1" si="353"/>
        <v>177867</v>
      </c>
      <c r="G1736">
        <f t="shared" ca="1" si="354"/>
        <v>208735</v>
      </c>
      <c r="H1736">
        <f ca="1">VLOOKUP(RANDBETWEEN(0,100),Calc!$D$2:$E$7,2,1)</f>
        <v>32000</v>
      </c>
      <c r="I1736">
        <f t="shared" ca="1" si="355"/>
        <v>8993</v>
      </c>
      <c r="J1736">
        <f t="shared" ca="1" si="356"/>
        <v>3391</v>
      </c>
      <c r="K1736">
        <f t="shared" ca="1" si="357"/>
        <v>12342</v>
      </c>
      <c r="L1736">
        <f t="shared" ca="1" si="358"/>
        <v>2112</v>
      </c>
      <c r="M1736">
        <f t="shared" ca="1" si="359"/>
        <v>1303853</v>
      </c>
      <c r="N1736">
        <f t="shared" ca="1" si="360"/>
        <v>117506</v>
      </c>
      <c r="O1736">
        <f t="shared" ca="1" si="361"/>
        <v>86987</v>
      </c>
      <c r="P1736">
        <f t="shared" ca="1" si="362"/>
        <v>216454</v>
      </c>
      <c r="Q1736" s="4">
        <f t="shared" ca="1" si="363"/>
        <v>0.21645400000000001</v>
      </c>
    </row>
    <row r="1737" spans="1:17" x14ac:dyDescent="0.25">
      <c r="A1737" t="str">
        <f ca="1">VLOOKUP(RANDBETWEEN(Calc!$A$2,Calc!$A$13),Calc!$A$1:$B$13,2,FALSE)</f>
        <v>Ago</v>
      </c>
      <c r="B1737" t="str" cm="1">
        <f t="array" aca="1" ref="B1737" ca="1">INDEX(Calc!$C$2:$C$9,RANDBETWEEN(1,3))</f>
        <v>Traumatología</v>
      </c>
      <c r="C1737"/>
      <c r="D1737">
        <f t="shared" ca="1" si="351"/>
        <v>290673</v>
      </c>
      <c r="E1737">
        <f t="shared" ca="1" si="352"/>
        <v>1165799</v>
      </c>
      <c r="F1737">
        <f t="shared" ca="1" si="353"/>
        <v>164088</v>
      </c>
      <c r="G1737">
        <f t="shared" ca="1" si="354"/>
        <v>140913</v>
      </c>
      <c r="H1737">
        <f ca="1">VLOOKUP(RANDBETWEEN(0,100),Calc!$D$2:$E$7,2,1)</f>
        <v>25000</v>
      </c>
      <c r="I1737">
        <f t="shared" ca="1" si="355"/>
        <v>12677</v>
      </c>
      <c r="J1737">
        <f t="shared" ca="1" si="356"/>
        <v>4177</v>
      </c>
      <c r="K1737">
        <f t="shared" ca="1" si="357"/>
        <v>11269</v>
      </c>
      <c r="L1737">
        <f t="shared" ca="1" si="358"/>
        <v>2880</v>
      </c>
      <c r="M1737">
        <f t="shared" ca="1" si="359"/>
        <v>824042</v>
      </c>
      <c r="N1737">
        <f t="shared" ca="1" si="360"/>
        <v>105274</v>
      </c>
      <c r="O1737">
        <f t="shared" ca="1" si="361"/>
        <v>34858</v>
      </c>
      <c r="P1737">
        <f t="shared" ca="1" si="362"/>
        <v>176045</v>
      </c>
      <c r="Q1737" s="4">
        <f t="shared" ca="1" si="363"/>
        <v>0.17604500000000001</v>
      </c>
    </row>
    <row r="1738" spans="1:17" x14ac:dyDescent="0.25">
      <c r="A1738" t="str">
        <f ca="1">VLOOKUP(RANDBETWEEN(Calc!$A$2,Calc!$A$13),Calc!$A$1:$B$13,2,FALSE)</f>
        <v>May</v>
      </c>
      <c r="B1738" t="str" cm="1">
        <f t="array" aca="1" ref="B1738" ca="1">INDEX(Calc!$C$2:$C$9,RANDBETWEEN(1,3))</f>
        <v>Cardiologia</v>
      </c>
      <c r="C1738"/>
      <c r="D1738">
        <f t="shared" ca="1" si="351"/>
        <v>455036</v>
      </c>
      <c r="E1738">
        <f t="shared" ca="1" si="352"/>
        <v>1863885</v>
      </c>
      <c r="F1738">
        <f t="shared" ca="1" si="353"/>
        <v>187370</v>
      </c>
      <c r="G1738">
        <f t="shared" ca="1" si="354"/>
        <v>225200</v>
      </c>
      <c r="H1738">
        <f ca="1">VLOOKUP(RANDBETWEEN(0,100),Calc!$D$2:$E$7,2,1)</f>
        <v>32000</v>
      </c>
      <c r="I1738">
        <f t="shared" ca="1" si="355"/>
        <v>10388</v>
      </c>
      <c r="J1738">
        <f t="shared" ca="1" si="356"/>
        <v>3053</v>
      </c>
      <c r="K1738">
        <f t="shared" ca="1" si="357"/>
        <v>14099</v>
      </c>
      <c r="L1738">
        <f t="shared" ca="1" si="358"/>
        <v>2459</v>
      </c>
      <c r="M1738">
        <f t="shared" ca="1" si="359"/>
        <v>2759314</v>
      </c>
      <c r="N1738">
        <f t="shared" ca="1" si="360"/>
        <v>93086</v>
      </c>
      <c r="O1738">
        <f t="shared" ca="1" si="361"/>
        <v>31000</v>
      </c>
      <c r="P1738">
        <f t="shared" ca="1" si="362"/>
        <v>132995</v>
      </c>
      <c r="Q1738" s="4">
        <f t="shared" ca="1" si="363"/>
        <v>0.132995</v>
      </c>
    </row>
    <row r="1739" spans="1:17" x14ac:dyDescent="0.25">
      <c r="A1739" t="str">
        <f ca="1">VLOOKUP(RANDBETWEEN(Calc!$A$2,Calc!$A$13),Calc!$A$1:$B$13,2,FALSE)</f>
        <v>Sep</v>
      </c>
      <c r="B1739" t="str" cm="1">
        <f t="array" aca="1" ref="B1739" ca="1">INDEX(Calc!$C$2:$C$9,RANDBETWEEN(1,3))</f>
        <v>Cardiologia</v>
      </c>
      <c r="C1739"/>
      <c r="D1739">
        <f t="shared" ca="1" si="351"/>
        <v>275782</v>
      </c>
      <c r="E1739">
        <f t="shared" ca="1" si="352"/>
        <v>1610664</v>
      </c>
      <c r="F1739">
        <f t="shared" ca="1" si="353"/>
        <v>95876</v>
      </c>
      <c r="G1739">
        <f t="shared" ca="1" si="354"/>
        <v>255095</v>
      </c>
      <c r="H1739">
        <f ca="1">VLOOKUP(RANDBETWEEN(0,100),Calc!$D$2:$E$7,2,1)</f>
        <v>32000</v>
      </c>
      <c r="I1739">
        <f t="shared" ca="1" si="355"/>
        <v>9139</v>
      </c>
      <c r="J1739">
        <f t="shared" ca="1" si="356"/>
        <v>4049</v>
      </c>
      <c r="K1739">
        <f t="shared" ca="1" si="357"/>
        <v>12450</v>
      </c>
      <c r="L1739">
        <f t="shared" ca="1" si="358"/>
        <v>1459</v>
      </c>
      <c r="M1739">
        <f t="shared" ca="1" si="359"/>
        <v>3020000</v>
      </c>
      <c r="N1739">
        <f t="shared" ca="1" si="360"/>
        <v>87947</v>
      </c>
      <c r="O1739">
        <f t="shared" ca="1" si="361"/>
        <v>60228</v>
      </c>
      <c r="P1739">
        <f t="shared" ca="1" si="362"/>
        <v>174886</v>
      </c>
      <c r="Q1739" s="4">
        <f t="shared" ca="1" si="363"/>
        <v>0.17488600000000001</v>
      </c>
    </row>
    <row r="1740" spans="1:17" x14ac:dyDescent="0.25">
      <c r="A1740" t="str">
        <f ca="1">VLOOKUP(RANDBETWEEN(Calc!$A$2,Calc!$A$13),Calc!$A$1:$B$13,2,FALSE)</f>
        <v>Nov</v>
      </c>
      <c r="B1740" t="str" cm="1">
        <f t="array" aca="1" ref="B1740" ca="1">INDEX(Calc!$C$2:$C$9,RANDBETWEEN(1,3))</f>
        <v>Pediatria</v>
      </c>
      <c r="C1740"/>
      <c r="D1740">
        <f t="shared" ca="1" si="351"/>
        <v>169452</v>
      </c>
      <c r="E1740">
        <f t="shared" ca="1" si="352"/>
        <v>960575</v>
      </c>
      <c r="F1740">
        <f t="shared" ca="1" si="353"/>
        <v>95943</v>
      </c>
      <c r="G1740">
        <f t="shared" ca="1" si="354"/>
        <v>168448</v>
      </c>
      <c r="H1740">
        <f ca="1">VLOOKUP(RANDBETWEEN(0,100),Calc!$D$2:$E$7,2,1)</f>
        <v>32000</v>
      </c>
      <c r="I1740">
        <f t="shared" ca="1" si="355"/>
        <v>10816</v>
      </c>
      <c r="J1740">
        <f t="shared" ca="1" si="356"/>
        <v>2857</v>
      </c>
      <c r="K1740">
        <f t="shared" ca="1" si="357"/>
        <v>14075</v>
      </c>
      <c r="L1740">
        <f t="shared" ca="1" si="358"/>
        <v>3362</v>
      </c>
      <c r="M1740">
        <f t="shared" ca="1" si="359"/>
        <v>1682425</v>
      </c>
      <c r="N1740">
        <f t="shared" ca="1" si="360"/>
        <v>86386</v>
      </c>
      <c r="O1740">
        <f t="shared" ca="1" si="361"/>
        <v>23986</v>
      </c>
      <c r="P1740">
        <f t="shared" ca="1" si="362"/>
        <v>94897</v>
      </c>
      <c r="Q1740" s="4">
        <f t="shared" ca="1" si="363"/>
        <v>9.4896999999999995E-2</v>
      </c>
    </row>
    <row r="1741" spans="1:17" x14ac:dyDescent="0.25">
      <c r="A1741" t="str">
        <f ca="1">VLOOKUP(RANDBETWEEN(Calc!$A$2,Calc!$A$13),Calc!$A$1:$B$13,2,FALSE)</f>
        <v>Ene</v>
      </c>
      <c r="B1741" t="str" cm="1">
        <f t="array" aca="1" ref="B1741" ca="1">INDEX(Calc!$C$2:$C$9,RANDBETWEEN(1,3))</f>
        <v>Pediatria</v>
      </c>
      <c r="C1741"/>
      <c r="D1741">
        <f t="shared" ca="1" si="351"/>
        <v>408477</v>
      </c>
      <c r="E1741">
        <f t="shared" ca="1" si="352"/>
        <v>1474032</v>
      </c>
      <c r="F1741">
        <f t="shared" ca="1" si="353"/>
        <v>189475</v>
      </c>
      <c r="G1741">
        <f t="shared" ca="1" si="354"/>
        <v>291587</v>
      </c>
      <c r="H1741">
        <f ca="1">VLOOKUP(RANDBETWEEN(0,100),Calc!$D$2:$E$7,2,1)</f>
        <v>32000</v>
      </c>
      <c r="I1741">
        <f t="shared" ca="1" si="355"/>
        <v>11982</v>
      </c>
      <c r="J1741">
        <f t="shared" ca="1" si="356"/>
        <v>3160</v>
      </c>
      <c r="K1741">
        <f t="shared" ca="1" si="357"/>
        <v>10949</v>
      </c>
      <c r="L1741">
        <f t="shared" ca="1" si="358"/>
        <v>4454</v>
      </c>
      <c r="M1741">
        <f t="shared" ca="1" si="359"/>
        <v>2664140</v>
      </c>
      <c r="N1741">
        <f t="shared" ca="1" si="360"/>
        <v>116335</v>
      </c>
      <c r="O1741">
        <f t="shared" ca="1" si="361"/>
        <v>75274</v>
      </c>
      <c r="P1741">
        <f t="shared" ca="1" si="362"/>
        <v>328014</v>
      </c>
      <c r="Q1741" s="4">
        <f t="shared" ca="1" si="363"/>
        <v>0.32801400000000003</v>
      </c>
    </row>
    <row r="1742" spans="1:17" x14ac:dyDescent="0.25">
      <c r="A1742" t="str">
        <f ca="1">VLOOKUP(RANDBETWEEN(Calc!$A$2,Calc!$A$13),Calc!$A$1:$B$13,2,FALSE)</f>
        <v>Nov</v>
      </c>
      <c r="B1742" t="str" cm="1">
        <f t="array" aca="1" ref="B1742" ca="1">INDEX(Calc!$C$2:$C$9,RANDBETWEEN(1,3))</f>
        <v>Traumatología</v>
      </c>
      <c r="C1742"/>
      <c r="D1742">
        <f t="shared" ca="1" si="351"/>
        <v>532093</v>
      </c>
      <c r="E1742">
        <f t="shared" ca="1" si="352"/>
        <v>660268</v>
      </c>
      <c r="F1742">
        <f t="shared" ca="1" si="353"/>
        <v>182152</v>
      </c>
      <c r="G1742">
        <f t="shared" ca="1" si="354"/>
        <v>309239</v>
      </c>
      <c r="H1742">
        <f ca="1">VLOOKUP(RANDBETWEEN(0,100),Calc!$D$2:$E$7,2,1)</f>
        <v>32000</v>
      </c>
      <c r="I1742">
        <f t="shared" ca="1" si="355"/>
        <v>11606</v>
      </c>
      <c r="J1742">
        <f t="shared" ca="1" si="356"/>
        <v>3024</v>
      </c>
      <c r="K1742">
        <f t="shared" ca="1" si="357"/>
        <v>13758</v>
      </c>
      <c r="L1742">
        <f t="shared" ca="1" si="358"/>
        <v>2439</v>
      </c>
      <c r="M1742">
        <f t="shared" ca="1" si="359"/>
        <v>2109315</v>
      </c>
      <c r="N1742">
        <f t="shared" ca="1" si="360"/>
        <v>124992</v>
      </c>
      <c r="O1742">
        <f t="shared" ca="1" si="361"/>
        <v>68180</v>
      </c>
      <c r="P1742">
        <f t="shared" ca="1" si="362"/>
        <v>312965</v>
      </c>
      <c r="Q1742" s="4">
        <f t="shared" ca="1" si="363"/>
        <v>0.31296499999999999</v>
      </c>
    </row>
    <row r="1743" spans="1:17" x14ac:dyDescent="0.25">
      <c r="A1743" t="str">
        <f ca="1">VLOOKUP(RANDBETWEEN(Calc!$A$2,Calc!$A$13),Calc!$A$1:$B$13,2,FALSE)</f>
        <v>Oct</v>
      </c>
      <c r="B1743" t="str" cm="1">
        <f t="array" aca="1" ref="B1743" ca="1">INDEX(Calc!$C$2:$C$9,RANDBETWEEN(1,3))</f>
        <v>Pediatria</v>
      </c>
      <c r="C1743"/>
      <c r="D1743">
        <f t="shared" ca="1" si="351"/>
        <v>300117</v>
      </c>
      <c r="E1743">
        <f t="shared" ca="1" si="352"/>
        <v>888052</v>
      </c>
      <c r="F1743">
        <f t="shared" ca="1" si="353"/>
        <v>174136</v>
      </c>
      <c r="G1743">
        <f t="shared" ca="1" si="354"/>
        <v>221905</v>
      </c>
      <c r="H1743">
        <f ca="1">VLOOKUP(RANDBETWEEN(0,100),Calc!$D$2:$E$7,2,1)</f>
        <v>20000</v>
      </c>
      <c r="I1743">
        <f t="shared" ca="1" si="355"/>
        <v>9504</v>
      </c>
      <c r="J1743">
        <f t="shared" ca="1" si="356"/>
        <v>3099</v>
      </c>
      <c r="K1743">
        <f t="shared" ca="1" si="357"/>
        <v>14850</v>
      </c>
      <c r="L1743">
        <f t="shared" ca="1" si="358"/>
        <v>2349</v>
      </c>
      <c r="M1743">
        <f t="shared" ca="1" si="359"/>
        <v>2866208</v>
      </c>
      <c r="N1743">
        <f t="shared" ca="1" si="360"/>
        <v>66828</v>
      </c>
      <c r="O1743">
        <f t="shared" ca="1" si="361"/>
        <v>81309</v>
      </c>
      <c r="P1743">
        <f t="shared" ca="1" si="362"/>
        <v>64972</v>
      </c>
      <c r="Q1743" s="4">
        <f t="shared" ca="1" si="363"/>
        <v>6.4972000000000002E-2</v>
      </c>
    </row>
    <row r="1744" spans="1:17" x14ac:dyDescent="0.25">
      <c r="A1744" t="str">
        <f ca="1">VLOOKUP(RANDBETWEEN(Calc!$A$2,Calc!$A$13),Calc!$A$1:$B$13,2,FALSE)</f>
        <v>Mar</v>
      </c>
      <c r="B1744" t="str" cm="1">
        <f t="array" aca="1" ref="B1744" ca="1">INDEX(Calc!$C$2:$C$9,RANDBETWEEN(1,3))</f>
        <v>Cardiologia</v>
      </c>
      <c r="C1744"/>
      <c r="D1744">
        <f t="shared" ca="1" si="351"/>
        <v>309127</v>
      </c>
      <c r="E1744">
        <f t="shared" ca="1" si="352"/>
        <v>2144183</v>
      </c>
      <c r="F1744">
        <f t="shared" ca="1" si="353"/>
        <v>116871</v>
      </c>
      <c r="G1744">
        <f t="shared" ca="1" si="354"/>
        <v>285715</v>
      </c>
      <c r="H1744">
        <f ca="1">VLOOKUP(RANDBETWEEN(0,100),Calc!$D$2:$E$7,2,1)</f>
        <v>32000</v>
      </c>
      <c r="I1744">
        <f t="shared" ca="1" si="355"/>
        <v>9777</v>
      </c>
      <c r="J1744">
        <f t="shared" ca="1" si="356"/>
        <v>3261</v>
      </c>
      <c r="K1744">
        <f t="shared" ca="1" si="357"/>
        <v>14230</v>
      </c>
      <c r="L1744">
        <f t="shared" ca="1" si="358"/>
        <v>2485</v>
      </c>
      <c r="M1744">
        <f t="shared" ca="1" si="359"/>
        <v>2547919</v>
      </c>
      <c r="N1744">
        <f t="shared" ca="1" si="360"/>
        <v>77486</v>
      </c>
      <c r="O1744">
        <f t="shared" ca="1" si="361"/>
        <v>37319</v>
      </c>
      <c r="P1744">
        <f t="shared" ca="1" si="362"/>
        <v>235533</v>
      </c>
      <c r="Q1744" s="4">
        <f t="shared" ca="1" si="363"/>
        <v>0.23553299999999999</v>
      </c>
    </row>
    <row r="1745" spans="1:17" x14ac:dyDescent="0.25">
      <c r="A1745" t="str">
        <f ca="1">VLOOKUP(RANDBETWEEN(Calc!$A$2,Calc!$A$13),Calc!$A$1:$B$13,2,FALSE)</f>
        <v>Feb</v>
      </c>
      <c r="B1745" t="str" cm="1">
        <f t="array" aca="1" ref="B1745" ca="1">INDEX(Calc!$C$2:$C$9,RANDBETWEEN(1,3))</f>
        <v>Traumatología</v>
      </c>
      <c r="C1745"/>
      <c r="D1745">
        <f t="shared" ca="1" si="351"/>
        <v>212125</v>
      </c>
      <c r="E1745">
        <f t="shared" ca="1" si="352"/>
        <v>2324007</v>
      </c>
      <c r="F1745">
        <f t="shared" ca="1" si="353"/>
        <v>98082</v>
      </c>
      <c r="G1745">
        <f t="shared" ca="1" si="354"/>
        <v>301488</v>
      </c>
      <c r="H1745">
        <f ca="1">VLOOKUP(RANDBETWEEN(0,100),Calc!$D$2:$E$7,2,1)</f>
        <v>20000</v>
      </c>
      <c r="I1745">
        <f t="shared" ca="1" si="355"/>
        <v>9984</v>
      </c>
      <c r="J1745">
        <f t="shared" ca="1" si="356"/>
        <v>3732</v>
      </c>
      <c r="K1745">
        <f t="shared" ca="1" si="357"/>
        <v>14958</v>
      </c>
      <c r="L1745">
        <f t="shared" ca="1" si="358"/>
        <v>1369</v>
      </c>
      <c r="M1745">
        <f t="shared" ca="1" si="359"/>
        <v>2093423</v>
      </c>
      <c r="N1745">
        <f t="shared" ca="1" si="360"/>
        <v>58895</v>
      </c>
      <c r="O1745">
        <f t="shared" ca="1" si="361"/>
        <v>56178</v>
      </c>
      <c r="P1745">
        <f t="shared" ca="1" si="362"/>
        <v>293129</v>
      </c>
      <c r="Q1745" s="4">
        <f t="shared" ca="1" si="363"/>
        <v>0.29312899999999997</v>
      </c>
    </row>
    <row r="1746" spans="1:17" x14ac:dyDescent="0.25">
      <c r="A1746" t="str">
        <f ca="1">VLOOKUP(RANDBETWEEN(Calc!$A$2,Calc!$A$13),Calc!$A$1:$B$13,2,FALSE)</f>
        <v>Nov</v>
      </c>
      <c r="B1746" t="str" cm="1">
        <f t="array" aca="1" ref="B1746" ca="1">INDEX(Calc!$C$2:$C$9,RANDBETWEEN(1,3))</f>
        <v>Pediatria</v>
      </c>
      <c r="C1746"/>
      <c r="D1746">
        <f t="shared" ca="1" si="351"/>
        <v>670767</v>
      </c>
      <c r="E1746">
        <f t="shared" ca="1" si="352"/>
        <v>823914</v>
      </c>
      <c r="F1746">
        <f t="shared" ca="1" si="353"/>
        <v>134138</v>
      </c>
      <c r="G1746">
        <f t="shared" ca="1" si="354"/>
        <v>179009</v>
      </c>
      <c r="H1746">
        <f ca="1">VLOOKUP(RANDBETWEEN(0,100),Calc!$D$2:$E$7,2,1)</f>
        <v>25000</v>
      </c>
      <c r="I1746">
        <f t="shared" ca="1" si="355"/>
        <v>10993</v>
      </c>
      <c r="J1746">
        <f t="shared" ca="1" si="356"/>
        <v>3544</v>
      </c>
      <c r="K1746">
        <f t="shared" ca="1" si="357"/>
        <v>14217</v>
      </c>
      <c r="L1746">
        <f t="shared" ca="1" si="358"/>
        <v>2945</v>
      </c>
      <c r="M1746">
        <f t="shared" ca="1" si="359"/>
        <v>1356698</v>
      </c>
      <c r="N1746">
        <f t="shared" ca="1" si="360"/>
        <v>113346</v>
      </c>
      <c r="O1746">
        <f t="shared" ca="1" si="361"/>
        <v>64799</v>
      </c>
      <c r="P1746">
        <f t="shared" ca="1" si="362"/>
        <v>206373</v>
      </c>
      <c r="Q1746" s="4">
        <f t="shared" ca="1" si="363"/>
        <v>0.206373</v>
      </c>
    </row>
    <row r="1747" spans="1:17" x14ac:dyDescent="0.25">
      <c r="A1747" t="str">
        <f ca="1">VLOOKUP(RANDBETWEEN(Calc!$A$2,Calc!$A$13),Calc!$A$1:$B$13,2,FALSE)</f>
        <v>Nov</v>
      </c>
      <c r="B1747" t="str" cm="1">
        <f t="array" aca="1" ref="B1747" ca="1">INDEX(Calc!$C$2:$C$9,RANDBETWEEN(1,3))</f>
        <v>Traumatología</v>
      </c>
      <c r="C1747"/>
      <c r="D1747">
        <f t="shared" ca="1" si="351"/>
        <v>171423</v>
      </c>
      <c r="E1747">
        <f t="shared" ca="1" si="352"/>
        <v>1781434</v>
      </c>
      <c r="F1747">
        <f t="shared" ca="1" si="353"/>
        <v>189357</v>
      </c>
      <c r="G1747">
        <f t="shared" ca="1" si="354"/>
        <v>226917</v>
      </c>
      <c r="H1747">
        <f ca="1">VLOOKUP(RANDBETWEEN(0,100),Calc!$D$2:$E$7,2,1)</f>
        <v>32000</v>
      </c>
      <c r="I1747">
        <f t="shared" ca="1" si="355"/>
        <v>9675</v>
      </c>
      <c r="J1747">
        <f t="shared" ca="1" si="356"/>
        <v>4077</v>
      </c>
      <c r="K1747">
        <f t="shared" ca="1" si="357"/>
        <v>11968</v>
      </c>
      <c r="L1747">
        <f t="shared" ca="1" si="358"/>
        <v>1835</v>
      </c>
      <c r="M1747">
        <f t="shared" ca="1" si="359"/>
        <v>2339427</v>
      </c>
      <c r="N1747">
        <f t="shared" ca="1" si="360"/>
        <v>100331</v>
      </c>
      <c r="O1747">
        <f t="shared" ca="1" si="361"/>
        <v>25829</v>
      </c>
      <c r="P1747">
        <f t="shared" ca="1" si="362"/>
        <v>49948</v>
      </c>
      <c r="Q1747" s="4">
        <f t="shared" ca="1" si="363"/>
        <v>4.9947999999999999E-2</v>
      </c>
    </row>
    <row r="1748" spans="1:17" x14ac:dyDescent="0.25">
      <c r="A1748" t="str">
        <f ca="1">VLOOKUP(RANDBETWEEN(Calc!$A$2,Calc!$A$13),Calc!$A$1:$B$13,2,FALSE)</f>
        <v>May</v>
      </c>
      <c r="B1748" t="str" cm="1">
        <f t="array" aca="1" ref="B1748" ca="1">INDEX(Calc!$C$2:$C$9,RANDBETWEEN(1,3))</f>
        <v>Traumatología</v>
      </c>
      <c r="C1748"/>
      <c r="D1748">
        <f t="shared" ca="1" si="351"/>
        <v>187516</v>
      </c>
      <c r="E1748">
        <f t="shared" ca="1" si="352"/>
        <v>2061283</v>
      </c>
      <c r="F1748">
        <f t="shared" ca="1" si="353"/>
        <v>152609</v>
      </c>
      <c r="G1748">
        <f t="shared" ca="1" si="354"/>
        <v>82877</v>
      </c>
      <c r="H1748">
        <f ca="1">VLOOKUP(RANDBETWEEN(0,100),Calc!$D$2:$E$7,2,1)</f>
        <v>25000</v>
      </c>
      <c r="I1748">
        <f t="shared" ca="1" si="355"/>
        <v>9608</v>
      </c>
      <c r="J1748">
        <f t="shared" ca="1" si="356"/>
        <v>2901</v>
      </c>
      <c r="K1748">
        <f t="shared" ca="1" si="357"/>
        <v>11297</v>
      </c>
      <c r="L1748">
        <f t="shared" ca="1" si="358"/>
        <v>3458</v>
      </c>
      <c r="M1748">
        <f t="shared" ca="1" si="359"/>
        <v>3049557</v>
      </c>
      <c r="N1748">
        <f t="shared" ca="1" si="360"/>
        <v>48565</v>
      </c>
      <c r="O1748">
        <f t="shared" ca="1" si="361"/>
        <v>59769</v>
      </c>
      <c r="P1748">
        <f t="shared" ca="1" si="362"/>
        <v>72955</v>
      </c>
      <c r="Q1748" s="4">
        <f t="shared" ca="1" si="363"/>
        <v>7.2955000000000006E-2</v>
      </c>
    </row>
    <row r="1749" spans="1:17" x14ac:dyDescent="0.25">
      <c r="A1749" t="str">
        <f ca="1">VLOOKUP(RANDBETWEEN(Calc!$A$2,Calc!$A$13),Calc!$A$1:$B$13,2,FALSE)</f>
        <v>Dic</v>
      </c>
      <c r="B1749" t="str" cm="1">
        <f t="array" aca="1" ref="B1749" ca="1">INDEX(Calc!$C$2:$C$9,RANDBETWEEN(1,3))</f>
        <v>Cardiologia</v>
      </c>
      <c r="C1749"/>
      <c r="D1749">
        <f t="shared" ca="1" si="351"/>
        <v>179862</v>
      </c>
      <c r="E1749">
        <f t="shared" ca="1" si="352"/>
        <v>1751854</v>
      </c>
      <c r="F1749">
        <f t="shared" ca="1" si="353"/>
        <v>134339</v>
      </c>
      <c r="G1749">
        <f t="shared" ca="1" si="354"/>
        <v>129429</v>
      </c>
      <c r="H1749">
        <f ca="1">VLOOKUP(RANDBETWEEN(0,100),Calc!$D$2:$E$7,2,1)</f>
        <v>32000</v>
      </c>
      <c r="I1749">
        <f t="shared" ca="1" si="355"/>
        <v>10423</v>
      </c>
      <c r="J1749">
        <f t="shared" ca="1" si="356"/>
        <v>3272</v>
      </c>
      <c r="K1749">
        <f t="shared" ca="1" si="357"/>
        <v>11399</v>
      </c>
      <c r="L1749">
        <f t="shared" ca="1" si="358"/>
        <v>2055</v>
      </c>
      <c r="M1749">
        <f t="shared" ca="1" si="359"/>
        <v>3015804</v>
      </c>
      <c r="N1749">
        <f t="shared" ca="1" si="360"/>
        <v>51709</v>
      </c>
      <c r="O1749">
        <f t="shared" ca="1" si="361"/>
        <v>89308</v>
      </c>
      <c r="P1749">
        <f t="shared" ca="1" si="362"/>
        <v>160936</v>
      </c>
      <c r="Q1749" s="4">
        <f t="shared" ca="1" si="363"/>
        <v>0.160936</v>
      </c>
    </row>
    <row r="1750" spans="1:17" x14ac:dyDescent="0.25">
      <c r="A1750" t="str">
        <f ca="1">VLOOKUP(RANDBETWEEN(Calc!$A$2,Calc!$A$13),Calc!$A$1:$B$13,2,FALSE)</f>
        <v>Feb</v>
      </c>
      <c r="B1750" t="str" cm="1">
        <f t="array" aca="1" ref="B1750" ca="1">INDEX(Calc!$C$2:$C$9,RANDBETWEEN(1,3))</f>
        <v>Pediatria</v>
      </c>
      <c r="C1750"/>
      <c r="D1750">
        <f t="shared" ca="1" si="351"/>
        <v>274059</v>
      </c>
      <c r="E1750">
        <f t="shared" ca="1" si="352"/>
        <v>2366941</v>
      </c>
      <c r="F1750">
        <f t="shared" ca="1" si="353"/>
        <v>202181</v>
      </c>
      <c r="G1750">
        <f t="shared" ca="1" si="354"/>
        <v>154439</v>
      </c>
      <c r="H1750">
        <f ca="1">VLOOKUP(RANDBETWEEN(0,100),Calc!$D$2:$E$7,2,1)</f>
        <v>32000</v>
      </c>
      <c r="I1750">
        <f t="shared" ca="1" si="355"/>
        <v>9519</v>
      </c>
      <c r="J1750">
        <f t="shared" ca="1" si="356"/>
        <v>3401</v>
      </c>
      <c r="K1750">
        <f t="shared" ca="1" si="357"/>
        <v>11845</v>
      </c>
      <c r="L1750">
        <f t="shared" ca="1" si="358"/>
        <v>4011</v>
      </c>
      <c r="M1750">
        <f t="shared" ca="1" si="359"/>
        <v>1105721</v>
      </c>
      <c r="N1750">
        <f t="shared" ca="1" si="360"/>
        <v>102948</v>
      </c>
      <c r="O1750">
        <f t="shared" ca="1" si="361"/>
        <v>78755</v>
      </c>
      <c r="P1750">
        <f t="shared" ca="1" si="362"/>
        <v>343063</v>
      </c>
      <c r="Q1750" s="4">
        <f t="shared" ca="1" si="363"/>
        <v>0.34306300000000001</v>
      </c>
    </row>
    <row r="1751" spans="1:17" x14ac:dyDescent="0.25">
      <c r="A1751" t="str">
        <f ca="1">VLOOKUP(RANDBETWEEN(Calc!$A$2,Calc!$A$13),Calc!$A$1:$B$13,2,FALSE)</f>
        <v>Mar</v>
      </c>
      <c r="B1751" t="str" cm="1">
        <f t="array" aca="1" ref="B1751" ca="1">INDEX(Calc!$C$2:$C$9,RANDBETWEEN(1,3))</f>
        <v>Cardiologia</v>
      </c>
      <c r="C1751"/>
      <c r="D1751">
        <f t="shared" ca="1" si="351"/>
        <v>665113</v>
      </c>
      <c r="E1751">
        <f t="shared" ca="1" si="352"/>
        <v>1456683</v>
      </c>
      <c r="F1751">
        <f t="shared" ca="1" si="353"/>
        <v>144061</v>
      </c>
      <c r="G1751">
        <f t="shared" ca="1" si="354"/>
        <v>149957</v>
      </c>
      <c r="H1751">
        <f ca="1">VLOOKUP(RANDBETWEEN(0,100),Calc!$D$2:$E$7,2,1)</f>
        <v>32000</v>
      </c>
      <c r="I1751">
        <f t="shared" ca="1" si="355"/>
        <v>12388</v>
      </c>
      <c r="J1751">
        <f t="shared" ca="1" si="356"/>
        <v>3724</v>
      </c>
      <c r="K1751">
        <f t="shared" ca="1" si="357"/>
        <v>13360</v>
      </c>
      <c r="L1751">
        <f t="shared" ca="1" si="358"/>
        <v>1877</v>
      </c>
      <c r="M1751">
        <f t="shared" ca="1" si="359"/>
        <v>1722186</v>
      </c>
      <c r="N1751">
        <f t="shared" ca="1" si="360"/>
        <v>65852</v>
      </c>
      <c r="O1751">
        <f t="shared" ca="1" si="361"/>
        <v>37465</v>
      </c>
      <c r="P1751">
        <f t="shared" ca="1" si="362"/>
        <v>225107</v>
      </c>
      <c r="Q1751" s="4">
        <f t="shared" ca="1" si="363"/>
        <v>0.225107</v>
      </c>
    </row>
    <row r="1752" spans="1:17" x14ac:dyDescent="0.25">
      <c r="A1752" t="str">
        <f ca="1">VLOOKUP(RANDBETWEEN(Calc!$A$2,Calc!$A$13),Calc!$A$1:$B$13,2,FALSE)</f>
        <v>May</v>
      </c>
      <c r="B1752" t="str" cm="1">
        <f t="array" aca="1" ref="B1752" ca="1">INDEX(Calc!$C$2:$C$9,RANDBETWEEN(1,3))</f>
        <v>Pediatria</v>
      </c>
      <c r="C1752"/>
      <c r="D1752">
        <f t="shared" ca="1" si="351"/>
        <v>231620</v>
      </c>
      <c r="E1752">
        <f t="shared" ca="1" si="352"/>
        <v>1397021</v>
      </c>
      <c r="F1752">
        <f t="shared" ca="1" si="353"/>
        <v>155825</v>
      </c>
      <c r="G1752">
        <f t="shared" ca="1" si="354"/>
        <v>229636</v>
      </c>
      <c r="H1752">
        <f ca="1">VLOOKUP(RANDBETWEEN(0,100),Calc!$D$2:$E$7,2,1)</f>
        <v>32000</v>
      </c>
      <c r="I1752">
        <f t="shared" ca="1" si="355"/>
        <v>11109</v>
      </c>
      <c r="J1752">
        <f t="shared" ca="1" si="356"/>
        <v>3862</v>
      </c>
      <c r="K1752">
        <f t="shared" ca="1" si="357"/>
        <v>10448</v>
      </c>
      <c r="L1752">
        <f t="shared" ca="1" si="358"/>
        <v>3750</v>
      </c>
      <c r="M1752">
        <f t="shared" ca="1" si="359"/>
        <v>1723713</v>
      </c>
      <c r="N1752">
        <f t="shared" ca="1" si="360"/>
        <v>93482</v>
      </c>
      <c r="O1752">
        <f t="shared" ca="1" si="361"/>
        <v>79740</v>
      </c>
      <c r="P1752">
        <f t="shared" ca="1" si="362"/>
        <v>76821</v>
      </c>
      <c r="Q1752" s="4">
        <f t="shared" ca="1" si="363"/>
        <v>7.6821E-2</v>
      </c>
    </row>
    <row r="1753" spans="1:17" x14ac:dyDescent="0.25">
      <c r="A1753" t="str">
        <f ca="1">VLOOKUP(RANDBETWEEN(Calc!$A$2,Calc!$A$13),Calc!$A$1:$B$13,2,FALSE)</f>
        <v>May</v>
      </c>
      <c r="B1753" t="str" cm="1">
        <f t="array" aca="1" ref="B1753" ca="1">INDEX(Calc!$C$2:$C$9,RANDBETWEEN(1,3))</f>
        <v>Cardiologia</v>
      </c>
      <c r="C1753"/>
      <c r="D1753">
        <f t="shared" ca="1" si="351"/>
        <v>386968</v>
      </c>
      <c r="E1753">
        <f t="shared" ca="1" si="352"/>
        <v>1948754</v>
      </c>
      <c r="F1753">
        <f t="shared" ca="1" si="353"/>
        <v>167378</v>
      </c>
      <c r="G1753">
        <f t="shared" ca="1" si="354"/>
        <v>258507</v>
      </c>
      <c r="H1753">
        <f ca="1">VLOOKUP(RANDBETWEEN(0,100),Calc!$D$2:$E$7,2,1)</f>
        <v>32000</v>
      </c>
      <c r="I1753">
        <f t="shared" ca="1" si="355"/>
        <v>11244</v>
      </c>
      <c r="J1753">
        <f t="shared" ca="1" si="356"/>
        <v>4146</v>
      </c>
      <c r="K1753">
        <f t="shared" ca="1" si="357"/>
        <v>10514</v>
      </c>
      <c r="L1753">
        <f t="shared" ca="1" si="358"/>
        <v>3170</v>
      </c>
      <c r="M1753">
        <f t="shared" ca="1" si="359"/>
        <v>2326206</v>
      </c>
      <c r="N1753">
        <f t="shared" ca="1" si="360"/>
        <v>106561</v>
      </c>
      <c r="O1753">
        <f t="shared" ca="1" si="361"/>
        <v>76981</v>
      </c>
      <c r="P1753">
        <f t="shared" ca="1" si="362"/>
        <v>294192</v>
      </c>
      <c r="Q1753" s="4">
        <f t="shared" ca="1" si="363"/>
        <v>0.29419200000000001</v>
      </c>
    </row>
    <row r="1754" spans="1:17" x14ac:dyDescent="0.25">
      <c r="A1754" t="str">
        <f ca="1">VLOOKUP(RANDBETWEEN(Calc!$A$2,Calc!$A$13),Calc!$A$1:$B$13,2,FALSE)</f>
        <v>Ene</v>
      </c>
      <c r="B1754" t="str" cm="1">
        <f t="array" aca="1" ref="B1754" ca="1">INDEX(Calc!$C$2:$C$9,RANDBETWEEN(1,3))</f>
        <v>Cardiologia</v>
      </c>
      <c r="C1754"/>
      <c r="D1754">
        <f t="shared" ca="1" si="351"/>
        <v>525135</v>
      </c>
      <c r="E1754">
        <f t="shared" ca="1" si="352"/>
        <v>1738396</v>
      </c>
      <c r="F1754">
        <f t="shared" ca="1" si="353"/>
        <v>212151</v>
      </c>
      <c r="G1754">
        <f t="shared" ca="1" si="354"/>
        <v>306551</v>
      </c>
      <c r="H1754">
        <f ca="1">VLOOKUP(RANDBETWEEN(0,100),Calc!$D$2:$E$7,2,1)</f>
        <v>32000</v>
      </c>
      <c r="I1754">
        <f t="shared" ca="1" si="355"/>
        <v>10111</v>
      </c>
      <c r="J1754">
        <f t="shared" ca="1" si="356"/>
        <v>3498</v>
      </c>
      <c r="K1754">
        <f t="shared" ca="1" si="357"/>
        <v>10861</v>
      </c>
      <c r="L1754">
        <f t="shared" ca="1" si="358"/>
        <v>3705</v>
      </c>
      <c r="M1754">
        <f t="shared" ca="1" si="359"/>
        <v>1499708</v>
      </c>
      <c r="N1754">
        <f t="shared" ca="1" si="360"/>
        <v>89758</v>
      </c>
      <c r="O1754">
        <f t="shared" ca="1" si="361"/>
        <v>71822</v>
      </c>
      <c r="P1754">
        <f t="shared" ca="1" si="362"/>
        <v>170058</v>
      </c>
      <c r="Q1754" s="4">
        <f t="shared" ca="1" si="363"/>
        <v>0.17005799999999999</v>
      </c>
    </row>
    <row r="1755" spans="1:17" x14ac:dyDescent="0.25">
      <c r="A1755" t="str">
        <f ca="1">VLOOKUP(RANDBETWEEN(Calc!$A$2,Calc!$A$13),Calc!$A$1:$B$13,2,FALSE)</f>
        <v>Oct</v>
      </c>
      <c r="B1755" t="str" cm="1">
        <f t="array" aca="1" ref="B1755" ca="1">INDEX(Calc!$C$2:$C$9,RANDBETWEEN(1,3))</f>
        <v>Traumatología</v>
      </c>
      <c r="C1755"/>
      <c r="D1755">
        <f t="shared" ca="1" si="351"/>
        <v>637971</v>
      </c>
      <c r="E1755">
        <f t="shared" ca="1" si="352"/>
        <v>2084601</v>
      </c>
      <c r="F1755">
        <f t="shared" ca="1" si="353"/>
        <v>95920</v>
      </c>
      <c r="G1755">
        <f t="shared" ca="1" si="354"/>
        <v>294104</v>
      </c>
      <c r="H1755">
        <f ca="1">VLOOKUP(RANDBETWEEN(0,100),Calc!$D$2:$E$7,2,1)</f>
        <v>32000</v>
      </c>
      <c r="I1755">
        <f t="shared" ca="1" si="355"/>
        <v>9661</v>
      </c>
      <c r="J1755">
        <f t="shared" ca="1" si="356"/>
        <v>3367</v>
      </c>
      <c r="K1755">
        <f t="shared" ca="1" si="357"/>
        <v>13188</v>
      </c>
      <c r="L1755">
        <f t="shared" ca="1" si="358"/>
        <v>4009</v>
      </c>
      <c r="M1755">
        <f t="shared" ca="1" si="359"/>
        <v>1990383</v>
      </c>
      <c r="N1755">
        <f t="shared" ca="1" si="360"/>
        <v>58495</v>
      </c>
      <c r="O1755">
        <f t="shared" ca="1" si="361"/>
        <v>27872</v>
      </c>
      <c r="P1755">
        <f t="shared" ca="1" si="362"/>
        <v>274160</v>
      </c>
      <c r="Q1755" s="4">
        <f t="shared" ca="1" si="363"/>
        <v>0.27416000000000001</v>
      </c>
    </row>
    <row r="1756" spans="1:17" x14ac:dyDescent="0.25">
      <c r="A1756" t="str">
        <f ca="1">VLOOKUP(RANDBETWEEN(Calc!$A$2,Calc!$A$13),Calc!$A$1:$B$13,2,FALSE)</f>
        <v>Oct</v>
      </c>
      <c r="B1756" t="str" cm="1">
        <f t="array" aca="1" ref="B1756" ca="1">INDEX(Calc!$C$2:$C$9,RANDBETWEEN(1,3))</f>
        <v>Pediatria</v>
      </c>
      <c r="C1756"/>
      <c r="D1756">
        <f t="shared" ca="1" si="351"/>
        <v>433190</v>
      </c>
      <c r="E1756">
        <f t="shared" ca="1" si="352"/>
        <v>1837574</v>
      </c>
      <c r="F1756">
        <f t="shared" ca="1" si="353"/>
        <v>123044</v>
      </c>
      <c r="G1756">
        <f t="shared" ca="1" si="354"/>
        <v>96984</v>
      </c>
      <c r="H1756">
        <f ca="1">VLOOKUP(RANDBETWEEN(0,100),Calc!$D$2:$E$7,2,1)</f>
        <v>32000</v>
      </c>
      <c r="I1756">
        <f t="shared" ca="1" si="355"/>
        <v>10875</v>
      </c>
      <c r="J1756">
        <f t="shared" ca="1" si="356"/>
        <v>3169</v>
      </c>
      <c r="K1756">
        <f t="shared" ca="1" si="357"/>
        <v>10405</v>
      </c>
      <c r="L1756">
        <f t="shared" ca="1" si="358"/>
        <v>2613</v>
      </c>
      <c r="M1756">
        <f t="shared" ca="1" si="359"/>
        <v>2288643</v>
      </c>
      <c r="N1756">
        <f t="shared" ca="1" si="360"/>
        <v>96327</v>
      </c>
      <c r="O1756">
        <f t="shared" ca="1" si="361"/>
        <v>57691</v>
      </c>
      <c r="P1756">
        <f t="shared" ca="1" si="362"/>
        <v>221780</v>
      </c>
      <c r="Q1756" s="4">
        <f t="shared" ca="1" si="363"/>
        <v>0.22178</v>
      </c>
    </row>
    <row r="1757" spans="1:17" x14ac:dyDescent="0.25">
      <c r="A1757" t="str">
        <f ca="1">VLOOKUP(RANDBETWEEN(Calc!$A$2,Calc!$A$13),Calc!$A$1:$B$13,2,FALSE)</f>
        <v>Jul</v>
      </c>
      <c r="B1757" t="str" cm="1">
        <f t="array" aca="1" ref="B1757" ca="1">INDEX(Calc!$C$2:$C$9,RANDBETWEEN(1,3))</f>
        <v>Pediatria</v>
      </c>
      <c r="C1757"/>
      <c r="D1757">
        <f t="shared" ca="1" si="351"/>
        <v>578022</v>
      </c>
      <c r="E1757">
        <f t="shared" ca="1" si="352"/>
        <v>2244362</v>
      </c>
      <c r="F1757">
        <f t="shared" ca="1" si="353"/>
        <v>100736</v>
      </c>
      <c r="G1757">
        <f t="shared" ca="1" si="354"/>
        <v>161351</v>
      </c>
      <c r="H1757">
        <f ca="1">VLOOKUP(RANDBETWEEN(0,100),Calc!$D$2:$E$7,2,1)</f>
        <v>25000</v>
      </c>
      <c r="I1757">
        <f t="shared" ca="1" si="355"/>
        <v>9868</v>
      </c>
      <c r="J1757">
        <f t="shared" ca="1" si="356"/>
        <v>2814</v>
      </c>
      <c r="K1757">
        <f t="shared" ca="1" si="357"/>
        <v>14010</v>
      </c>
      <c r="L1757">
        <f t="shared" ca="1" si="358"/>
        <v>3701</v>
      </c>
      <c r="M1757">
        <f t="shared" ca="1" si="359"/>
        <v>3088602</v>
      </c>
      <c r="N1757">
        <f t="shared" ca="1" si="360"/>
        <v>52658</v>
      </c>
      <c r="O1757">
        <f t="shared" ca="1" si="361"/>
        <v>50772</v>
      </c>
      <c r="P1757">
        <f t="shared" ca="1" si="362"/>
        <v>228536</v>
      </c>
      <c r="Q1757" s="4">
        <f t="shared" ca="1" si="363"/>
        <v>0.22853599999999999</v>
      </c>
    </row>
    <row r="1758" spans="1:17" x14ac:dyDescent="0.25">
      <c r="A1758" t="str">
        <f ca="1">VLOOKUP(RANDBETWEEN(Calc!$A$2,Calc!$A$13),Calc!$A$1:$B$13,2,FALSE)</f>
        <v>Oct</v>
      </c>
      <c r="B1758" t="str" cm="1">
        <f t="array" aca="1" ref="B1758" ca="1">INDEX(Calc!$C$2:$C$9,RANDBETWEEN(1,3))</f>
        <v>Pediatria</v>
      </c>
      <c r="C1758"/>
      <c r="D1758">
        <f t="shared" ca="1" si="351"/>
        <v>612765</v>
      </c>
      <c r="E1758">
        <f t="shared" ca="1" si="352"/>
        <v>976133</v>
      </c>
      <c r="F1758">
        <f t="shared" ca="1" si="353"/>
        <v>128183</v>
      </c>
      <c r="G1758">
        <f t="shared" ca="1" si="354"/>
        <v>72706</v>
      </c>
      <c r="H1758">
        <f ca="1">VLOOKUP(RANDBETWEEN(0,100),Calc!$D$2:$E$7,2,1)</f>
        <v>32000</v>
      </c>
      <c r="I1758">
        <f t="shared" ca="1" si="355"/>
        <v>9469</v>
      </c>
      <c r="J1758">
        <f t="shared" ca="1" si="356"/>
        <v>3778</v>
      </c>
      <c r="K1758">
        <f t="shared" ca="1" si="357"/>
        <v>13605</v>
      </c>
      <c r="L1758">
        <f t="shared" ca="1" si="358"/>
        <v>1681</v>
      </c>
      <c r="M1758">
        <f t="shared" ca="1" si="359"/>
        <v>1171234</v>
      </c>
      <c r="N1758">
        <f t="shared" ca="1" si="360"/>
        <v>76258</v>
      </c>
      <c r="O1758">
        <f t="shared" ca="1" si="361"/>
        <v>32466</v>
      </c>
      <c r="P1758">
        <f t="shared" ca="1" si="362"/>
        <v>222959</v>
      </c>
      <c r="Q1758" s="4">
        <f t="shared" ca="1" si="363"/>
        <v>0.22295899999999999</v>
      </c>
    </row>
    <row r="1759" spans="1:17" x14ac:dyDescent="0.25">
      <c r="A1759" t="str">
        <f ca="1">VLOOKUP(RANDBETWEEN(Calc!$A$2,Calc!$A$13),Calc!$A$1:$B$13,2,FALSE)</f>
        <v>Sep</v>
      </c>
      <c r="B1759" t="str" cm="1">
        <f t="array" aca="1" ref="B1759" ca="1">INDEX(Calc!$C$2:$C$9,RANDBETWEEN(1,3))</f>
        <v>Traumatología</v>
      </c>
      <c r="C1759"/>
      <c r="D1759">
        <f t="shared" ca="1" si="351"/>
        <v>638431</v>
      </c>
      <c r="E1759">
        <f t="shared" ca="1" si="352"/>
        <v>1570970</v>
      </c>
      <c r="F1759">
        <f t="shared" ca="1" si="353"/>
        <v>160852</v>
      </c>
      <c r="G1759">
        <f t="shared" ca="1" si="354"/>
        <v>249129</v>
      </c>
      <c r="H1759">
        <f ca="1">VLOOKUP(RANDBETWEEN(0,100),Calc!$D$2:$E$7,2,1)</f>
        <v>32000</v>
      </c>
      <c r="I1759">
        <f t="shared" ca="1" si="355"/>
        <v>10769</v>
      </c>
      <c r="J1759">
        <f t="shared" ca="1" si="356"/>
        <v>2893</v>
      </c>
      <c r="K1759">
        <f t="shared" ca="1" si="357"/>
        <v>14946</v>
      </c>
      <c r="L1759">
        <f t="shared" ca="1" si="358"/>
        <v>1988</v>
      </c>
      <c r="M1759">
        <f t="shared" ca="1" si="359"/>
        <v>2953200</v>
      </c>
      <c r="N1759">
        <f t="shared" ca="1" si="360"/>
        <v>90507</v>
      </c>
      <c r="O1759">
        <f t="shared" ca="1" si="361"/>
        <v>64660</v>
      </c>
      <c r="P1759">
        <f t="shared" ca="1" si="362"/>
        <v>48920</v>
      </c>
      <c r="Q1759" s="4">
        <f t="shared" ca="1" si="363"/>
        <v>4.8919999999999998E-2</v>
      </c>
    </row>
    <row r="1760" spans="1:17" x14ac:dyDescent="0.25">
      <c r="A1760" t="str">
        <f ca="1">VLOOKUP(RANDBETWEEN(Calc!$A$2,Calc!$A$13),Calc!$A$1:$B$13,2,FALSE)</f>
        <v>Ene</v>
      </c>
      <c r="B1760" t="str" cm="1">
        <f t="array" aca="1" ref="B1760" ca="1">INDEX(Calc!$C$2:$C$9,RANDBETWEEN(1,3))</f>
        <v>Traumatología</v>
      </c>
      <c r="C1760"/>
      <c r="D1760">
        <f t="shared" ca="1" si="351"/>
        <v>272349</v>
      </c>
      <c r="E1760">
        <f t="shared" ca="1" si="352"/>
        <v>971382</v>
      </c>
      <c r="F1760">
        <f t="shared" ca="1" si="353"/>
        <v>183735</v>
      </c>
      <c r="G1760">
        <f t="shared" ca="1" si="354"/>
        <v>193689</v>
      </c>
      <c r="H1760">
        <f ca="1">VLOOKUP(RANDBETWEEN(0,100),Calc!$D$2:$E$7,2,1)</f>
        <v>32000</v>
      </c>
      <c r="I1760">
        <f t="shared" ca="1" si="355"/>
        <v>9492</v>
      </c>
      <c r="J1760">
        <f t="shared" ca="1" si="356"/>
        <v>3176</v>
      </c>
      <c r="K1760">
        <f t="shared" ca="1" si="357"/>
        <v>13340</v>
      </c>
      <c r="L1760">
        <f t="shared" ca="1" si="358"/>
        <v>3927</v>
      </c>
      <c r="M1760">
        <f t="shared" ca="1" si="359"/>
        <v>2431713</v>
      </c>
      <c r="N1760">
        <f t="shared" ca="1" si="360"/>
        <v>93636</v>
      </c>
      <c r="O1760">
        <f t="shared" ca="1" si="361"/>
        <v>55550</v>
      </c>
      <c r="P1760">
        <f t="shared" ca="1" si="362"/>
        <v>325066</v>
      </c>
      <c r="Q1760" s="4">
        <f t="shared" ca="1" si="363"/>
        <v>0.32506600000000002</v>
      </c>
    </row>
    <row r="1761" spans="1:17" x14ac:dyDescent="0.25">
      <c r="A1761" t="str">
        <f ca="1">VLOOKUP(RANDBETWEEN(Calc!$A$2,Calc!$A$13),Calc!$A$1:$B$13,2,FALSE)</f>
        <v>May</v>
      </c>
      <c r="B1761" t="str" cm="1">
        <f t="array" aca="1" ref="B1761" ca="1">INDEX(Calc!$C$2:$C$9,RANDBETWEEN(1,3))</f>
        <v>Pediatria</v>
      </c>
      <c r="C1761"/>
      <c r="D1761">
        <f t="shared" ca="1" si="351"/>
        <v>374542</v>
      </c>
      <c r="E1761">
        <f t="shared" ca="1" si="352"/>
        <v>1050825</v>
      </c>
      <c r="F1761">
        <f t="shared" ca="1" si="353"/>
        <v>135364</v>
      </c>
      <c r="G1761">
        <f t="shared" ca="1" si="354"/>
        <v>104036</v>
      </c>
      <c r="H1761">
        <f ca="1">VLOOKUP(RANDBETWEEN(0,100),Calc!$D$2:$E$7,2,1)</f>
        <v>32000</v>
      </c>
      <c r="I1761">
        <f t="shared" ca="1" si="355"/>
        <v>11585</v>
      </c>
      <c r="J1761">
        <f t="shared" ca="1" si="356"/>
        <v>4141</v>
      </c>
      <c r="K1761">
        <f t="shared" ca="1" si="357"/>
        <v>13261</v>
      </c>
      <c r="L1761">
        <f t="shared" ca="1" si="358"/>
        <v>1207</v>
      </c>
      <c r="M1761">
        <f t="shared" ca="1" si="359"/>
        <v>1168832</v>
      </c>
      <c r="N1761">
        <f t="shared" ca="1" si="360"/>
        <v>98030</v>
      </c>
      <c r="O1761">
        <f t="shared" ca="1" si="361"/>
        <v>67799</v>
      </c>
      <c r="P1761">
        <f t="shared" ca="1" si="362"/>
        <v>267099</v>
      </c>
      <c r="Q1761" s="4">
        <f t="shared" ca="1" si="363"/>
        <v>0.26709899999999998</v>
      </c>
    </row>
    <row r="1762" spans="1:17" x14ac:dyDescent="0.25">
      <c r="A1762" t="str">
        <f ca="1">VLOOKUP(RANDBETWEEN(Calc!$A$2,Calc!$A$13),Calc!$A$1:$B$13,2,FALSE)</f>
        <v>Dic</v>
      </c>
      <c r="B1762" t="str" cm="1">
        <f t="array" aca="1" ref="B1762" ca="1">INDEX(Calc!$C$2:$C$9,RANDBETWEEN(1,3))</f>
        <v>Cardiologia</v>
      </c>
      <c r="C1762"/>
      <c r="D1762">
        <f t="shared" ca="1" si="351"/>
        <v>725410</v>
      </c>
      <c r="E1762">
        <f t="shared" ca="1" si="352"/>
        <v>733297</v>
      </c>
      <c r="F1762">
        <f t="shared" ca="1" si="353"/>
        <v>202657</v>
      </c>
      <c r="G1762">
        <f t="shared" ca="1" si="354"/>
        <v>263770</v>
      </c>
      <c r="H1762">
        <f ca="1">VLOOKUP(RANDBETWEEN(0,100),Calc!$D$2:$E$7,2,1)</f>
        <v>32000</v>
      </c>
      <c r="I1762">
        <f t="shared" ca="1" si="355"/>
        <v>10615</v>
      </c>
      <c r="J1762">
        <f t="shared" ca="1" si="356"/>
        <v>3474</v>
      </c>
      <c r="K1762">
        <f t="shared" ca="1" si="357"/>
        <v>11392</v>
      </c>
      <c r="L1762">
        <f t="shared" ca="1" si="358"/>
        <v>3084</v>
      </c>
      <c r="M1762">
        <f t="shared" ca="1" si="359"/>
        <v>1227296</v>
      </c>
      <c r="N1762">
        <f t="shared" ca="1" si="360"/>
        <v>65400</v>
      </c>
      <c r="O1762">
        <f t="shared" ca="1" si="361"/>
        <v>79927</v>
      </c>
      <c r="P1762">
        <f t="shared" ca="1" si="362"/>
        <v>159816</v>
      </c>
      <c r="Q1762" s="4">
        <f t="shared" ca="1" si="363"/>
        <v>0.15981600000000001</v>
      </c>
    </row>
    <row r="1763" spans="1:17" x14ac:dyDescent="0.25">
      <c r="A1763" t="str">
        <f ca="1">VLOOKUP(RANDBETWEEN(Calc!$A$2,Calc!$A$13),Calc!$A$1:$B$13,2,FALSE)</f>
        <v>Ago</v>
      </c>
      <c r="B1763" t="str" cm="1">
        <f t="array" aca="1" ref="B1763" ca="1">INDEX(Calc!$C$2:$C$9,RANDBETWEEN(1,3))</f>
        <v>Cardiologia</v>
      </c>
      <c r="C1763"/>
      <c r="D1763">
        <f t="shared" ca="1" si="351"/>
        <v>745803</v>
      </c>
      <c r="E1763">
        <f t="shared" ca="1" si="352"/>
        <v>1432945</v>
      </c>
      <c r="F1763">
        <f t="shared" ca="1" si="353"/>
        <v>133787</v>
      </c>
      <c r="G1763">
        <f t="shared" ca="1" si="354"/>
        <v>83901</v>
      </c>
      <c r="H1763">
        <f ca="1">VLOOKUP(RANDBETWEEN(0,100),Calc!$D$2:$E$7,2,1)</f>
        <v>32000</v>
      </c>
      <c r="I1763">
        <f t="shared" ca="1" si="355"/>
        <v>11053</v>
      </c>
      <c r="J1763">
        <f t="shared" ca="1" si="356"/>
        <v>4147</v>
      </c>
      <c r="K1763">
        <f t="shared" ca="1" si="357"/>
        <v>10683</v>
      </c>
      <c r="L1763">
        <f t="shared" ca="1" si="358"/>
        <v>2360</v>
      </c>
      <c r="M1763">
        <f t="shared" ca="1" si="359"/>
        <v>2662154</v>
      </c>
      <c r="N1763">
        <f t="shared" ca="1" si="360"/>
        <v>51460</v>
      </c>
      <c r="O1763">
        <f t="shared" ca="1" si="361"/>
        <v>74476</v>
      </c>
      <c r="P1763">
        <f t="shared" ca="1" si="362"/>
        <v>281038</v>
      </c>
      <c r="Q1763" s="4">
        <f t="shared" ca="1" si="363"/>
        <v>0.28103800000000001</v>
      </c>
    </row>
    <row r="1764" spans="1:17" x14ac:dyDescent="0.25">
      <c r="A1764" t="str">
        <f ca="1">VLOOKUP(RANDBETWEEN(Calc!$A$2,Calc!$A$13),Calc!$A$1:$B$13,2,FALSE)</f>
        <v>May</v>
      </c>
      <c r="B1764" t="str" cm="1">
        <f t="array" aca="1" ref="B1764" ca="1">INDEX(Calc!$C$2:$C$9,RANDBETWEEN(1,3))</f>
        <v>Traumatología</v>
      </c>
      <c r="C1764"/>
      <c r="D1764">
        <f t="shared" ca="1" si="351"/>
        <v>202340</v>
      </c>
      <c r="E1764">
        <f t="shared" ca="1" si="352"/>
        <v>1229479</v>
      </c>
      <c r="F1764">
        <f t="shared" ca="1" si="353"/>
        <v>164784</v>
      </c>
      <c r="G1764">
        <f t="shared" ca="1" si="354"/>
        <v>246017</v>
      </c>
      <c r="H1764">
        <f ca="1">VLOOKUP(RANDBETWEEN(0,100),Calc!$D$2:$E$7,2,1)</f>
        <v>32000</v>
      </c>
      <c r="I1764">
        <f t="shared" ca="1" si="355"/>
        <v>9636</v>
      </c>
      <c r="J1764">
        <f t="shared" ca="1" si="356"/>
        <v>3866</v>
      </c>
      <c r="K1764">
        <f t="shared" ca="1" si="357"/>
        <v>11370</v>
      </c>
      <c r="L1764">
        <f t="shared" ca="1" si="358"/>
        <v>4334</v>
      </c>
      <c r="M1764">
        <f t="shared" ca="1" si="359"/>
        <v>2250779</v>
      </c>
      <c r="N1764">
        <f t="shared" ca="1" si="360"/>
        <v>103777</v>
      </c>
      <c r="O1764">
        <f t="shared" ca="1" si="361"/>
        <v>21563</v>
      </c>
      <c r="P1764">
        <f t="shared" ca="1" si="362"/>
        <v>242447</v>
      </c>
      <c r="Q1764" s="4">
        <f t="shared" ca="1" si="363"/>
        <v>0.242447</v>
      </c>
    </row>
    <row r="1765" spans="1:17" x14ac:dyDescent="0.25">
      <c r="A1765" t="str">
        <f ca="1">VLOOKUP(RANDBETWEEN(Calc!$A$2,Calc!$A$13),Calc!$A$1:$B$13,2,FALSE)</f>
        <v>Oct</v>
      </c>
      <c r="B1765" t="str" cm="1">
        <f t="array" aca="1" ref="B1765" ca="1">INDEX(Calc!$C$2:$C$9,RANDBETWEEN(1,3))</f>
        <v>Cardiologia</v>
      </c>
      <c r="C1765"/>
      <c r="D1765">
        <f t="shared" ca="1" si="351"/>
        <v>131024</v>
      </c>
      <c r="E1765">
        <f t="shared" ca="1" si="352"/>
        <v>1163742</v>
      </c>
      <c r="F1765">
        <f t="shared" ca="1" si="353"/>
        <v>154230</v>
      </c>
      <c r="G1765">
        <f t="shared" ca="1" si="354"/>
        <v>90577</v>
      </c>
      <c r="H1765">
        <f ca="1">VLOOKUP(RANDBETWEEN(0,100),Calc!$D$2:$E$7,2,1)</f>
        <v>32000</v>
      </c>
      <c r="I1765">
        <f t="shared" ca="1" si="355"/>
        <v>11643</v>
      </c>
      <c r="J1765">
        <f t="shared" ca="1" si="356"/>
        <v>3833</v>
      </c>
      <c r="K1765">
        <f t="shared" ca="1" si="357"/>
        <v>14736</v>
      </c>
      <c r="L1765">
        <f t="shared" ca="1" si="358"/>
        <v>2338</v>
      </c>
      <c r="M1765">
        <f t="shared" ca="1" si="359"/>
        <v>1421208</v>
      </c>
      <c r="N1765">
        <f t="shared" ca="1" si="360"/>
        <v>113586</v>
      </c>
      <c r="O1765">
        <f t="shared" ca="1" si="361"/>
        <v>42525</v>
      </c>
      <c r="P1765">
        <f t="shared" ca="1" si="362"/>
        <v>128217</v>
      </c>
      <c r="Q1765" s="4">
        <f t="shared" ca="1" si="363"/>
        <v>0.128217</v>
      </c>
    </row>
    <row r="1766" spans="1:17" x14ac:dyDescent="0.25">
      <c r="A1766" t="str">
        <f ca="1">VLOOKUP(RANDBETWEEN(Calc!$A$2,Calc!$A$13),Calc!$A$1:$B$13,2,FALSE)</f>
        <v>Jul</v>
      </c>
      <c r="B1766" t="str" cm="1">
        <f t="array" aca="1" ref="B1766" ca="1">INDEX(Calc!$C$2:$C$9,RANDBETWEEN(1,3))</f>
        <v>Pediatria</v>
      </c>
      <c r="C1766"/>
      <c r="D1766">
        <f t="shared" ca="1" si="351"/>
        <v>745802</v>
      </c>
      <c r="E1766">
        <f t="shared" ca="1" si="352"/>
        <v>869723</v>
      </c>
      <c r="F1766">
        <f t="shared" ca="1" si="353"/>
        <v>139670</v>
      </c>
      <c r="G1766">
        <f t="shared" ca="1" si="354"/>
        <v>93903</v>
      </c>
      <c r="H1766">
        <f ca="1">VLOOKUP(RANDBETWEEN(0,100),Calc!$D$2:$E$7,2,1)</f>
        <v>25000</v>
      </c>
      <c r="I1766">
        <f t="shared" ca="1" si="355"/>
        <v>12697</v>
      </c>
      <c r="J1766">
        <f t="shared" ca="1" si="356"/>
        <v>4115</v>
      </c>
      <c r="K1766">
        <f t="shared" ca="1" si="357"/>
        <v>12790</v>
      </c>
      <c r="L1766">
        <f t="shared" ca="1" si="358"/>
        <v>3032</v>
      </c>
      <c r="M1766">
        <f t="shared" ca="1" si="359"/>
        <v>3025983</v>
      </c>
      <c r="N1766">
        <f t="shared" ca="1" si="360"/>
        <v>84428</v>
      </c>
      <c r="O1766">
        <f t="shared" ca="1" si="361"/>
        <v>73273</v>
      </c>
      <c r="P1766">
        <f t="shared" ca="1" si="362"/>
        <v>78346</v>
      </c>
      <c r="Q1766" s="4">
        <f t="shared" ca="1" si="363"/>
        <v>7.8345999999999999E-2</v>
      </c>
    </row>
    <row r="1767" spans="1:17" x14ac:dyDescent="0.25">
      <c r="A1767" t="str">
        <f ca="1">VLOOKUP(RANDBETWEEN(Calc!$A$2,Calc!$A$13),Calc!$A$1:$B$13,2,FALSE)</f>
        <v>Jul</v>
      </c>
      <c r="B1767" t="str" cm="1">
        <f t="array" aca="1" ref="B1767" ca="1">INDEX(Calc!$C$2:$C$9,RANDBETWEEN(1,3))</f>
        <v>Pediatria</v>
      </c>
      <c r="C1767"/>
      <c r="D1767">
        <f t="shared" ca="1" si="351"/>
        <v>703070</v>
      </c>
      <c r="E1767">
        <f t="shared" ca="1" si="352"/>
        <v>968105</v>
      </c>
      <c r="F1767">
        <f t="shared" ca="1" si="353"/>
        <v>173998</v>
      </c>
      <c r="G1767">
        <f t="shared" ca="1" si="354"/>
        <v>90124</v>
      </c>
      <c r="H1767">
        <f ca="1">VLOOKUP(RANDBETWEEN(0,100),Calc!$D$2:$E$7,2,1)</f>
        <v>32000</v>
      </c>
      <c r="I1767">
        <f t="shared" ca="1" si="355"/>
        <v>11457</v>
      </c>
      <c r="J1767">
        <f t="shared" ca="1" si="356"/>
        <v>3068</v>
      </c>
      <c r="K1767">
        <f t="shared" ca="1" si="357"/>
        <v>10317</v>
      </c>
      <c r="L1767">
        <f t="shared" ca="1" si="358"/>
        <v>1913</v>
      </c>
      <c r="M1767">
        <f t="shared" ca="1" si="359"/>
        <v>2617769</v>
      </c>
      <c r="N1767">
        <f t="shared" ca="1" si="360"/>
        <v>68479</v>
      </c>
      <c r="O1767">
        <f t="shared" ca="1" si="361"/>
        <v>21265</v>
      </c>
      <c r="P1767">
        <f t="shared" ca="1" si="362"/>
        <v>329850</v>
      </c>
      <c r="Q1767" s="4">
        <f t="shared" ca="1" si="363"/>
        <v>0.32984999999999998</v>
      </c>
    </row>
    <row r="1768" spans="1:17" x14ac:dyDescent="0.25">
      <c r="A1768" t="str">
        <f ca="1">VLOOKUP(RANDBETWEEN(Calc!$A$2,Calc!$A$13),Calc!$A$1:$B$13,2,FALSE)</f>
        <v>Mar</v>
      </c>
      <c r="B1768" t="str" cm="1">
        <f t="array" aca="1" ref="B1768" ca="1">INDEX(Calc!$C$2:$C$9,RANDBETWEEN(1,3))</f>
        <v>Pediatria</v>
      </c>
      <c r="C1768"/>
      <c r="D1768">
        <f t="shared" ca="1" si="351"/>
        <v>296865</v>
      </c>
      <c r="E1768">
        <f t="shared" ca="1" si="352"/>
        <v>2292451</v>
      </c>
      <c r="F1768">
        <f t="shared" ca="1" si="353"/>
        <v>107432</v>
      </c>
      <c r="G1768">
        <f t="shared" ca="1" si="354"/>
        <v>232418</v>
      </c>
      <c r="H1768">
        <f ca="1">VLOOKUP(RANDBETWEEN(0,100),Calc!$D$2:$E$7,2,1)</f>
        <v>32000</v>
      </c>
      <c r="I1768">
        <f t="shared" ca="1" si="355"/>
        <v>10430</v>
      </c>
      <c r="J1768">
        <f t="shared" ca="1" si="356"/>
        <v>2817</v>
      </c>
      <c r="K1768">
        <f t="shared" ca="1" si="357"/>
        <v>11854</v>
      </c>
      <c r="L1768">
        <f t="shared" ca="1" si="358"/>
        <v>2769</v>
      </c>
      <c r="M1768">
        <f t="shared" ca="1" si="359"/>
        <v>1895857</v>
      </c>
      <c r="N1768">
        <f t="shared" ca="1" si="360"/>
        <v>43920</v>
      </c>
      <c r="O1768">
        <f t="shared" ca="1" si="361"/>
        <v>29784</v>
      </c>
      <c r="P1768">
        <f t="shared" ca="1" si="362"/>
        <v>324863</v>
      </c>
      <c r="Q1768" s="4">
        <f t="shared" ca="1" si="363"/>
        <v>0.32486300000000001</v>
      </c>
    </row>
    <row r="1769" spans="1:17" x14ac:dyDescent="0.25">
      <c r="A1769" t="str">
        <f ca="1">VLOOKUP(RANDBETWEEN(Calc!$A$2,Calc!$A$13),Calc!$A$1:$B$13,2,FALSE)</f>
        <v>Abr</v>
      </c>
      <c r="B1769" t="str" cm="1">
        <f t="array" aca="1" ref="B1769" ca="1">INDEX(Calc!$C$2:$C$9,RANDBETWEEN(1,3))</f>
        <v>Pediatria</v>
      </c>
      <c r="C1769"/>
      <c r="D1769">
        <f t="shared" ca="1" si="351"/>
        <v>602888</v>
      </c>
      <c r="E1769">
        <f t="shared" ca="1" si="352"/>
        <v>944522</v>
      </c>
      <c r="F1769">
        <f t="shared" ca="1" si="353"/>
        <v>205662</v>
      </c>
      <c r="G1769">
        <f t="shared" ca="1" si="354"/>
        <v>188159</v>
      </c>
      <c r="H1769">
        <f ca="1">VLOOKUP(RANDBETWEEN(0,100),Calc!$D$2:$E$7,2,1)</f>
        <v>32000</v>
      </c>
      <c r="I1769">
        <f t="shared" ca="1" si="355"/>
        <v>9518</v>
      </c>
      <c r="J1769">
        <f t="shared" ca="1" si="356"/>
        <v>2939</v>
      </c>
      <c r="K1769">
        <f t="shared" ca="1" si="357"/>
        <v>11589</v>
      </c>
      <c r="L1769">
        <f t="shared" ca="1" si="358"/>
        <v>1300</v>
      </c>
      <c r="M1769">
        <f t="shared" ca="1" si="359"/>
        <v>2799537</v>
      </c>
      <c r="N1769">
        <f t="shared" ca="1" si="360"/>
        <v>90046</v>
      </c>
      <c r="O1769">
        <f t="shared" ca="1" si="361"/>
        <v>49218</v>
      </c>
      <c r="P1769">
        <f t="shared" ca="1" si="362"/>
        <v>299399</v>
      </c>
      <c r="Q1769" s="4">
        <f t="shared" ca="1" si="363"/>
        <v>0.29939900000000003</v>
      </c>
    </row>
    <row r="1770" spans="1:17" x14ac:dyDescent="0.25">
      <c r="A1770" t="str">
        <f ca="1">VLOOKUP(RANDBETWEEN(Calc!$A$2,Calc!$A$13),Calc!$A$1:$B$13,2,FALSE)</f>
        <v>Jun</v>
      </c>
      <c r="B1770" t="str" cm="1">
        <f t="array" aca="1" ref="B1770" ca="1">INDEX(Calc!$C$2:$C$9,RANDBETWEEN(1,3))</f>
        <v>Pediatria</v>
      </c>
      <c r="C1770"/>
      <c r="D1770">
        <f t="shared" ca="1" si="351"/>
        <v>436719</v>
      </c>
      <c r="E1770">
        <f t="shared" ca="1" si="352"/>
        <v>1017452</v>
      </c>
      <c r="F1770">
        <f t="shared" ca="1" si="353"/>
        <v>188924</v>
      </c>
      <c r="G1770">
        <f t="shared" ca="1" si="354"/>
        <v>266199</v>
      </c>
      <c r="H1770">
        <f ca="1">VLOOKUP(RANDBETWEEN(0,100),Calc!$D$2:$E$7,2,1)</f>
        <v>20000</v>
      </c>
      <c r="I1770">
        <f t="shared" ca="1" si="355"/>
        <v>9298</v>
      </c>
      <c r="J1770">
        <f t="shared" ca="1" si="356"/>
        <v>3275</v>
      </c>
      <c r="K1770">
        <f t="shared" ca="1" si="357"/>
        <v>10293</v>
      </c>
      <c r="L1770">
        <f t="shared" ca="1" si="358"/>
        <v>2651</v>
      </c>
      <c r="M1770">
        <f t="shared" ca="1" si="359"/>
        <v>1276413</v>
      </c>
      <c r="N1770">
        <f t="shared" ca="1" si="360"/>
        <v>97428</v>
      </c>
      <c r="O1770">
        <f t="shared" ca="1" si="361"/>
        <v>46554</v>
      </c>
      <c r="P1770">
        <f t="shared" ca="1" si="362"/>
        <v>88910</v>
      </c>
      <c r="Q1770" s="4">
        <f t="shared" ca="1" si="363"/>
        <v>8.8910000000000003E-2</v>
      </c>
    </row>
    <row r="1771" spans="1:17" x14ac:dyDescent="0.25">
      <c r="A1771" t="str">
        <f ca="1">VLOOKUP(RANDBETWEEN(Calc!$A$2,Calc!$A$13),Calc!$A$1:$B$13,2,FALSE)</f>
        <v>Feb</v>
      </c>
      <c r="B1771" t="str" cm="1">
        <f t="array" aca="1" ref="B1771" ca="1">INDEX(Calc!$C$2:$C$9,RANDBETWEEN(1,3))</f>
        <v>Traumatología</v>
      </c>
      <c r="C1771"/>
      <c r="D1771">
        <f t="shared" ca="1" si="351"/>
        <v>350209</v>
      </c>
      <c r="E1771">
        <f t="shared" ca="1" si="352"/>
        <v>1908468</v>
      </c>
      <c r="F1771">
        <f t="shared" ca="1" si="353"/>
        <v>178187</v>
      </c>
      <c r="G1771">
        <f t="shared" ca="1" si="354"/>
        <v>159953</v>
      </c>
      <c r="H1771">
        <f ca="1">VLOOKUP(RANDBETWEEN(0,100),Calc!$D$2:$E$7,2,1)</f>
        <v>25000</v>
      </c>
      <c r="I1771">
        <f t="shared" ca="1" si="355"/>
        <v>12408</v>
      </c>
      <c r="J1771">
        <f t="shared" ca="1" si="356"/>
        <v>3857</v>
      </c>
      <c r="K1771">
        <f t="shared" ca="1" si="357"/>
        <v>11670</v>
      </c>
      <c r="L1771">
        <f t="shared" ca="1" si="358"/>
        <v>2657</v>
      </c>
      <c r="M1771">
        <f t="shared" ca="1" si="359"/>
        <v>1230169</v>
      </c>
      <c r="N1771">
        <f t="shared" ca="1" si="360"/>
        <v>126763</v>
      </c>
      <c r="O1771">
        <f t="shared" ca="1" si="361"/>
        <v>30495</v>
      </c>
      <c r="P1771">
        <f t="shared" ca="1" si="362"/>
        <v>120053</v>
      </c>
      <c r="Q1771" s="4">
        <f t="shared" ca="1" si="363"/>
        <v>0.12005300000000001</v>
      </c>
    </row>
    <row r="1772" spans="1:17" x14ac:dyDescent="0.25">
      <c r="A1772" t="str">
        <f ca="1">VLOOKUP(RANDBETWEEN(Calc!$A$2,Calc!$A$13),Calc!$A$1:$B$13,2,FALSE)</f>
        <v>Ene</v>
      </c>
      <c r="B1772" t="str" cm="1">
        <f t="array" aca="1" ref="B1772" ca="1">INDEX(Calc!$C$2:$C$9,RANDBETWEEN(1,3))</f>
        <v>Traumatología</v>
      </c>
      <c r="C1772"/>
      <c r="D1772">
        <f t="shared" ca="1" si="351"/>
        <v>285668</v>
      </c>
      <c r="E1772">
        <f t="shared" ca="1" si="352"/>
        <v>1910171</v>
      </c>
      <c r="F1772">
        <f t="shared" ca="1" si="353"/>
        <v>118827</v>
      </c>
      <c r="G1772">
        <f t="shared" ca="1" si="354"/>
        <v>121893</v>
      </c>
      <c r="H1772">
        <f ca="1">VLOOKUP(RANDBETWEEN(0,100),Calc!$D$2:$E$7,2,1)</f>
        <v>32000</v>
      </c>
      <c r="I1772">
        <f t="shared" ca="1" si="355"/>
        <v>12159</v>
      </c>
      <c r="J1772">
        <f t="shared" ca="1" si="356"/>
        <v>3394</v>
      </c>
      <c r="K1772">
        <f t="shared" ca="1" si="357"/>
        <v>12070</v>
      </c>
      <c r="L1772">
        <f t="shared" ca="1" si="358"/>
        <v>3094</v>
      </c>
      <c r="M1772">
        <f t="shared" ca="1" si="359"/>
        <v>1523831</v>
      </c>
      <c r="N1772">
        <f t="shared" ca="1" si="360"/>
        <v>110960</v>
      </c>
      <c r="O1772">
        <f t="shared" ca="1" si="361"/>
        <v>28365</v>
      </c>
      <c r="P1772">
        <f t="shared" ca="1" si="362"/>
        <v>231190</v>
      </c>
      <c r="Q1772" s="4">
        <f t="shared" ca="1" si="363"/>
        <v>0.23119000000000001</v>
      </c>
    </row>
    <row r="1773" spans="1:17" x14ac:dyDescent="0.25">
      <c r="A1773" t="str">
        <f ca="1">VLOOKUP(RANDBETWEEN(Calc!$A$2,Calc!$A$13),Calc!$A$1:$B$13,2,FALSE)</f>
        <v>Feb</v>
      </c>
      <c r="B1773" t="str" cm="1">
        <f t="array" aca="1" ref="B1773" ca="1">INDEX(Calc!$C$2:$C$9,RANDBETWEEN(1,3))</f>
        <v>Cardiologia</v>
      </c>
      <c r="C1773"/>
      <c r="D1773">
        <f t="shared" ca="1" si="351"/>
        <v>360475</v>
      </c>
      <c r="E1773">
        <f t="shared" ca="1" si="352"/>
        <v>666806</v>
      </c>
      <c r="F1773">
        <f t="shared" ca="1" si="353"/>
        <v>107830</v>
      </c>
      <c r="G1773">
        <f t="shared" ca="1" si="354"/>
        <v>207611</v>
      </c>
      <c r="H1773">
        <f ca="1">VLOOKUP(RANDBETWEEN(0,100),Calc!$D$2:$E$7,2,1)</f>
        <v>32000</v>
      </c>
      <c r="I1773">
        <f t="shared" ca="1" si="355"/>
        <v>10999</v>
      </c>
      <c r="J1773">
        <f t="shared" ca="1" si="356"/>
        <v>4183</v>
      </c>
      <c r="K1773">
        <f t="shared" ca="1" si="357"/>
        <v>12766</v>
      </c>
      <c r="L1773">
        <f t="shared" ca="1" si="358"/>
        <v>2030</v>
      </c>
      <c r="M1773">
        <f t="shared" ca="1" si="359"/>
        <v>2385220</v>
      </c>
      <c r="N1773">
        <f t="shared" ca="1" si="360"/>
        <v>81301</v>
      </c>
      <c r="O1773">
        <f t="shared" ca="1" si="361"/>
        <v>48419</v>
      </c>
      <c r="P1773">
        <f t="shared" ca="1" si="362"/>
        <v>153494</v>
      </c>
      <c r="Q1773" s="4">
        <f t="shared" ca="1" si="363"/>
        <v>0.15349399999999999</v>
      </c>
    </row>
    <row r="1774" spans="1:17" x14ac:dyDescent="0.25">
      <c r="A1774" t="str">
        <f ca="1">VLOOKUP(RANDBETWEEN(Calc!$A$2,Calc!$A$13),Calc!$A$1:$B$13,2,FALSE)</f>
        <v>Mar</v>
      </c>
      <c r="B1774" t="str" cm="1">
        <f t="array" aca="1" ref="B1774" ca="1">INDEX(Calc!$C$2:$C$9,RANDBETWEEN(1,3))</f>
        <v>Cardiologia</v>
      </c>
      <c r="C1774"/>
      <c r="D1774">
        <f t="shared" ca="1" si="351"/>
        <v>303021</v>
      </c>
      <c r="E1774">
        <f t="shared" ca="1" si="352"/>
        <v>857153</v>
      </c>
      <c r="F1774">
        <f t="shared" ca="1" si="353"/>
        <v>143707</v>
      </c>
      <c r="G1774">
        <f t="shared" ca="1" si="354"/>
        <v>282777</v>
      </c>
      <c r="H1774">
        <f ca="1">VLOOKUP(RANDBETWEEN(0,100),Calc!$D$2:$E$7,2,1)</f>
        <v>32000</v>
      </c>
      <c r="I1774">
        <f t="shared" ca="1" si="355"/>
        <v>11437</v>
      </c>
      <c r="J1774">
        <f t="shared" ca="1" si="356"/>
        <v>3488</v>
      </c>
      <c r="K1774">
        <f t="shared" ca="1" si="357"/>
        <v>14607</v>
      </c>
      <c r="L1774">
        <f t="shared" ca="1" si="358"/>
        <v>2713</v>
      </c>
      <c r="M1774">
        <f t="shared" ca="1" si="359"/>
        <v>2792175</v>
      </c>
      <c r="N1774">
        <f t="shared" ca="1" si="360"/>
        <v>55018</v>
      </c>
      <c r="O1774">
        <f t="shared" ca="1" si="361"/>
        <v>22982</v>
      </c>
      <c r="P1774">
        <f t="shared" ca="1" si="362"/>
        <v>110492</v>
      </c>
      <c r="Q1774" s="4">
        <f t="shared" ca="1" si="363"/>
        <v>0.11049200000000001</v>
      </c>
    </row>
    <row r="1775" spans="1:17" x14ac:dyDescent="0.25">
      <c r="A1775" t="str">
        <f ca="1">VLOOKUP(RANDBETWEEN(Calc!$A$2,Calc!$A$13),Calc!$A$1:$B$13,2,FALSE)</f>
        <v>May</v>
      </c>
      <c r="B1775" t="str" cm="1">
        <f t="array" aca="1" ref="B1775" ca="1">INDEX(Calc!$C$2:$C$9,RANDBETWEEN(1,3))</f>
        <v>Traumatología</v>
      </c>
      <c r="C1775"/>
      <c r="D1775">
        <f t="shared" ca="1" si="351"/>
        <v>730202</v>
      </c>
      <c r="E1775">
        <f t="shared" ca="1" si="352"/>
        <v>659947</v>
      </c>
      <c r="F1775">
        <f t="shared" ca="1" si="353"/>
        <v>165888</v>
      </c>
      <c r="G1775">
        <f t="shared" ca="1" si="354"/>
        <v>266445</v>
      </c>
      <c r="H1775">
        <f ca="1">VLOOKUP(RANDBETWEEN(0,100),Calc!$D$2:$E$7,2,1)</f>
        <v>32000</v>
      </c>
      <c r="I1775">
        <f t="shared" ca="1" si="355"/>
        <v>9656</v>
      </c>
      <c r="J1775">
        <f t="shared" ca="1" si="356"/>
        <v>2864</v>
      </c>
      <c r="K1775">
        <f t="shared" ca="1" si="357"/>
        <v>11197</v>
      </c>
      <c r="L1775">
        <f t="shared" ca="1" si="358"/>
        <v>1549</v>
      </c>
      <c r="M1775">
        <f t="shared" ca="1" si="359"/>
        <v>2396854</v>
      </c>
      <c r="N1775">
        <f t="shared" ca="1" si="360"/>
        <v>75149</v>
      </c>
      <c r="O1775">
        <f t="shared" ca="1" si="361"/>
        <v>59938</v>
      </c>
      <c r="P1775">
        <f t="shared" ca="1" si="362"/>
        <v>255417</v>
      </c>
      <c r="Q1775" s="4">
        <f t="shared" ca="1" si="363"/>
        <v>0.25541700000000001</v>
      </c>
    </row>
    <row r="1776" spans="1:17" x14ac:dyDescent="0.25">
      <c r="A1776" t="str">
        <f ca="1">VLOOKUP(RANDBETWEEN(Calc!$A$2,Calc!$A$13),Calc!$A$1:$B$13,2,FALSE)</f>
        <v>Jul</v>
      </c>
      <c r="B1776" t="str" cm="1">
        <f t="array" aca="1" ref="B1776" ca="1">INDEX(Calc!$C$2:$C$9,RANDBETWEEN(1,3))</f>
        <v>Traumatología</v>
      </c>
      <c r="C1776"/>
      <c r="D1776">
        <f t="shared" ca="1" si="351"/>
        <v>420082</v>
      </c>
      <c r="E1776">
        <f t="shared" ca="1" si="352"/>
        <v>823433</v>
      </c>
      <c r="F1776">
        <f t="shared" ca="1" si="353"/>
        <v>128583</v>
      </c>
      <c r="G1776">
        <f t="shared" ca="1" si="354"/>
        <v>97767</v>
      </c>
      <c r="H1776">
        <f ca="1">VLOOKUP(RANDBETWEEN(0,100),Calc!$D$2:$E$7,2,1)</f>
        <v>32000</v>
      </c>
      <c r="I1776">
        <f t="shared" ca="1" si="355"/>
        <v>9324</v>
      </c>
      <c r="J1776">
        <f t="shared" ca="1" si="356"/>
        <v>3014</v>
      </c>
      <c r="K1776">
        <f t="shared" ca="1" si="357"/>
        <v>14471</v>
      </c>
      <c r="L1776">
        <f t="shared" ca="1" si="358"/>
        <v>4265</v>
      </c>
      <c r="M1776">
        <f t="shared" ca="1" si="359"/>
        <v>1616608</v>
      </c>
      <c r="N1776">
        <f t="shared" ca="1" si="360"/>
        <v>109286</v>
      </c>
      <c r="O1776">
        <f t="shared" ca="1" si="361"/>
        <v>82000</v>
      </c>
      <c r="P1776">
        <f t="shared" ca="1" si="362"/>
        <v>340057</v>
      </c>
      <c r="Q1776" s="4">
        <f t="shared" ca="1" si="363"/>
        <v>0.340057</v>
      </c>
    </row>
    <row r="1777" spans="1:17" x14ac:dyDescent="0.25">
      <c r="A1777" t="str">
        <f ca="1">VLOOKUP(RANDBETWEEN(Calc!$A$2,Calc!$A$13),Calc!$A$1:$B$13,2,FALSE)</f>
        <v>Abr</v>
      </c>
      <c r="B1777" t="str" cm="1">
        <f t="array" aca="1" ref="B1777" ca="1">INDEX(Calc!$C$2:$C$9,RANDBETWEEN(1,3))</f>
        <v>Cardiologia</v>
      </c>
      <c r="C1777"/>
      <c r="D1777">
        <f t="shared" ca="1" si="351"/>
        <v>228179</v>
      </c>
      <c r="E1777">
        <f t="shared" ca="1" si="352"/>
        <v>1838343</v>
      </c>
      <c r="F1777">
        <f t="shared" ca="1" si="353"/>
        <v>101685</v>
      </c>
      <c r="G1777">
        <f t="shared" ca="1" si="354"/>
        <v>279470</v>
      </c>
      <c r="H1777">
        <f ca="1">VLOOKUP(RANDBETWEEN(0,100),Calc!$D$2:$E$7,2,1)</f>
        <v>20000</v>
      </c>
      <c r="I1777">
        <f t="shared" ca="1" si="355"/>
        <v>9312</v>
      </c>
      <c r="J1777">
        <f t="shared" ca="1" si="356"/>
        <v>3016</v>
      </c>
      <c r="K1777">
        <f t="shared" ca="1" si="357"/>
        <v>12581</v>
      </c>
      <c r="L1777">
        <f t="shared" ca="1" si="358"/>
        <v>3208</v>
      </c>
      <c r="M1777">
        <f t="shared" ca="1" si="359"/>
        <v>1453204</v>
      </c>
      <c r="N1777">
        <f t="shared" ca="1" si="360"/>
        <v>125134</v>
      </c>
      <c r="O1777">
        <f t="shared" ca="1" si="361"/>
        <v>40159</v>
      </c>
      <c r="P1777">
        <f t="shared" ca="1" si="362"/>
        <v>40182</v>
      </c>
      <c r="Q1777" s="4">
        <f t="shared" ca="1" si="363"/>
        <v>4.0182000000000002E-2</v>
      </c>
    </row>
    <row r="1778" spans="1:17" x14ac:dyDescent="0.25">
      <c r="A1778" t="str">
        <f ca="1">VLOOKUP(RANDBETWEEN(Calc!$A$2,Calc!$A$13),Calc!$A$1:$B$13,2,FALSE)</f>
        <v>Sep</v>
      </c>
      <c r="B1778" t="str" cm="1">
        <f t="array" aca="1" ref="B1778" ca="1">INDEX(Calc!$C$2:$C$9,RANDBETWEEN(1,3))</f>
        <v>Pediatria</v>
      </c>
      <c r="C1778"/>
      <c r="D1778">
        <f t="shared" ca="1" si="351"/>
        <v>282983</v>
      </c>
      <c r="E1778">
        <f t="shared" ca="1" si="352"/>
        <v>1208457</v>
      </c>
      <c r="F1778">
        <f t="shared" ca="1" si="353"/>
        <v>119144</v>
      </c>
      <c r="G1778">
        <f t="shared" ca="1" si="354"/>
        <v>301738</v>
      </c>
      <c r="H1778">
        <f ca="1">VLOOKUP(RANDBETWEEN(0,100),Calc!$D$2:$E$7,2,1)</f>
        <v>32000</v>
      </c>
      <c r="I1778">
        <f t="shared" ca="1" si="355"/>
        <v>10891</v>
      </c>
      <c r="J1778">
        <f t="shared" ca="1" si="356"/>
        <v>3098</v>
      </c>
      <c r="K1778">
        <f t="shared" ca="1" si="357"/>
        <v>13473</v>
      </c>
      <c r="L1778">
        <f t="shared" ca="1" si="358"/>
        <v>3224</v>
      </c>
      <c r="M1778">
        <f t="shared" ca="1" si="359"/>
        <v>2021637</v>
      </c>
      <c r="N1778">
        <f t="shared" ca="1" si="360"/>
        <v>63651</v>
      </c>
      <c r="O1778">
        <f t="shared" ca="1" si="361"/>
        <v>58624</v>
      </c>
      <c r="P1778">
        <f t="shared" ca="1" si="362"/>
        <v>56372</v>
      </c>
      <c r="Q1778" s="4">
        <f t="shared" ca="1" si="363"/>
        <v>5.6371999999999998E-2</v>
      </c>
    </row>
    <row r="1779" spans="1:17" x14ac:dyDescent="0.25">
      <c r="A1779" t="str">
        <f ca="1">VLOOKUP(RANDBETWEEN(Calc!$A$2,Calc!$A$13),Calc!$A$1:$B$13,2,FALSE)</f>
        <v>Sep</v>
      </c>
      <c r="B1779" t="str" cm="1">
        <f t="array" aca="1" ref="B1779" ca="1">INDEX(Calc!$C$2:$C$9,RANDBETWEEN(1,3))</f>
        <v>Pediatria</v>
      </c>
      <c r="C1779"/>
      <c r="D1779">
        <f t="shared" ca="1" si="351"/>
        <v>575418</v>
      </c>
      <c r="E1779">
        <f t="shared" ca="1" si="352"/>
        <v>852198</v>
      </c>
      <c r="F1779">
        <f t="shared" ca="1" si="353"/>
        <v>169437</v>
      </c>
      <c r="G1779">
        <f t="shared" ca="1" si="354"/>
        <v>166427</v>
      </c>
      <c r="H1779">
        <f ca="1">VLOOKUP(RANDBETWEEN(0,100),Calc!$D$2:$E$7,2,1)</f>
        <v>25000</v>
      </c>
      <c r="I1779">
        <f t="shared" ca="1" si="355"/>
        <v>8961</v>
      </c>
      <c r="J1779">
        <f t="shared" ca="1" si="356"/>
        <v>3000</v>
      </c>
      <c r="K1779">
        <f t="shared" ca="1" si="357"/>
        <v>12298</v>
      </c>
      <c r="L1779">
        <f t="shared" ca="1" si="358"/>
        <v>3523</v>
      </c>
      <c r="M1779">
        <f t="shared" ca="1" si="359"/>
        <v>2975955</v>
      </c>
      <c r="N1779">
        <f t="shared" ca="1" si="360"/>
        <v>69073</v>
      </c>
      <c r="O1779">
        <f t="shared" ca="1" si="361"/>
        <v>51438</v>
      </c>
      <c r="P1779">
        <f t="shared" ca="1" si="362"/>
        <v>214026</v>
      </c>
      <c r="Q1779" s="4">
        <f t="shared" ca="1" si="363"/>
        <v>0.21402599999999999</v>
      </c>
    </row>
    <row r="1780" spans="1:17" x14ac:dyDescent="0.25">
      <c r="A1780" t="str">
        <f ca="1">VLOOKUP(RANDBETWEEN(Calc!$A$2,Calc!$A$13),Calc!$A$1:$B$13,2,FALSE)</f>
        <v>Sep</v>
      </c>
      <c r="B1780" t="str" cm="1">
        <f t="array" aca="1" ref="B1780" ca="1">INDEX(Calc!$C$2:$C$9,RANDBETWEEN(1,3))</f>
        <v>Cardiologia</v>
      </c>
      <c r="C1780"/>
      <c r="D1780">
        <f t="shared" ca="1" si="351"/>
        <v>249012</v>
      </c>
      <c r="E1780">
        <f t="shared" ca="1" si="352"/>
        <v>2346997</v>
      </c>
      <c r="F1780">
        <f t="shared" ca="1" si="353"/>
        <v>174200</v>
      </c>
      <c r="G1780">
        <f t="shared" ca="1" si="354"/>
        <v>260790</v>
      </c>
      <c r="H1780">
        <f ca="1">VLOOKUP(RANDBETWEEN(0,100),Calc!$D$2:$E$7,2,1)</f>
        <v>32000</v>
      </c>
      <c r="I1780">
        <f t="shared" ca="1" si="355"/>
        <v>10963</v>
      </c>
      <c r="J1780">
        <f t="shared" ca="1" si="356"/>
        <v>3759</v>
      </c>
      <c r="K1780">
        <f t="shared" ca="1" si="357"/>
        <v>10084</v>
      </c>
      <c r="L1780">
        <f t="shared" ca="1" si="358"/>
        <v>2785</v>
      </c>
      <c r="M1780">
        <f t="shared" ca="1" si="359"/>
        <v>1965278</v>
      </c>
      <c r="N1780">
        <f t="shared" ca="1" si="360"/>
        <v>45511</v>
      </c>
      <c r="O1780">
        <f t="shared" ca="1" si="361"/>
        <v>79883</v>
      </c>
      <c r="P1780">
        <f t="shared" ca="1" si="362"/>
        <v>171762</v>
      </c>
      <c r="Q1780" s="4">
        <f t="shared" ca="1" si="363"/>
        <v>0.171762</v>
      </c>
    </row>
    <row r="1781" spans="1:17" x14ac:dyDescent="0.25">
      <c r="A1781" t="str">
        <f ca="1">VLOOKUP(RANDBETWEEN(Calc!$A$2,Calc!$A$13),Calc!$A$1:$B$13,2,FALSE)</f>
        <v>May</v>
      </c>
      <c r="B1781" t="str" cm="1">
        <f t="array" aca="1" ref="B1781" ca="1">INDEX(Calc!$C$2:$C$9,RANDBETWEEN(1,3))</f>
        <v>Cardiologia</v>
      </c>
      <c r="C1781"/>
      <c r="D1781">
        <f t="shared" ca="1" si="351"/>
        <v>641591</v>
      </c>
      <c r="E1781">
        <f t="shared" ca="1" si="352"/>
        <v>948185</v>
      </c>
      <c r="F1781">
        <f t="shared" ca="1" si="353"/>
        <v>204686</v>
      </c>
      <c r="G1781">
        <f t="shared" ca="1" si="354"/>
        <v>167727</v>
      </c>
      <c r="H1781">
        <f ca="1">VLOOKUP(RANDBETWEEN(0,100),Calc!$D$2:$E$7,2,1)</f>
        <v>32000</v>
      </c>
      <c r="I1781">
        <f t="shared" ca="1" si="355"/>
        <v>9619</v>
      </c>
      <c r="J1781">
        <f t="shared" ca="1" si="356"/>
        <v>3181</v>
      </c>
      <c r="K1781">
        <f t="shared" ca="1" si="357"/>
        <v>14500</v>
      </c>
      <c r="L1781">
        <f t="shared" ca="1" si="358"/>
        <v>3038</v>
      </c>
      <c r="M1781">
        <f t="shared" ca="1" si="359"/>
        <v>1860433</v>
      </c>
      <c r="N1781">
        <f t="shared" ca="1" si="360"/>
        <v>62965</v>
      </c>
      <c r="O1781">
        <f t="shared" ca="1" si="361"/>
        <v>82878</v>
      </c>
      <c r="P1781">
        <f t="shared" ca="1" si="362"/>
        <v>273800</v>
      </c>
      <c r="Q1781" s="4">
        <f t="shared" ca="1" si="363"/>
        <v>0.27379999999999999</v>
      </c>
    </row>
    <row r="1782" spans="1:17" x14ac:dyDescent="0.25">
      <c r="A1782" t="str">
        <f ca="1">VLOOKUP(RANDBETWEEN(Calc!$A$2,Calc!$A$13),Calc!$A$1:$B$13,2,FALSE)</f>
        <v>Oct</v>
      </c>
      <c r="B1782" t="str" cm="1">
        <f t="array" aca="1" ref="B1782" ca="1">INDEX(Calc!$C$2:$C$9,RANDBETWEEN(1,3))</f>
        <v>Traumatología</v>
      </c>
      <c r="C1782"/>
      <c r="D1782">
        <f t="shared" ca="1" si="351"/>
        <v>626294</v>
      </c>
      <c r="E1782">
        <f t="shared" ca="1" si="352"/>
        <v>1933149</v>
      </c>
      <c r="F1782">
        <f t="shared" ca="1" si="353"/>
        <v>174594</v>
      </c>
      <c r="G1782">
        <f t="shared" ca="1" si="354"/>
        <v>257993</v>
      </c>
      <c r="H1782">
        <f ca="1">VLOOKUP(RANDBETWEEN(0,100),Calc!$D$2:$E$7,2,1)</f>
        <v>20000</v>
      </c>
      <c r="I1782">
        <f t="shared" ca="1" si="355"/>
        <v>11687</v>
      </c>
      <c r="J1782">
        <f t="shared" ca="1" si="356"/>
        <v>3302</v>
      </c>
      <c r="K1782">
        <f t="shared" ca="1" si="357"/>
        <v>14003</v>
      </c>
      <c r="L1782">
        <f t="shared" ca="1" si="358"/>
        <v>4249</v>
      </c>
      <c r="M1782">
        <f t="shared" ca="1" si="359"/>
        <v>3009855</v>
      </c>
      <c r="N1782">
        <f t="shared" ca="1" si="360"/>
        <v>82872</v>
      </c>
      <c r="O1782">
        <f t="shared" ca="1" si="361"/>
        <v>84173</v>
      </c>
      <c r="P1782">
        <f t="shared" ca="1" si="362"/>
        <v>101369</v>
      </c>
      <c r="Q1782" s="4">
        <f t="shared" ca="1" si="363"/>
        <v>0.101369</v>
      </c>
    </row>
    <row r="1783" spans="1:17" x14ac:dyDescent="0.25">
      <c r="A1783" t="str">
        <f ca="1">VLOOKUP(RANDBETWEEN(Calc!$A$2,Calc!$A$13),Calc!$A$1:$B$13,2,FALSE)</f>
        <v>Sep</v>
      </c>
      <c r="B1783" t="str" cm="1">
        <f t="array" aca="1" ref="B1783" ca="1">INDEX(Calc!$C$2:$C$9,RANDBETWEEN(1,3))</f>
        <v>Cardiologia</v>
      </c>
      <c r="C1783"/>
      <c r="D1783">
        <f t="shared" ca="1" si="351"/>
        <v>582721</v>
      </c>
      <c r="E1783">
        <f t="shared" ca="1" si="352"/>
        <v>2067995</v>
      </c>
      <c r="F1783">
        <f t="shared" ca="1" si="353"/>
        <v>128003</v>
      </c>
      <c r="G1783">
        <f t="shared" ca="1" si="354"/>
        <v>228534</v>
      </c>
      <c r="H1783">
        <f ca="1">VLOOKUP(RANDBETWEEN(0,100),Calc!$D$2:$E$7,2,1)</f>
        <v>20000</v>
      </c>
      <c r="I1783">
        <f t="shared" ca="1" si="355"/>
        <v>9357</v>
      </c>
      <c r="J1783">
        <f t="shared" ca="1" si="356"/>
        <v>2800</v>
      </c>
      <c r="K1783">
        <f t="shared" ca="1" si="357"/>
        <v>13971</v>
      </c>
      <c r="L1783">
        <f t="shared" ca="1" si="358"/>
        <v>1659</v>
      </c>
      <c r="M1783">
        <f t="shared" ca="1" si="359"/>
        <v>2771700</v>
      </c>
      <c r="N1783">
        <f t="shared" ca="1" si="360"/>
        <v>113042</v>
      </c>
      <c r="O1783">
        <f t="shared" ca="1" si="361"/>
        <v>78372</v>
      </c>
      <c r="P1783">
        <f t="shared" ca="1" si="362"/>
        <v>179417</v>
      </c>
      <c r="Q1783" s="4">
        <f t="shared" ca="1" si="363"/>
        <v>0.17941699999999999</v>
      </c>
    </row>
    <row r="1784" spans="1:17" x14ac:dyDescent="0.25">
      <c r="A1784" t="str">
        <f ca="1">VLOOKUP(RANDBETWEEN(Calc!$A$2,Calc!$A$13),Calc!$A$1:$B$13,2,FALSE)</f>
        <v>Jul</v>
      </c>
      <c r="B1784" t="str" cm="1">
        <f t="array" aca="1" ref="B1784" ca="1">INDEX(Calc!$C$2:$C$9,RANDBETWEEN(1,3))</f>
        <v>Pediatria</v>
      </c>
      <c r="C1784"/>
      <c r="D1784">
        <f t="shared" ca="1" si="351"/>
        <v>728453</v>
      </c>
      <c r="E1784">
        <f t="shared" ca="1" si="352"/>
        <v>1727028</v>
      </c>
      <c r="F1784">
        <f t="shared" ca="1" si="353"/>
        <v>153095</v>
      </c>
      <c r="G1784">
        <f t="shared" ca="1" si="354"/>
        <v>208649</v>
      </c>
      <c r="H1784">
        <f ca="1">VLOOKUP(RANDBETWEEN(0,100),Calc!$D$2:$E$7,2,1)</f>
        <v>32000</v>
      </c>
      <c r="I1784">
        <f t="shared" ca="1" si="355"/>
        <v>9957</v>
      </c>
      <c r="J1784">
        <f t="shared" ca="1" si="356"/>
        <v>4110</v>
      </c>
      <c r="K1784">
        <f t="shared" ca="1" si="357"/>
        <v>10738</v>
      </c>
      <c r="L1784">
        <f t="shared" ca="1" si="358"/>
        <v>4139</v>
      </c>
      <c r="M1784">
        <f t="shared" ca="1" si="359"/>
        <v>2556586</v>
      </c>
      <c r="N1784">
        <f t="shared" ca="1" si="360"/>
        <v>76162</v>
      </c>
      <c r="O1784">
        <f t="shared" ca="1" si="361"/>
        <v>77686</v>
      </c>
      <c r="P1784">
        <f t="shared" ca="1" si="362"/>
        <v>225635</v>
      </c>
      <c r="Q1784" s="4">
        <f t="shared" ca="1" si="363"/>
        <v>0.225635</v>
      </c>
    </row>
    <row r="1785" spans="1:17" x14ac:dyDescent="0.25">
      <c r="A1785" t="str">
        <f ca="1">VLOOKUP(RANDBETWEEN(Calc!$A$2,Calc!$A$13),Calc!$A$1:$B$13,2,FALSE)</f>
        <v>Mar</v>
      </c>
      <c r="B1785" t="str" cm="1">
        <f t="array" aca="1" ref="B1785" ca="1">INDEX(Calc!$C$2:$C$9,RANDBETWEEN(1,3))</f>
        <v>Cardiologia</v>
      </c>
      <c r="C1785"/>
      <c r="D1785">
        <f t="shared" ca="1" si="351"/>
        <v>714401</v>
      </c>
      <c r="E1785">
        <f t="shared" ca="1" si="352"/>
        <v>1476137</v>
      </c>
      <c r="F1785">
        <f t="shared" ca="1" si="353"/>
        <v>120018</v>
      </c>
      <c r="G1785">
        <f t="shared" ca="1" si="354"/>
        <v>224266</v>
      </c>
      <c r="H1785">
        <f ca="1">VLOOKUP(RANDBETWEEN(0,100),Calc!$D$2:$E$7,2,1)</f>
        <v>32000</v>
      </c>
      <c r="I1785">
        <f t="shared" ca="1" si="355"/>
        <v>11114</v>
      </c>
      <c r="J1785">
        <f t="shared" ca="1" si="356"/>
        <v>3084</v>
      </c>
      <c r="K1785">
        <f t="shared" ca="1" si="357"/>
        <v>10446</v>
      </c>
      <c r="L1785">
        <f t="shared" ca="1" si="358"/>
        <v>2592</v>
      </c>
      <c r="M1785">
        <f t="shared" ca="1" si="359"/>
        <v>3068317</v>
      </c>
      <c r="N1785">
        <f t="shared" ca="1" si="360"/>
        <v>91444</v>
      </c>
      <c r="O1785">
        <f t="shared" ca="1" si="361"/>
        <v>52642</v>
      </c>
      <c r="P1785">
        <f t="shared" ca="1" si="362"/>
        <v>232540</v>
      </c>
      <c r="Q1785" s="4">
        <f t="shared" ca="1" si="363"/>
        <v>0.23254</v>
      </c>
    </row>
    <row r="1786" spans="1:17" x14ac:dyDescent="0.25">
      <c r="A1786" t="str">
        <f ca="1">VLOOKUP(RANDBETWEEN(Calc!$A$2,Calc!$A$13),Calc!$A$1:$B$13,2,FALSE)</f>
        <v>Ago</v>
      </c>
      <c r="B1786" t="str" cm="1">
        <f t="array" aca="1" ref="B1786" ca="1">INDEX(Calc!$C$2:$C$9,RANDBETWEEN(1,3))</f>
        <v>Cardiologia</v>
      </c>
      <c r="C1786"/>
      <c r="D1786">
        <f t="shared" ca="1" si="351"/>
        <v>316971</v>
      </c>
      <c r="E1786">
        <f t="shared" ca="1" si="352"/>
        <v>1699796</v>
      </c>
      <c r="F1786">
        <f t="shared" ca="1" si="353"/>
        <v>216433</v>
      </c>
      <c r="G1786">
        <f t="shared" ca="1" si="354"/>
        <v>300988</v>
      </c>
      <c r="H1786">
        <f ca="1">VLOOKUP(RANDBETWEEN(0,100),Calc!$D$2:$E$7,2,1)</f>
        <v>32000</v>
      </c>
      <c r="I1786">
        <f t="shared" ca="1" si="355"/>
        <v>9567</v>
      </c>
      <c r="J1786">
        <f t="shared" ca="1" si="356"/>
        <v>3665</v>
      </c>
      <c r="K1786">
        <f t="shared" ca="1" si="357"/>
        <v>10783</v>
      </c>
      <c r="L1786">
        <f t="shared" ca="1" si="358"/>
        <v>2144</v>
      </c>
      <c r="M1786">
        <f t="shared" ca="1" si="359"/>
        <v>1704242</v>
      </c>
      <c r="N1786">
        <f t="shared" ca="1" si="360"/>
        <v>128848</v>
      </c>
      <c r="O1786">
        <f t="shared" ca="1" si="361"/>
        <v>58041</v>
      </c>
      <c r="P1786">
        <f t="shared" ca="1" si="362"/>
        <v>92439</v>
      </c>
      <c r="Q1786" s="4">
        <f t="shared" ca="1" si="363"/>
        <v>9.2438999999999993E-2</v>
      </c>
    </row>
    <row r="1787" spans="1:17" x14ac:dyDescent="0.25">
      <c r="A1787" t="str">
        <f ca="1">VLOOKUP(RANDBETWEEN(Calc!$A$2,Calc!$A$13),Calc!$A$1:$B$13,2,FALSE)</f>
        <v>Dic</v>
      </c>
      <c r="B1787" t="str" cm="1">
        <f t="array" aca="1" ref="B1787" ca="1">INDEX(Calc!$C$2:$C$9,RANDBETWEEN(1,3))</f>
        <v>Pediatria</v>
      </c>
      <c r="C1787"/>
      <c r="D1787">
        <f t="shared" ca="1" si="351"/>
        <v>119765</v>
      </c>
      <c r="E1787">
        <f t="shared" ca="1" si="352"/>
        <v>851101</v>
      </c>
      <c r="F1787">
        <f t="shared" ca="1" si="353"/>
        <v>110879</v>
      </c>
      <c r="G1787">
        <f t="shared" ca="1" si="354"/>
        <v>140159</v>
      </c>
      <c r="H1787">
        <f ca="1">VLOOKUP(RANDBETWEEN(0,100),Calc!$D$2:$E$7,2,1)</f>
        <v>20000</v>
      </c>
      <c r="I1787">
        <f t="shared" ca="1" si="355"/>
        <v>9561</v>
      </c>
      <c r="J1787">
        <f t="shared" ca="1" si="356"/>
        <v>3993</v>
      </c>
      <c r="K1787">
        <f t="shared" ca="1" si="357"/>
        <v>14793</v>
      </c>
      <c r="L1787">
        <f t="shared" ca="1" si="358"/>
        <v>3590</v>
      </c>
      <c r="M1787">
        <f t="shared" ca="1" si="359"/>
        <v>2105529</v>
      </c>
      <c r="N1787">
        <f t="shared" ca="1" si="360"/>
        <v>76283</v>
      </c>
      <c r="O1787">
        <f t="shared" ca="1" si="361"/>
        <v>27617</v>
      </c>
      <c r="P1787">
        <f t="shared" ca="1" si="362"/>
        <v>123320</v>
      </c>
      <c r="Q1787" s="4">
        <f t="shared" ca="1" si="363"/>
        <v>0.12332</v>
      </c>
    </row>
    <row r="1788" spans="1:17" x14ac:dyDescent="0.25">
      <c r="A1788" t="str">
        <f ca="1">VLOOKUP(RANDBETWEEN(Calc!$A$2,Calc!$A$13),Calc!$A$1:$B$13,2,FALSE)</f>
        <v>Mar</v>
      </c>
      <c r="B1788" t="str" cm="1">
        <f t="array" aca="1" ref="B1788" ca="1">INDEX(Calc!$C$2:$C$9,RANDBETWEEN(1,3))</f>
        <v>Cardiologia</v>
      </c>
      <c r="C1788"/>
      <c r="D1788">
        <f t="shared" ca="1" si="351"/>
        <v>375489</v>
      </c>
      <c r="E1788">
        <f t="shared" ca="1" si="352"/>
        <v>1254361</v>
      </c>
      <c r="F1788">
        <f t="shared" ca="1" si="353"/>
        <v>206282</v>
      </c>
      <c r="G1788">
        <f t="shared" ca="1" si="354"/>
        <v>83321</v>
      </c>
      <c r="H1788">
        <f ca="1">VLOOKUP(RANDBETWEEN(0,100),Calc!$D$2:$E$7,2,1)</f>
        <v>22000</v>
      </c>
      <c r="I1788">
        <f t="shared" ca="1" si="355"/>
        <v>12107</v>
      </c>
      <c r="J1788">
        <f t="shared" ca="1" si="356"/>
        <v>3098</v>
      </c>
      <c r="K1788">
        <f t="shared" ca="1" si="357"/>
        <v>11228</v>
      </c>
      <c r="L1788">
        <f t="shared" ca="1" si="358"/>
        <v>3673</v>
      </c>
      <c r="M1788">
        <f t="shared" ca="1" si="359"/>
        <v>1640375</v>
      </c>
      <c r="N1788">
        <f t="shared" ca="1" si="360"/>
        <v>92105</v>
      </c>
      <c r="O1788">
        <f t="shared" ca="1" si="361"/>
        <v>36906</v>
      </c>
      <c r="P1788">
        <f t="shared" ca="1" si="362"/>
        <v>192223</v>
      </c>
      <c r="Q1788" s="4">
        <f t="shared" ca="1" si="363"/>
        <v>0.192223</v>
      </c>
    </row>
    <row r="1789" spans="1:17" x14ac:dyDescent="0.25">
      <c r="A1789" t="str">
        <f ca="1">VLOOKUP(RANDBETWEEN(Calc!$A$2,Calc!$A$13),Calc!$A$1:$B$13,2,FALSE)</f>
        <v>Oct</v>
      </c>
      <c r="B1789" t="str" cm="1">
        <f t="array" aca="1" ref="B1789" ca="1">INDEX(Calc!$C$2:$C$9,RANDBETWEEN(1,3))</f>
        <v>Traumatología</v>
      </c>
      <c r="C1789"/>
      <c r="D1789">
        <f t="shared" ca="1" si="351"/>
        <v>390142</v>
      </c>
      <c r="E1789">
        <f t="shared" ca="1" si="352"/>
        <v>1180621</v>
      </c>
      <c r="F1789">
        <f t="shared" ca="1" si="353"/>
        <v>215081</v>
      </c>
      <c r="G1789">
        <f t="shared" ca="1" si="354"/>
        <v>210652</v>
      </c>
      <c r="H1789">
        <f ca="1">VLOOKUP(RANDBETWEEN(0,100),Calc!$D$2:$E$7,2,1)</f>
        <v>32000</v>
      </c>
      <c r="I1789">
        <f t="shared" ca="1" si="355"/>
        <v>10414</v>
      </c>
      <c r="J1789">
        <f t="shared" ca="1" si="356"/>
        <v>3393</v>
      </c>
      <c r="K1789">
        <f t="shared" ca="1" si="357"/>
        <v>11860</v>
      </c>
      <c r="L1789">
        <f t="shared" ca="1" si="358"/>
        <v>2343</v>
      </c>
      <c r="M1789">
        <f t="shared" ca="1" si="359"/>
        <v>2318693</v>
      </c>
      <c r="N1789">
        <f t="shared" ca="1" si="360"/>
        <v>124699</v>
      </c>
      <c r="O1789">
        <f t="shared" ca="1" si="361"/>
        <v>24953</v>
      </c>
      <c r="P1789">
        <f t="shared" ca="1" si="362"/>
        <v>232830</v>
      </c>
      <c r="Q1789" s="4">
        <f t="shared" ca="1" si="363"/>
        <v>0.23283000000000001</v>
      </c>
    </row>
    <row r="1790" spans="1:17" x14ac:dyDescent="0.25">
      <c r="A1790" t="str">
        <f ca="1">VLOOKUP(RANDBETWEEN(Calc!$A$2,Calc!$A$13),Calc!$A$1:$B$13,2,FALSE)</f>
        <v>May</v>
      </c>
      <c r="B1790" t="str" cm="1">
        <f t="array" aca="1" ref="B1790" ca="1">INDEX(Calc!$C$2:$C$9,RANDBETWEEN(1,3))</f>
        <v>Traumatología</v>
      </c>
      <c r="C1790"/>
      <c r="D1790">
        <f t="shared" ca="1" si="351"/>
        <v>587122</v>
      </c>
      <c r="E1790">
        <f t="shared" ca="1" si="352"/>
        <v>768042</v>
      </c>
      <c r="F1790">
        <f t="shared" ca="1" si="353"/>
        <v>192861</v>
      </c>
      <c r="G1790">
        <f t="shared" ca="1" si="354"/>
        <v>284543</v>
      </c>
      <c r="H1790">
        <f ca="1">VLOOKUP(RANDBETWEEN(0,100),Calc!$D$2:$E$7,2,1)</f>
        <v>20000</v>
      </c>
      <c r="I1790">
        <f t="shared" ca="1" si="355"/>
        <v>9171</v>
      </c>
      <c r="J1790">
        <f t="shared" ca="1" si="356"/>
        <v>3281</v>
      </c>
      <c r="K1790">
        <f t="shared" ca="1" si="357"/>
        <v>10069</v>
      </c>
      <c r="L1790">
        <f t="shared" ca="1" si="358"/>
        <v>1356</v>
      </c>
      <c r="M1790">
        <f t="shared" ca="1" si="359"/>
        <v>1839904</v>
      </c>
      <c r="N1790">
        <f t="shared" ca="1" si="360"/>
        <v>83196</v>
      </c>
      <c r="O1790">
        <f t="shared" ca="1" si="361"/>
        <v>87271</v>
      </c>
      <c r="P1790">
        <f t="shared" ca="1" si="362"/>
        <v>130238</v>
      </c>
      <c r="Q1790" s="4">
        <f t="shared" ca="1" si="363"/>
        <v>0.13023799999999999</v>
      </c>
    </row>
    <row r="1791" spans="1:17" x14ac:dyDescent="0.25">
      <c r="A1791" t="str">
        <f ca="1">VLOOKUP(RANDBETWEEN(Calc!$A$2,Calc!$A$13),Calc!$A$1:$B$13,2,FALSE)</f>
        <v>Abr</v>
      </c>
      <c r="B1791" t="str" cm="1">
        <f t="array" aca="1" ref="B1791" ca="1">INDEX(Calc!$C$2:$C$9,RANDBETWEEN(1,3))</f>
        <v>Cardiologia</v>
      </c>
      <c r="C1791"/>
      <c r="D1791">
        <f t="shared" ca="1" si="351"/>
        <v>662095</v>
      </c>
      <c r="E1791">
        <f t="shared" ca="1" si="352"/>
        <v>1153762</v>
      </c>
      <c r="F1791">
        <f t="shared" ca="1" si="353"/>
        <v>116908</v>
      </c>
      <c r="G1791">
        <f t="shared" ca="1" si="354"/>
        <v>234794</v>
      </c>
      <c r="H1791">
        <f ca="1">VLOOKUP(RANDBETWEEN(0,100),Calc!$D$2:$E$7,2,1)</f>
        <v>32000</v>
      </c>
      <c r="I1791">
        <f t="shared" ca="1" si="355"/>
        <v>11591</v>
      </c>
      <c r="J1791">
        <f t="shared" ca="1" si="356"/>
        <v>3275</v>
      </c>
      <c r="K1791">
        <f t="shared" ca="1" si="357"/>
        <v>12205</v>
      </c>
      <c r="L1791">
        <f t="shared" ca="1" si="358"/>
        <v>3348</v>
      </c>
      <c r="M1791">
        <f t="shared" ca="1" si="359"/>
        <v>2303221</v>
      </c>
      <c r="N1791">
        <f t="shared" ca="1" si="360"/>
        <v>69111</v>
      </c>
      <c r="O1791">
        <f t="shared" ca="1" si="361"/>
        <v>68167</v>
      </c>
      <c r="P1791">
        <f t="shared" ca="1" si="362"/>
        <v>54039</v>
      </c>
      <c r="Q1791" s="4">
        <f t="shared" ca="1" si="363"/>
        <v>5.4038999999999997E-2</v>
      </c>
    </row>
    <row r="1792" spans="1:17" x14ac:dyDescent="0.25">
      <c r="A1792" t="str">
        <f ca="1">VLOOKUP(RANDBETWEEN(Calc!$A$2,Calc!$A$13),Calc!$A$1:$B$13,2,FALSE)</f>
        <v>Feb</v>
      </c>
      <c r="B1792" t="str" cm="1">
        <f t="array" aca="1" ref="B1792" ca="1">INDEX(Calc!$C$2:$C$9,RANDBETWEEN(1,3))</f>
        <v>Cardiologia</v>
      </c>
      <c r="C1792"/>
      <c r="D1792">
        <f t="shared" ca="1" si="351"/>
        <v>332813</v>
      </c>
      <c r="E1792">
        <f t="shared" ca="1" si="352"/>
        <v>1753625</v>
      </c>
      <c r="F1792">
        <f t="shared" ca="1" si="353"/>
        <v>186959</v>
      </c>
      <c r="G1792">
        <f t="shared" ca="1" si="354"/>
        <v>309800</v>
      </c>
      <c r="H1792">
        <f ca="1">VLOOKUP(RANDBETWEEN(0,100),Calc!$D$2:$E$7,2,1)</f>
        <v>32000</v>
      </c>
      <c r="I1792">
        <f t="shared" ca="1" si="355"/>
        <v>10820</v>
      </c>
      <c r="J1792">
        <f t="shared" ca="1" si="356"/>
        <v>3588</v>
      </c>
      <c r="K1792">
        <f t="shared" ca="1" si="357"/>
        <v>12630</v>
      </c>
      <c r="L1792">
        <f t="shared" ca="1" si="358"/>
        <v>1274</v>
      </c>
      <c r="M1792">
        <f t="shared" ca="1" si="359"/>
        <v>1835868</v>
      </c>
      <c r="N1792">
        <f t="shared" ca="1" si="360"/>
        <v>70058</v>
      </c>
      <c r="O1792">
        <f t="shared" ca="1" si="361"/>
        <v>63106</v>
      </c>
      <c r="P1792">
        <f t="shared" ca="1" si="362"/>
        <v>164950</v>
      </c>
      <c r="Q1792" s="4">
        <f t="shared" ca="1" si="363"/>
        <v>0.16495000000000001</v>
      </c>
    </row>
    <row r="1793" spans="1:17" x14ac:dyDescent="0.25">
      <c r="A1793" t="str">
        <f ca="1">VLOOKUP(RANDBETWEEN(Calc!$A$2,Calc!$A$13),Calc!$A$1:$B$13,2,FALSE)</f>
        <v>Ene</v>
      </c>
      <c r="B1793" t="str" cm="1">
        <f t="array" aca="1" ref="B1793" ca="1">INDEX(Calc!$C$2:$C$9,RANDBETWEEN(1,3))</f>
        <v>Pediatria</v>
      </c>
      <c r="C1793"/>
      <c r="D1793">
        <f t="shared" ca="1" si="351"/>
        <v>559791</v>
      </c>
      <c r="E1793">
        <f t="shared" ca="1" si="352"/>
        <v>1057273</v>
      </c>
      <c r="F1793">
        <f t="shared" ca="1" si="353"/>
        <v>122053</v>
      </c>
      <c r="G1793">
        <f t="shared" ca="1" si="354"/>
        <v>174719</v>
      </c>
      <c r="H1793">
        <f ca="1">VLOOKUP(RANDBETWEEN(0,100),Calc!$D$2:$E$7,2,1)</f>
        <v>20000</v>
      </c>
      <c r="I1793">
        <f t="shared" ca="1" si="355"/>
        <v>9837</v>
      </c>
      <c r="J1793">
        <f t="shared" ca="1" si="356"/>
        <v>2957</v>
      </c>
      <c r="K1793">
        <f t="shared" ca="1" si="357"/>
        <v>12676</v>
      </c>
      <c r="L1793">
        <f t="shared" ca="1" si="358"/>
        <v>1282</v>
      </c>
      <c r="M1793">
        <f t="shared" ca="1" si="359"/>
        <v>2346756</v>
      </c>
      <c r="N1793">
        <f t="shared" ca="1" si="360"/>
        <v>101386</v>
      </c>
      <c r="O1793">
        <f t="shared" ca="1" si="361"/>
        <v>65286</v>
      </c>
      <c r="P1793">
        <f t="shared" ca="1" si="362"/>
        <v>182850</v>
      </c>
      <c r="Q1793" s="4">
        <f t="shared" ca="1" si="363"/>
        <v>0.18285000000000001</v>
      </c>
    </row>
    <row r="1794" spans="1:17" x14ac:dyDescent="0.25">
      <c r="A1794" t="str">
        <f ca="1">VLOOKUP(RANDBETWEEN(Calc!$A$2,Calc!$A$13),Calc!$A$1:$B$13,2,FALSE)</f>
        <v>Dic</v>
      </c>
      <c r="B1794" t="str" cm="1">
        <f t="array" aca="1" ref="B1794" ca="1">INDEX(Calc!$C$2:$C$9,RANDBETWEEN(1,3))</f>
        <v>Traumatología</v>
      </c>
      <c r="C1794"/>
      <c r="D1794">
        <f t="shared" ca="1" si="351"/>
        <v>587253</v>
      </c>
      <c r="E1794">
        <f t="shared" ca="1" si="352"/>
        <v>1642597</v>
      </c>
      <c r="F1794">
        <f t="shared" ca="1" si="353"/>
        <v>116411</v>
      </c>
      <c r="G1794">
        <f t="shared" ca="1" si="354"/>
        <v>116920</v>
      </c>
      <c r="H1794">
        <f ca="1">VLOOKUP(RANDBETWEEN(0,100),Calc!$D$2:$E$7,2,1)</f>
        <v>32000</v>
      </c>
      <c r="I1794">
        <f t="shared" ca="1" si="355"/>
        <v>9184</v>
      </c>
      <c r="J1794">
        <f t="shared" ca="1" si="356"/>
        <v>3556</v>
      </c>
      <c r="K1794">
        <f t="shared" ca="1" si="357"/>
        <v>14391</v>
      </c>
      <c r="L1794">
        <f t="shared" ca="1" si="358"/>
        <v>2202</v>
      </c>
      <c r="M1794">
        <f t="shared" ca="1" si="359"/>
        <v>3102977</v>
      </c>
      <c r="N1794">
        <f t="shared" ca="1" si="360"/>
        <v>126835</v>
      </c>
      <c r="O1794">
        <f t="shared" ca="1" si="361"/>
        <v>80272</v>
      </c>
      <c r="P1794">
        <f t="shared" ca="1" si="362"/>
        <v>179850</v>
      </c>
      <c r="Q1794" s="4">
        <f t="shared" ca="1" si="363"/>
        <v>0.17985000000000001</v>
      </c>
    </row>
    <row r="1795" spans="1:17" x14ac:dyDescent="0.25">
      <c r="A1795" t="str">
        <f ca="1">VLOOKUP(RANDBETWEEN(Calc!$A$2,Calc!$A$13),Calc!$A$1:$B$13,2,FALSE)</f>
        <v>Nov</v>
      </c>
      <c r="B1795" t="str" cm="1">
        <f t="array" aca="1" ref="B1795" ca="1">INDEX(Calc!$C$2:$C$9,RANDBETWEEN(1,3))</f>
        <v>Traumatología</v>
      </c>
      <c r="C1795"/>
      <c r="D1795">
        <f t="shared" ref="D1795:D1858" ca="1" si="364">RANDBETWEEN(118000,746439)</f>
        <v>490172</v>
      </c>
      <c r="E1795">
        <f t="shared" ref="E1795:E1858" ca="1" si="365">RANDBETWEEN(654318,2372921)</f>
        <v>1982628</v>
      </c>
      <c r="F1795">
        <f t="shared" ref="F1795:F1858" ca="1" si="366">RANDBETWEEN(92146,218476)</f>
        <v>144693</v>
      </c>
      <c r="G1795">
        <f t="shared" ref="G1795:G1858" ca="1" si="367">RANDBETWEEN(72432,327955)</f>
        <v>319903</v>
      </c>
      <c r="H1795">
        <f ca="1">VLOOKUP(RANDBETWEEN(0,100),Calc!$D$2:$E$7,2,1)</f>
        <v>32000</v>
      </c>
      <c r="I1795">
        <f t="shared" ref="I1795:I1858" ca="1" si="368">RANDBETWEEN(8900,12700)</f>
        <v>12228</v>
      </c>
      <c r="J1795">
        <f t="shared" ref="J1795:J1858" ca="1" si="369">RANDBETWEEN(2800,4200)</f>
        <v>3479</v>
      </c>
      <c r="K1795">
        <f t="shared" ref="K1795:K1858" ca="1" si="370">RANDBETWEEN(10000,15000)</f>
        <v>13234</v>
      </c>
      <c r="L1795">
        <f t="shared" ref="L1795:L1858" ca="1" si="371">RANDBETWEEN(1200,4500)</f>
        <v>1789</v>
      </c>
      <c r="M1795">
        <f t="shared" ref="M1795:M1858" ca="1" si="372">RANDBETWEEN(820000,3117045)</f>
        <v>2095748</v>
      </c>
      <c r="N1795">
        <f t="shared" ref="N1795:N1858" ca="1" si="373">RANDBETWEEN(43000,129000)</f>
        <v>125176</v>
      </c>
      <c r="O1795">
        <f t="shared" ref="O1795:O1858" ca="1" si="374">RANDBETWEEN(21000,90000)</f>
        <v>77247</v>
      </c>
      <c r="P1795">
        <f t="shared" ref="P1795:P1858" ca="1" si="375">RANDBETWEEN(38000,345000)</f>
        <v>167243</v>
      </c>
      <c r="Q1795" s="4">
        <f t="shared" ref="Q1795:Q1858" ca="1" si="376">P1795/1000000</f>
        <v>0.167243</v>
      </c>
    </row>
    <row r="1796" spans="1:17" x14ac:dyDescent="0.25">
      <c r="A1796" t="str">
        <f ca="1">VLOOKUP(RANDBETWEEN(Calc!$A$2,Calc!$A$13),Calc!$A$1:$B$13,2,FALSE)</f>
        <v>Oct</v>
      </c>
      <c r="B1796" t="str" cm="1">
        <f t="array" aca="1" ref="B1796" ca="1">INDEX(Calc!$C$2:$C$9,RANDBETWEEN(1,3))</f>
        <v>Traumatología</v>
      </c>
      <c r="C1796"/>
      <c r="D1796">
        <f t="shared" ca="1" si="364"/>
        <v>509785</v>
      </c>
      <c r="E1796">
        <f t="shared" ca="1" si="365"/>
        <v>1240951</v>
      </c>
      <c r="F1796">
        <f t="shared" ca="1" si="366"/>
        <v>185289</v>
      </c>
      <c r="G1796">
        <f t="shared" ca="1" si="367"/>
        <v>316718</v>
      </c>
      <c r="H1796">
        <f ca="1">VLOOKUP(RANDBETWEEN(0,100),Calc!$D$2:$E$7,2,1)</f>
        <v>20000</v>
      </c>
      <c r="I1796">
        <f t="shared" ca="1" si="368"/>
        <v>9488</v>
      </c>
      <c r="J1796">
        <f t="shared" ca="1" si="369"/>
        <v>3431</v>
      </c>
      <c r="K1796">
        <f t="shared" ca="1" si="370"/>
        <v>13631</v>
      </c>
      <c r="L1796">
        <f t="shared" ca="1" si="371"/>
        <v>2519</v>
      </c>
      <c r="M1796">
        <f t="shared" ca="1" si="372"/>
        <v>2922059</v>
      </c>
      <c r="N1796">
        <f t="shared" ca="1" si="373"/>
        <v>85138</v>
      </c>
      <c r="O1796">
        <f t="shared" ca="1" si="374"/>
        <v>68178</v>
      </c>
      <c r="P1796">
        <f t="shared" ca="1" si="375"/>
        <v>214439</v>
      </c>
      <c r="Q1796" s="4">
        <f t="shared" ca="1" si="376"/>
        <v>0.21443899999999999</v>
      </c>
    </row>
    <row r="1797" spans="1:17" x14ac:dyDescent="0.25">
      <c r="A1797" t="str">
        <f ca="1">VLOOKUP(RANDBETWEEN(Calc!$A$2,Calc!$A$13),Calc!$A$1:$B$13,2,FALSE)</f>
        <v>Jul</v>
      </c>
      <c r="B1797" t="str" cm="1">
        <f t="array" aca="1" ref="B1797" ca="1">INDEX(Calc!$C$2:$C$9,RANDBETWEEN(1,3))</f>
        <v>Cardiologia</v>
      </c>
      <c r="C1797"/>
      <c r="D1797">
        <f t="shared" ca="1" si="364"/>
        <v>133104</v>
      </c>
      <c r="E1797">
        <f t="shared" ca="1" si="365"/>
        <v>1384648</v>
      </c>
      <c r="F1797">
        <f t="shared" ca="1" si="366"/>
        <v>124950</v>
      </c>
      <c r="G1797">
        <f t="shared" ca="1" si="367"/>
        <v>295892</v>
      </c>
      <c r="H1797">
        <f ca="1">VLOOKUP(RANDBETWEEN(0,100),Calc!$D$2:$E$7,2,1)</f>
        <v>32000</v>
      </c>
      <c r="I1797">
        <f t="shared" ca="1" si="368"/>
        <v>12473</v>
      </c>
      <c r="J1797">
        <f t="shared" ca="1" si="369"/>
        <v>3912</v>
      </c>
      <c r="K1797">
        <f t="shared" ca="1" si="370"/>
        <v>10470</v>
      </c>
      <c r="L1797">
        <f t="shared" ca="1" si="371"/>
        <v>2457</v>
      </c>
      <c r="M1797">
        <f t="shared" ca="1" si="372"/>
        <v>1754183</v>
      </c>
      <c r="N1797">
        <f t="shared" ca="1" si="373"/>
        <v>126159</v>
      </c>
      <c r="O1797">
        <f t="shared" ca="1" si="374"/>
        <v>71207</v>
      </c>
      <c r="P1797">
        <f t="shared" ca="1" si="375"/>
        <v>285900</v>
      </c>
      <c r="Q1797" s="4">
        <f t="shared" ca="1" si="376"/>
        <v>0.28589999999999999</v>
      </c>
    </row>
    <row r="1798" spans="1:17" x14ac:dyDescent="0.25">
      <c r="A1798" t="str">
        <f ca="1">VLOOKUP(RANDBETWEEN(Calc!$A$2,Calc!$A$13),Calc!$A$1:$B$13,2,FALSE)</f>
        <v>Ene</v>
      </c>
      <c r="B1798" t="str" cm="1">
        <f t="array" aca="1" ref="B1798" ca="1">INDEX(Calc!$C$2:$C$9,RANDBETWEEN(1,3))</f>
        <v>Traumatología</v>
      </c>
      <c r="C1798"/>
      <c r="D1798">
        <f t="shared" ca="1" si="364"/>
        <v>407940</v>
      </c>
      <c r="E1798">
        <f t="shared" ca="1" si="365"/>
        <v>942270</v>
      </c>
      <c r="F1798">
        <f t="shared" ca="1" si="366"/>
        <v>155017</v>
      </c>
      <c r="G1798">
        <f t="shared" ca="1" si="367"/>
        <v>232985</v>
      </c>
      <c r="H1798">
        <f ca="1">VLOOKUP(RANDBETWEEN(0,100),Calc!$D$2:$E$7,2,1)</f>
        <v>32000</v>
      </c>
      <c r="I1798">
        <f t="shared" ca="1" si="368"/>
        <v>12141</v>
      </c>
      <c r="J1798">
        <f t="shared" ca="1" si="369"/>
        <v>2988</v>
      </c>
      <c r="K1798">
        <f t="shared" ca="1" si="370"/>
        <v>11100</v>
      </c>
      <c r="L1798">
        <f t="shared" ca="1" si="371"/>
        <v>2706</v>
      </c>
      <c r="M1798">
        <f t="shared" ca="1" si="372"/>
        <v>1317090</v>
      </c>
      <c r="N1798">
        <f t="shared" ca="1" si="373"/>
        <v>75247</v>
      </c>
      <c r="O1798">
        <f t="shared" ca="1" si="374"/>
        <v>66011</v>
      </c>
      <c r="P1798">
        <f t="shared" ca="1" si="375"/>
        <v>158992</v>
      </c>
      <c r="Q1798" s="4">
        <f t="shared" ca="1" si="376"/>
        <v>0.15899199999999999</v>
      </c>
    </row>
    <row r="1799" spans="1:17" x14ac:dyDescent="0.25">
      <c r="A1799" t="str">
        <f ca="1">VLOOKUP(RANDBETWEEN(Calc!$A$2,Calc!$A$13),Calc!$A$1:$B$13,2,FALSE)</f>
        <v>Feb</v>
      </c>
      <c r="B1799" t="str" cm="1">
        <f t="array" aca="1" ref="B1799" ca="1">INDEX(Calc!$C$2:$C$9,RANDBETWEEN(1,3))</f>
        <v>Cardiologia</v>
      </c>
      <c r="C1799"/>
      <c r="D1799">
        <f t="shared" ca="1" si="364"/>
        <v>708977</v>
      </c>
      <c r="E1799">
        <f t="shared" ca="1" si="365"/>
        <v>1471157</v>
      </c>
      <c r="F1799">
        <f t="shared" ca="1" si="366"/>
        <v>176707</v>
      </c>
      <c r="G1799">
        <f t="shared" ca="1" si="367"/>
        <v>287698</v>
      </c>
      <c r="H1799">
        <f ca="1">VLOOKUP(RANDBETWEEN(0,100),Calc!$D$2:$E$7,2,1)</f>
        <v>25000</v>
      </c>
      <c r="I1799">
        <f t="shared" ca="1" si="368"/>
        <v>10606</v>
      </c>
      <c r="J1799">
        <f t="shared" ca="1" si="369"/>
        <v>3563</v>
      </c>
      <c r="K1799">
        <f t="shared" ca="1" si="370"/>
        <v>14614</v>
      </c>
      <c r="L1799">
        <f t="shared" ca="1" si="371"/>
        <v>2067</v>
      </c>
      <c r="M1799">
        <f t="shared" ca="1" si="372"/>
        <v>2481889</v>
      </c>
      <c r="N1799">
        <f t="shared" ca="1" si="373"/>
        <v>51897</v>
      </c>
      <c r="O1799">
        <f t="shared" ca="1" si="374"/>
        <v>31543</v>
      </c>
      <c r="P1799">
        <f t="shared" ca="1" si="375"/>
        <v>315272</v>
      </c>
      <c r="Q1799" s="4">
        <f t="shared" ca="1" si="376"/>
        <v>0.315272</v>
      </c>
    </row>
    <row r="1800" spans="1:17" x14ac:dyDescent="0.25">
      <c r="A1800" t="str">
        <f ca="1">VLOOKUP(RANDBETWEEN(Calc!$A$2,Calc!$A$13),Calc!$A$1:$B$13,2,FALSE)</f>
        <v>Sep</v>
      </c>
      <c r="B1800" t="str" cm="1">
        <f t="array" aca="1" ref="B1800" ca="1">INDEX(Calc!$C$2:$C$9,RANDBETWEEN(1,3))</f>
        <v>Traumatología</v>
      </c>
      <c r="C1800"/>
      <c r="D1800">
        <f t="shared" ca="1" si="364"/>
        <v>492211</v>
      </c>
      <c r="E1800">
        <f t="shared" ca="1" si="365"/>
        <v>858917</v>
      </c>
      <c r="F1800">
        <f t="shared" ca="1" si="366"/>
        <v>152389</v>
      </c>
      <c r="G1800">
        <f t="shared" ca="1" si="367"/>
        <v>299098</v>
      </c>
      <c r="H1800">
        <f ca="1">VLOOKUP(RANDBETWEEN(0,100),Calc!$D$2:$E$7,2,1)</f>
        <v>20000</v>
      </c>
      <c r="I1800">
        <f t="shared" ca="1" si="368"/>
        <v>11197</v>
      </c>
      <c r="J1800">
        <f t="shared" ca="1" si="369"/>
        <v>2943</v>
      </c>
      <c r="K1800">
        <f t="shared" ca="1" si="370"/>
        <v>13390</v>
      </c>
      <c r="L1800">
        <f t="shared" ca="1" si="371"/>
        <v>4498</v>
      </c>
      <c r="M1800">
        <f t="shared" ca="1" si="372"/>
        <v>2095364</v>
      </c>
      <c r="N1800">
        <f t="shared" ca="1" si="373"/>
        <v>123435</v>
      </c>
      <c r="O1800">
        <f t="shared" ca="1" si="374"/>
        <v>49368</v>
      </c>
      <c r="P1800">
        <f t="shared" ca="1" si="375"/>
        <v>301494</v>
      </c>
      <c r="Q1800" s="4">
        <f t="shared" ca="1" si="376"/>
        <v>0.30149399999999998</v>
      </c>
    </row>
    <row r="1801" spans="1:17" x14ac:dyDescent="0.25">
      <c r="A1801" t="str">
        <f ca="1">VLOOKUP(RANDBETWEEN(Calc!$A$2,Calc!$A$13),Calc!$A$1:$B$13,2,FALSE)</f>
        <v>Ago</v>
      </c>
      <c r="B1801" t="str" cm="1">
        <f t="array" aca="1" ref="B1801" ca="1">INDEX(Calc!$C$2:$C$9,RANDBETWEEN(1,3))</f>
        <v>Pediatria</v>
      </c>
      <c r="C1801"/>
      <c r="D1801">
        <f t="shared" ca="1" si="364"/>
        <v>666264</v>
      </c>
      <c r="E1801">
        <f t="shared" ca="1" si="365"/>
        <v>1851756</v>
      </c>
      <c r="F1801">
        <f t="shared" ca="1" si="366"/>
        <v>109637</v>
      </c>
      <c r="G1801">
        <f t="shared" ca="1" si="367"/>
        <v>265152</v>
      </c>
      <c r="H1801">
        <f ca="1">VLOOKUP(RANDBETWEEN(0,100),Calc!$D$2:$E$7,2,1)</f>
        <v>32000</v>
      </c>
      <c r="I1801">
        <f t="shared" ca="1" si="368"/>
        <v>12502</v>
      </c>
      <c r="J1801">
        <f t="shared" ca="1" si="369"/>
        <v>4056</v>
      </c>
      <c r="K1801">
        <f t="shared" ca="1" si="370"/>
        <v>10268</v>
      </c>
      <c r="L1801">
        <f t="shared" ca="1" si="371"/>
        <v>3791</v>
      </c>
      <c r="M1801">
        <f t="shared" ca="1" si="372"/>
        <v>2705393</v>
      </c>
      <c r="N1801">
        <f t="shared" ca="1" si="373"/>
        <v>84525</v>
      </c>
      <c r="O1801">
        <f t="shared" ca="1" si="374"/>
        <v>48410</v>
      </c>
      <c r="P1801">
        <f t="shared" ca="1" si="375"/>
        <v>332015</v>
      </c>
      <c r="Q1801" s="4">
        <f t="shared" ca="1" si="376"/>
        <v>0.332015</v>
      </c>
    </row>
    <row r="1802" spans="1:17" x14ac:dyDescent="0.25">
      <c r="A1802" t="str">
        <f ca="1">VLOOKUP(RANDBETWEEN(Calc!$A$2,Calc!$A$13),Calc!$A$1:$B$13,2,FALSE)</f>
        <v>Mar</v>
      </c>
      <c r="B1802" t="str" cm="1">
        <f t="array" aca="1" ref="B1802" ca="1">INDEX(Calc!$C$2:$C$9,RANDBETWEEN(1,3))</f>
        <v>Traumatología</v>
      </c>
      <c r="C1802"/>
      <c r="D1802">
        <f t="shared" ca="1" si="364"/>
        <v>344059</v>
      </c>
      <c r="E1802">
        <f t="shared" ca="1" si="365"/>
        <v>1124457</v>
      </c>
      <c r="F1802">
        <f t="shared" ca="1" si="366"/>
        <v>121240</v>
      </c>
      <c r="G1802">
        <f t="shared" ca="1" si="367"/>
        <v>161875</v>
      </c>
      <c r="H1802">
        <f ca="1">VLOOKUP(RANDBETWEEN(0,100),Calc!$D$2:$E$7,2,1)</f>
        <v>20000</v>
      </c>
      <c r="I1802">
        <f t="shared" ca="1" si="368"/>
        <v>12571</v>
      </c>
      <c r="J1802">
        <f t="shared" ca="1" si="369"/>
        <v>3823</v>
      </c>
      <c r="K1802">
        <f t="shared" ca="1" si="370"/>
        <v>13604</v>
      </c>
      <c r="L1802">
        <f t="shared" ca="1" si="371"/>
        <v>2991</v>
      </c>
      <c r="M1802">
        <f t="shared" ca="1" si="372"/>
        <v>1640783</v>
      </c>
      <c r="N1802">
        <f t="shared" ca="1" si="373"/>
        <v>54324</v>
      </c>
      <c r="O1802">
        <f t="shared" ca="1" si="374"/>
        <v>65179</v>
      </c>
      <c r="P1802">
        <f t="shared" ca="1" si="375"/>
        <v>195014</v>
      </c>
      <c r="Q1802" s="4">
        <f t="shared" ca="1" si="376"/>
        <v>0.19501399999999999</v>
      </c>
    </row>
    <row r="1803" spans="1:17" x14ac:dyDescent="0.25">
      <c r="A1803" t="str">
        <f ca="1">VLOOKUP(RANDBETWEEN(Calc!$A$2,Calc!$A$13),Calc!$A$1:$B$13,2,FALSE)</f>
        <v>Ene</v>
      </c>
      <c r="B1803" t="str" cm="1">
        <f t="array" aca="1" ref="B1803" ca="1">INDEX(Calc!$C$2:$C$9,RANDBETWEEN(1,3))</f>
        <v>Traumatología</v>
      </c>
      <c r="C1803"/>
      <c r="D1803">
        <f t="shared" ca="1" si="364"/>
        <v>467644</v>
      </c>
      <c r="E1803">
        <f t="shared" ca="1" si="365"/>
        <v>858384</v>
      </c>
      <c r="F1803">
        <f t="shared" ca="1" si="366"/>
        <v>106792</v>
      </c>
      <c r="G1803">
        <f t="shared" ca="1" si="367"/>
        <v>221637</v>
      </c>
      <c r="H1803">
        <f ca="1">VLOOKUP(RANDBETWEEN(0,100),Calc!$D$2:$E$7,2,1)</f>
        <v>32000</v>
      </c>
      <c r="I1803">
        <f t="shared" ca="1" si="368"/>
        <v>11738</v>
      </c>
      <c r="J1803">
        <f t="shared" ca="1" si="369"/>
        <v>2822</v>
      </c>
      <c r="K1803">
        <f t="shared" ca="1" si="370"/>
        <v>14653</v>
      </c>
      <c r="L1803">
        <f t="shared" ca="1" si="371"/>
        <v>2498</v>
      </c>
      <c r="M1803">
        <f t="shared" ca="1" si="372"/>
        <v>2937516</v>
      </c>
      <c r="N1803">
        <f t="shared" ca="1" si="373"/>
        <v>74920</v>
      </c>
      <c r="O1803">
        <f t="shared" ca="1" si="374"/>
        <v>69923</v>
      </c>
      <c r="P1803">
        <f t="shared" ca="1" si="375"/>
        <v>161940</v>
      </c>
      <c r="Q1803" s="4">
        <f t="shared" ca="1" si="376"/>
        <v>0.16194</v>
      </c>
    </row>
    <row r="1804" spans="1:17" x14ac:dyDescent="0.25">
      <c r="A1804" t="str">
        <f ca="1">VLOOKUP(RANDBETWEEN(Calc!$A$2,Calc!$A$13),Calc!$A$1:$B$13,2,FALSE)</f>
        <v>Ene</v>
      </c>
      <c r="B1804" t="str" cm="1">
        <f t="array" aca="1" ref="B1804" ca="1">INDEX(Calc!$C$2:$C$9,RANDBETWEEN(1,3))</f>
        <v>Cardiologia</v>
      </c>
      <c r="C1804"/>
      <c r="D1804">
        <f t="shared" ca="1" si="364"/>
        <v>731198</v>
      </c>
      <c r="E1804">
        <f t="shared" ca="1" si="365"/>
        <v>1546550</v>
      </c>
      <c r="F1804">
        <f t="shared" ca="1" si="366"/>
        <v>116560</v>
      </c>
      <c r="G1804">
        <f t="shared" ca="1" si="367"/>
        <v>296855</v>
      </c>
      <c r="H1804">
        <f ca="1">VLOOKUP(RANDBETWEEN(0,100),Calc!$D$2:$E$7,2,1)</f>
        <v>32000</v>
      </c>
      <c r="I1804">
        <f t="shared" ca="1" si="368"/>
        <v>9245</v>
      </c>
      <c r="J1804">
        <f t="shared" ca="1" si="369"/>
        <v>4076</v>
      </c>
      <c r="K1804">
        <f t="shared" ca="1" si="370"/>
        <v>14655</v>
      </c>
      <c r="L1804">
        <f t="shared" ca="1" si="371"/>
        <v>2059</v>
      </c>
      <c r="M1804">
        <f t="shared" ca="1" si="372"/>
        <v>1373244</v>
      </c>
      <c r="N1804">
        <f t="shared" ca="1" si="373"/>
        <v>116520</v>
      </c>
      <c r="O1804">
        <f t="shared" ca="1" si="374"/>
        <v>37745</v>
      </c>
      <c r="P1804">
        <f t="shared" ca="1" si="375"/>
        <v>108475</v>
      </c>
      <c r="Q1804" s="4">
        <f t="shared" ca="1" si="376"/>
        <v>0.108475</v>
      </c>
    </row>
    <row r="1805" spans="1:17" x14ac:dyDescent="0.25">
      <c r="A1805" t="str">
        <f ca="1">VLOOKUP(RANDBETWEEN(Calc!$A$2,Calc!$A$13),Calc!$A$1:$B$13,2,FALSE)</f>
        <v>Mar</v>
      </c>
      <c r="B1805" t="str" cm="1">
        <f t="array" aca="1" ref="B1805" ca="1">INDEX(Calc!$C$2:$C$9,RANDBETWEEN(1,3))</f>
        <v>Pediatria</v>
      </c>
      <c r="C1805"/>
      <c r="D1805">
        <f t="shared" ca="1" si="364"/>
        <v>683872</v>
      </c>
      <c r="E1805">
        <f t="shared" ca="1" si="365"/>
        <v>2116878</v>
      </c>
      <c r="F1805">
        <f t="shared" ca="1" si="366"/>
        <v>120023</v>
      </c>
      <c r="G1805">
        <f t="shared" ca="1" si="367"/>
        <v>247178</v>
      </c>
      <c r="H1805">
        <f ca="1">VLOOKUP(RANDBETWEEN(0,100),Calc!$D$2:$E$7,2,1)</f>
        <v>32000</v>
      </c>
      <c r="I1805">
        <f t="shared" ca="1" si="368"/>
        <v>10150</v>
      </c>
      <c r="J1805">
        <f t="shared" ca="1" si="369"/>
        <v>4092</v>
      </c>
      <c r="K1805">
        <f t="shared" ca="1" si="370"/>
        <v>12126</v>
      </c>
      <c r="L1805">
        <f t="shared" ca="1" si="371"/>
        <v>4251</v>
      </c>
      <c r="M1805">
        <f t="shared" ca="1" si="372"/>
        <v>2388775</v>
      </c>
      <c r="N1805">
        <f t="shared" ca="1" si="373"/>
        <v>95490</v>
      </c>
      <c r="O1805">
        <f t="shared" ca="1" si="374"/>
        <v>22108</v>
      </c>
      <c r="P1805">
        <f t="shared" ca="1" si="375"/>
        <v>44970</v>
      </c>
      <c r="Q1805" s="4">
        <f t="shared" ca="1" si="376"/>
        <v>4.4970000000000003E-2</v>
      </c>
    </row>
    <row r="1806" spans="1:17" x14ac:dyDescent="0.25">
      <c r="A1806" t="str">
        <f ca="1">VLOOKUP(RANDBETWEEN(Calc!$A$2,Calc!$A$13),Calc!$A$1:$B$13,2,FALSE)</f>
        <v>Mar</v>
      </c>
      <c r="B1806" t="str" cm="1">
        <f t="array" aca="1" ref="B1806" ca="1">INDEX(Calc!$C$2:$C$9,RANDBETWEEN(1,3))</f>
        <v>Pediatria</v>
      </c>
      <c r="C1806"/>
      <c r="D1806">
        <f t="shared" ca="1" si="364"/>
        <v>468850</v>
      </c>
      <c r="E1806">
        <f t="shared" ca="1" si="365"/>
        <v>1918126</v>
      </c>
      <c r="F1806">
        <f t="shared" ca="1" si="366"/>
        <v>216412</v>
      </c>
      <c r="G1806">
        <f t="shared" ca="1" si="367"/>
        <v>85107</v>
      </c>
      <c r="H1806">
        <f ca="1">VLOOKUP(RANDBETWEEN(0,100),Calc!$D$2:$E$7,2,1)</f>
        <v>20000</v>
      </c>
      <c r="I1806">
        <f t="shared" ca="1" si="368"/>
        <v>12372</v>
      </c>
      <c r="J1806">
        <f t="shared" ca="1" si="369"/>
        <v>2940</v>
      </c>
      <c r="K1806">
        <f t="shared" ca="1" si="370"/>
        <v>11737</v>
      </c>
      <c r="L1806">
        <f t="shared" ca="1" si="371"/>
        <v>4386</v>
      </c>
      <c r="M1806">
        <f t="shared" ca="1" si="372"/>
        <v>1676636</v>
      </c>
      <c r="N1806">
        <f t="shared" ca="1" si="373"/>
        <v>128574</v>
      </c>
      <c r="O1806">
        <f t="shared" ca="1" si="374"/>
        <v>37257</v>
      </c>
      <c r="P1806">
        <f t="shared" ca="1" si="375"/>
        <v>316312</v>
      </c>
      <c r="Q1806" s="4">
        <f t="shared" ca="1" si="376"/>
        <v>0.31631199999999998</v>
      </c>
    </row>
    <row r="1807" spans="1:17" x14ac:dyDescent="0.25">
      <c r="A1807" t="str">
        <f ca="1">VLOOKUP(RANDBETWEEN(Calc!$A$2,Calc!$A$13),Calc!$A$1:$B$13,2,FALSE)</f>
        <v>Ago</v>
      </c>
      <c r="B1807" t="str" cm="1">
        <f t="array" aca="1" ref="B1807" ca="1">INDEX(Calc!$C$2:$C$9,RANDBETWEEN(1,3))</f>
        <v>Pediatria</v>
      </c>
      <c r="C1807"/>
      <c r="D1807">
        <f t="shared" ca="1" si="364"/>
        <v>398313</v>
      </c>
      <c r="E1807">
        <f t="shared" ca="1" si="365"/>
        <v>2017400</v>
      </c>
      <c r="F1807">
        <f t="shared" ca="1" si="366"/>
        <v>218082</v>
      </c>
      <c r="G1807">
        <f t="shared" ca="1" si="367"/>
        <v>207716</v>
      </c>
      <c r="H1807">
        <f ca="1">VLOOKUP(RANDBETWEEN(0,100),Calc!$D$2:$E$7,2,1)</f>
        <v>20000</v>
      </c>
      <c r="I1807">
        <f t="shared" ca="1" si="368"/>
        <v>10344</v>
      </c>
      <c r="J1807">
        <f t="shared" ca="1" si="369"/>
        <v>3521</v>
      </c>
      <c r="K1807">
        <f t="shared" ca="1" si="370"/>
        <v>14748</v>
      </c>
      <c r="L1807">
        <f t="shared" ca="1" si="371"/>
        <v>4445</v>
      </c>
      <c r="M1807">
        <f t="shared" ca="1" si="372"/>
        <v>3001525</v>
      </c>
      <c r="N1807">
        <f t="shared" ca="1" si="373"/>
        <v>77362</v>
      </c>
      <c r="O1807">
        <f t="shared" ca="1" si="374"/>
        <v>45060</v>
      </c>
      <c r="P1807">
        <f t="shared" ca="1" si="375"/>
        <v>305662</v>
      </c>
      <c r="Q1807" s="4">
        <f t="shared" ca="1" si="376"/>
        <v>0.30566199999999999</v>
      </c>
    </row>
    <row r="1808" spans="1:17" x14ac:dyDescent="0.25">
      <c r="A1808" t="str">
        <f ca="1">VLOOKUP(RANDBETWEEN(Calc!$A$2,Calc!$A$13),Calc!$A$1:$B$13,2,FALSE)</f>
        <v>Ene</v>
      </c>
      <c r="B1808" t="str" cm="1">
        <f t="array" aca="1" ref="B1808" ca="1">INDEX(Calc!$C$2:$C$9,RANDBETWEEN(1,3))</f>
        <v>Traumatología</v>
      </c>
      <c r="C1808"/>
      <c r="D1808">
        <f t="shared" ca="1" si="364"/>
        <v>542211</v>
      </c>
      <c r="E1808">
        <f t="shared" ca="1" si="365"/>
        <v>1036366</v>
      </c>
      <c r="F1808">
        <f t="shared" ca="1" si="366"/>
        <v>135011</v>
      </c>
      <c r="G1808">
        <f t="shared" ca="1" si="367"/>
        <v>207028</v>
      </c>
      <c r="H1808">
        <f ca="1">VLOOKUP(RANDBETWEEN(0,100),Calc!$D$2:$E$7,2,1)</f>
        <v>32000</v>
      </c>
      <c r="I1808">
        <f t="shared" ca="1" si="368"/>
        <v>11783</v>
      </c>
      <c r="J1808">
        <f t="shared" ca="1" si="369"/>
        <v>3174</v>
      </c>
      <c r="K1808">
        <f t="shared" ca="1" si="370"/>
        <v>10650</v>
      </c>
      <c r="L1808">
        <f t="shared" ca="1" si="371"/>
        <v>3606</v>
      </c>
      <c r="M1808">
        <f t="shared" ca="1" si="372"/>
        <v>1532185</v>
      </c>
      <c r="N1808">
        <f t="shared" ca="1" si="373"/>
        <v>94308</v>
      </c>
      <c r="O1808">
        <f t="shared" ca="1" si="374"/>
        <v>36597</v>
      </c>
      <c r="P1808">
        <f t="shared" ca="1" si="375"/>
        <v>242205</v>
      </c>
      <c r="Q1808" s="4">
        <f t="shared" ca="1" si="376"/>
        <v>0.242205</v>
      </c>
    </row>
    <row r="1809" spans="1:17" x14ac:dyDescent="0.25">
      <c r="A1809" t="str">
        <f ca="1">VLOOKUP(RANDBETWEEN(Calc!$A$2,Calc!$A$13),Calc!$A$1:$B$13,2,FALSE)</f>
        <v>Abr</v>
      </c>
      <c r="B1809" t="str" cm="1">
        <f t="array" aca="1" ref="B1809" ca="1">INDEX(Calc!$C$2:$C$9,RANDBETWEEN(1,3))</f>
        <v>Pediatria</v>
      </c>
      <c r="C1809"/>
      <c r="D1809">
        <f t="shared" ca="1" si="364"/>
        <v>430196</v>
      </c>
      <c r="E1809">
        <f t="shared" ca="1" si="365"/>
        <v>1645298</v>
      </c>
      <c r="F1809">
        <f t="shared" ca="1" si="366"/>
        <v>204212</v>
      </c>
      <c r="G1809">
        <f t="shared" ca="1" si="367"/>
        <v>80967</v>
      </c>
      <c r="H1809">
        <f ca="1">VLOOKUP(RANDBETWEEN(0,100),Calc!$D$2:$E$7,2,1)</f>
        <v>32000</v>
      </c>
      <c r="I1809">
        <f t="shared" ca="1" si="368"/>
        <v>9996</v>
      </c>
      <c r="J1809">
        <f t="shared" ca="1" si="369"/>
        <v>3640</v>
      </c>
      <c r="K1809">
        <f t="shared" ca="1" si="370"/>
        <v>12498</v>
      </c>
      <c r="L1809">
        <f t="shared" ca="1" si="371"/>
        <v>2606</v>
      </c>
      <c r="M1809">
        <f t="shared" ca="1" si="372"/>
        <v>2714165</v>
      </c>
      <c r="N1809">
        <f t="shared" ca="1" si="373"/>
        <v>88540</v>
      </c>
      <c r="O1809">
        <f t="shared" ca="1" si="374"/>
        <v>39251</v>
      </c>
      <c r="P1809">
        <f t="shared" ca="1" si="375"/>
        <v>44454</v>
      </c>
      <c r="Q1809" s="4">
        <f t="shared" ca="1" si="376"/>
        <v>4.4454E-2</v>
      </c>
    </row>
    <row r="1810" spans="1:17" x14ac:dyDescent="0.25">
      <c r="A1810" t="str">
        <f ca="1">VLOOKUP(RANDBETWEEN(Calc!$A$2,Calc!$A$13),Calc!$A$1:$B$13,2,FALSE)</f>
        <v>Ene</v>
      </c>
      <c r="B1810" t="str" cm="1">
        <f t="array" aca="1" ref="B1810" ca="1">INDEX(Calc!$C$2:$C$9,RANDBETWEEN(1,3))</f>
        <v>Traumatología</v>
      </c>
      <c r="C1810"/>
      <c r="D1810">
        <f t="shared" ca="1" si="364"/>
        <v>335626</v>
      </c>
      <c r="E1810">
        <f t="shared" ca="1" si="365"/>
        <v>1072871</v>
      </c>
      <c r="F1810">
        <f t="shared" ca="1" si="366"/>
        <v>157963</v>
      </c>
      <c r="G1810">
        <f t="shared" ca="1" si="367"/>
        <v>302011</v>
      </c>
      <c r="H1810">
        <f ca="1">VLOOKUP(RANDBETWEEN(0,100),Calc!$D$2:$E$7,2,1)</f>
        <v>32000</v>
      </c>
      <c r="I1810">
        <f t="shared" ca="1" si="368"/>
        <v>11947</v>
      </c>
      <c r="J1810">
        <f t="shared" ca="1" si="369"/>
        <v>4171</v>
      </c>
      <c r="K1810">
        <f t="shared" ca="1" si="370"/>
        <v>12897</v>
      </c>
      <c r="L1810">
        <f t="shared" ca="1" si="371"/>
        <v>2339</v>
      </c>
      <c r="M1810">
        <f t="shared" ca="1" si="372"/>
        <v>2093425</v>
      </c>
      <c r="N1810">
        <f t="shared" ca="1" si="373"/>
        <v>122781</v>
      </c>
      <c r="O1810">
        <f t="shared" ca="1" si="374"/>
        <v>55819</v>
      </c>
      <c r="P1810">
        <f t="shared" ca="1" si="375"/>
        <v>96576</v>
      </c>
      <c r="Q1810" s="4">
        <f t="shared" ca="1" si="376"/>
        <v>9.6575999999999995E-2</v>
      </c>
    </row>
    <row r="1811" spans="1:17" x14ac:dyDescent="0.25">
      <c r="A1811" t="str">
        <f ca="1">VLOOKUP(RANDBETWEEN(Calc!$A$2,Calc!$A$13),Calc!$A$1:$B$13,2,FALSE)</f>
        <v>Sep</v>
      </c>
      <c r="B1811" t="str" cm="1">
        <f t="array" aca="1" ref="B1811" ca="1">INDEX(Calc!$C$2:$C$9,RANDBETWEEN(1,3))</f>
        <v>Traumatología</v>
      </c>
      <c r="C1811"/>
      <c r="D1811">
        <f t="shared" ca="1" si="364"/>
        <v>384650</v>
      </c>
      <c r="E1811">
        <f t="shared" ca="1" si="365"/>
        <v>784317</v>
      </c>
      <c r="F1811">
        <f t="shared" ca="1" si="366"/>
        <v>191826</v>
      </c>
      <c r="G1811">
        <f t="shared" ca="1" si="367"/>
        <v>106556</v>
      </c>
      <c r="H1811">
        <f ca="1">VLOOKUP(RANDBETWEEN(0,100),Calc!$D$2:$E$7,2,1)</f>
        <v>32000</v>
      </c>
      <c r="I1811">
        <f t="shared" ca="1" si="368"/>
        <v>10018</v>
      </c>
      <c r="J1811">
        <f t="shared" ca="1" si="369"/>
        <v>3765</v>
      </c>
      <c r="K1811">
        <f t="shared" ca="1" si="370"/>
        <v>10675</v>
      </c>
      <c r="L1811">
        <f t="shared" ca="1" si="371"/>
        <v>3526</v>
      </c>
      <c r="M1811">
        <f t="shared" ca="1" si="372"/>
        <v>1041178</v>
      </c>
      <c r="N1811">
        <f t="shared" ca="1" si="373"/>
        <v>76757</v>
      </c>
      <c r="O1811">
        <f t="shared" ca="1" si="374"/>
        <v>46671</v>
      </c>
      <c r="P1811">
        <f t="shared" ca="1" si="375"/>
        <v>60933</v>
      </c>
      <c r="Q1811" s="4">
        <f t="shared" ca="1" si="376"/>
        <v>6.0933000000000001E-2</v>
      </c>
    </row>
    <row r="1812" spans="1:17" x14ac:dyDescent="0.25">
      <c r="A1812" t="str">
        <f ca="1">VLOOKUP(RANDBETWEEN(Calc!$A$2,Calc!$A$13),Calc!$A$1:$B$13,2,FALSE)</f>
        <v>Oct</v>
      </c>
      <c r="B1812" t="str" cm="1">
        <f t="array" aca="1" ref="B1812" ca="1">INDEX(Calc!$C$2:$C$9,RANDBETWEEN(1,3))</f>
        <v>Pediatria</v>
      </c>
      <c r="C1812"/>
      <c r="D1812">
        <f t="shared" ca="1" si="364"/>
        <v>662242</v>
      </c>
      <c r="E1812">
        <f t="shared" ca="1" si="365"/>
        <v>2053100</v>
      </c>
      <c r="F1812">
        <f t="shared" ca="1" si="366"/>
        <v>189225</v>
      </c>
      <c r="G1812">
        <f t="shared" ca="1" si="367"/>
        <v>303615</v>
      </c>
      <c r="H1812">
        <f ca="1">VLOOKUP(RANDBETWEEN(0,100),Calc!$D$2:$E$7,2,1)</f>
        <v>32000</v>
      </c>
      <c r="I1812">
        <f t="shared" ca="1" si="368"/>
        <v>11280</v>
      </c>
      <c r="J1812">
        <f t="shared" ca="1" si="369"/>
        <v>3537</v>
      </c>
      <c r="K1812">
        <f t="shared" ca="1" si="370"/>
        <v>13340</v>
      </c>
      <c r="L1812">
        <f t="shared" ca="1" si="371"/>
        <v>2854</v>
      </c>
      <c r="M1812">
        <f t="shared" ca="1" si="372"/>
        <v>3063458</v>
      </c>
      <c r="N1812">
        <f t="shared" ca="1" si="373"/>
        <v>62521</v>
      </c>
      <c r="O1812">
        <f t="shared" ca="1" si="374"/>
        <v>79485</v>
      </c>
      <c r="P1812">
        <f t="shared" ca="1" si="375"/>
        <v>334155</v>
      </c>
      <c r="Q1812" s="4">
        <f t="shared" ca="1" si="376"/>
        <v>0.33415499999999998</v>
      </c>
    </row>
    <row r="1813" spans="1:17" x14ac:dyDescent="0.25">
      <c r="A1813" t="str">
        <f ca="1">VLOOKUP(RANDBETWEEN(Calc!$A$2,Calc!$A$13),Calc!$A$1:$B$13,2,FALSE)</f>
        <v>Oct</v>
      </c>
      <c r="B1813" t="str" cm="1">
        <f t="array" aca="1" ref="B1813" ca="1">INDEX(Calc!$C$2:$C$9,RANDBETWEEN(1,3))</f>
        <v>Cardiologia</v>
      </c>
      <c r="C1813"/>
      <c r="D1813">
        <f t="shared" ca="1" si="364"/>
        <v>512050</v>
      </c>
      <c r="E1813">
        <f t="shared" ca="1" si="365"/>
        <v>1405629</v>
      </c>
      <c r="F1813">
        <f t="shared" ca="1" si="366"/>
        <v>172829</v>
      </c>
      <c r="G1813">
        <f t="shared" ca="1" si="367"/>
        <v>82647</v>
      </c>
      <c r="H1813">
        <f ca="1">VLOOKUP(RANDBETWEEN(0,100),Calc!$D$2:$E$7,2,1)</f>
        <v>32000</v>
      </c>
      <c r="I1813">
        <f t="shared" ca="1" si="368"/>
        <v>8937</v>
      </c>
      <c r="J1813">
        <f t="shared" ca="1" si="369"/>
        <v>2888</v>
      </c>
      <c r="K1813">
        <f t="shared" ca="1" si="370"/>
        <v>12896</v>
      </c>
      <c r="L1813">
        <f t="shared" ca="1" si="371"/>
        <v>2982</v>
      </c>
      <c r="M1813">
        <f t="shared" ca="1" si="372"/>
        <v>1880067</v>
      </c>
      <c r="N1813">
        <f t="shared" ca="1" si="373"/>
        <v>59589</v>
      </c>
      <c r="O1813">
        <f t="shared" ca="1" si="374"/>
        <v>73021</v>
      </c>
      <c r="P1813">
        <f t="shared" ca="1" si="375"/>
        <v>263482</v>
      </c>
      <c r="Q1813" s="4">
        <f t="shared" ca="1" si="376"/>
        <v>0.26348199999999999</v>
      </c>
    </row>
    <row r="1814" spans="1:17" x14ac:dyDescent="0.25">
      <c r="A1814" t="str">
        <f ca="1">VLOOKUP(RANDBETWEEN(Calc!$A$2,Calc!$A$13),Calc!$A$1:$B$13,2,FALSE)</f>
        <v>Oct</v>
      </c>
      <c r="B1814" t="str" cm="1">
        <f t="array" aca="1" ref="B1814" ca="1">INDEX(Calc!$C$2:$C$9,RANDBETWEEN(1,3))</f>
        <v>Pediatria</v>
      </c>
      <c r="C1814"/>
      <c r="D1814">
        <f t="shared" ca="1" si="364"/>
        <v>145713</v>
      </c>
      <c r="E1814">
        <f t="shared" ca="1" si="365"/>
        <v>1944715</v>
      </c>
      <c r="F1814">
        <f t="shared" ca="1" si="366"/>
        <v>116731</v>
      </c>
      <c r="G1814">
        <f t="shared" ca="1" si="367"/>
        <v>92324</v>
      </c>
      <c r="H1814">
        <f ca="1">VLOOKUP(RANDBETWEEN(0,100),Calc!$D$2:$E$7,2,1)</f>
        <v>32000</v>
      </c>
      <c r="I1814">
        <f t="shared" ca="1" si="368"/>
        <v>12140</v>
      </c>
      <c r="J1814">
        <f t="shared" ca="1" si="369"/>
        <v>2933</v>
      </c>
      <c r="K1814">
        <f t="shared" ca="1" si="370"/>
        <v>10028</v>
      </c>
      <c r="L1814">
        <f t="shared" ca="1" si="371"/>
        <v>1236</v>
      </c>
      <c r="M1814">
        <f t="shared" ca="1" si="372"/>
        <v>1957622</v>
      </c>
      <c r="N1814">
        <f t="shared" ca="1" si="373"/>
        <v>117626</v>
      </c>
      <c r="O1814">
        <f t="shared" ca="1" si="374"/>
        <v>34334</v>
      </c>
      <c r="P1814">
        <f t="shared" ca="1" si="375"/>
        <v>325990</v>
      </c>
      <c r="Q1814" s="4">
        <f t="shared" ca="1" si="376"/>
        <v>0.32599</v>
      </c>
    </row>
    <row r="1815" spans="1:17" x14ac:dyDescent="0.25">
      <c r="A1815" t="str">
        <f ca="1">VLOOKUP(RANDBETWEEN(Calc!$A$2,Calc!$A$13),Calc!$A$1:$B$13,2,FALSE)</f>
        <v>Nov</v>
      </c>
      <c r="B1815" t="str" cm="1">
        <f t="array" aca="1" ref="B1815" ca="1">INDEX(Calc!$C$2:$C$9,RANDBETWEEN(1,3))</f>
        <v>Traumatología</v>
      </c>
      <c r="C1815"/>
      <c r="D1815">
        <f t="shared" ca="1" si="364"/>
        <v>536580</v>
      </c>
      <c r="E1815">
        <f t="shared" ca="1" si="365"/>
        <v>694545</v>
      </c>
      <c r="F1815">
        <f t="shared" ca="1" si="366"/>
        <v>199925</v>
      </c>
      <c r="G1815">
        <f t="shared" ca="1" si="367"/>
        <v>87893</v>
      </c>
      <c r="H1815">
        <f ca="1">VLOOKUP(RANDBETWEEN(0,100),Calc!$D$2:$E$7,2,1)</f>
        <v>32000</v>
      </c>
      <c r="I1815">
        <f t="shared" ca="1" si="368"/>
        <v>10887</v>
      </c>
      <c r="J1815">
        <f t="shared" ca="1" si="369"/>
        <v>4104</v>
      </c>
      <c r="K1815">
        <f t="shared" ca="1" si="370"/>
        <v>13946</v>
      </c>
      <c r="L1815">
        <f t="shared" ca="1" si="371"/>
        <v>2820</v>
      </c>
      <c r="M1815">
        <f t="shared" ca="1" si="372"/>
        <v>1611409</v>
      </c>
      <c r="N1815">
        <f t="shared" ca="1" si="373"/>
        <v>79918</v>
      </c>
      <c r="O1815">
        <f t="shared" ca="1" si="374"/>
        <v>54977</v>
      </c>
      <c r="P1815">
        <f t="shared" ca="1" si="375"/>
        <v>184373</v>
      </c>
      <c r="Q1815" s="4">
        <f t="shared" ca="1" si="376"/>
        <v>0.18437300000000001</v>
      </c>
    </row>
    <row r="1816" spans="1:17" x14ac:dyDescent="0.25">
      <c r="A1816" t="str">
        <f ca="1">VLOOKUP(RANDBETWEEN(Calc!$A$2,Calc!$A$13),Calc!$A$1:$B$13,2,FALSE)</f>
        <v>Sep</v>
      </c>
      <c r="B1816" t="str" cm="1">
        <f t="array" aca="1" ref="B1816" ca="1">INDEX(Calc!$C$2:$C$9,RANDBETWEEN(1,3))</f>
        <v>Traumatología</v>
      </c>
      <c r="C1816"/>
      <c r="D1816">
        <f t="shared" ca="1" si="364"/>
        <v>573948</v>
      </c>
      <c r="E1816">
        <f t="shared" ca="1" si="365"/>
        <v>2218455</v>
      </c>
      <c r="F1816">
        <f t="shared" ca="1" si="366"/>
        <v>194483</v>
      </c>
      <c r="G1816">
        <f t="shared" ca="1" si="367"/>
        <v>288039</v>
      </c>
      <c r="H1816">
        <f ca="1">VLOOKUP(RANDBETWEEN(0,100),Calc!$D$2:$E$7,2,1)</f>
        <v>32000</v>
      </c>
      <c r="I1816">
        <f t="shared" ca="1" si="368"/>
        <v>10348</v>
      </c>
      <c r="J1816">
        <f t="shared" ca="1" si="369"/>
        <v>2978</v>
      </c>
      <c r="K1816">
        <f t="shared" ca="1" si="370"/>
        <v>11176</v>
      </c>
      <c r="L1816">
        <f t="shared" ca="1" si="371"/>
        <v>2053</v>
      </c>
      <c r="M1816">
        <f t="shared" ca="1" si="372"/>
        <v>2828868</v>
      </c>
      <c r="N1816">
        <f t="shared" ca="1" si="373"/>
        <v>105301</v>
      </c>
      <c r="O1816">
        <f t="shared" ca="1" si="374"/>
        <v>51791</v>
      </c>
      <c r="P1816">
        <f t="shared" ca="1" si="375"/>
        <v>159267</v>
      </c>
      <c r="Q1816" s="4">
        <f t="shared" ca="1" si="376"/>
        <v>0.15926699999999999</v>
      </c>
    </row>
    <row r="1817" spans="1:17" x14ac:dyDescent="0.25">
      <c r="A1817" t="str">
        <f ca="1">VLOOKUP(RANDBETWEEN(Calc!$A$2,Calc!$A$13),Calc!$A$1:$B$13,2,FALSE)</f>
        <v>Jul</v>
      </c>
      <c r="B1817" t="str" cm="1">
        <f t="array" aca="1" ref="B1817" ca="1">INDEX(Calc!$C$2:$C$9,RANDBETWEEN(1,3))</f>
        <v>Traumatología</v>
      </c>
      <c r="C1817"/>
      <c r="D1817">
        <f t="shared" ca="1" si="364"/>
        <v>150813</v>
      </c>
      <c r="E1817">
        <f t="shared" ca="1" si="365"/>
        <v>822207</v>
      </c>
      <c r="F1817">
        <f t="shared" ca="1" si="366"/>
        <v>154044</v>
      </c>
      <c r="G1817">
        <f t="shared" ca="1" si="367"/>
        <v>292563</v>
      </c>
      <c r="H1817">
        <f ca="1">VLOOKUP(RANDBETWEEN(0,100),Calc!$D$2:$E$7,2,1)</f>
        <v>20000</v>
      </c>
      <c r="I1817">
        <f t="shared" ca="1" si="368"/>
        <v>10950</v>
      </c>
      <c r="J1817">
        <f t="shared" ca="1" si="369"/>
        <v>3811</v>
      </c>
      <c r="K1817">
        <f t="shared" ca="1" si="370"/>
        <v>11776</v>
      </c>
      <c r="L1817">
        <f t="shared" ca="1" si="371"/>
        <v>2315</v>
      </c>
      <c r="M1817">
        <f t="shared" ca="1" si="372"/>
        <v>1744186</v>
      </c>
      <c r="N1817">
        <f t="shared" ca="1" si="373"/>
        <v>90079</v>
      </c>
      <c r="O1817">
        <f t="shared" ca="1" si="374"/>
        <v>55509</v>
      </c>
      <c r="P1817">
        <f t="shared" ca="1" si="375"/>
        <v>106999</v>
      </c>
      <c r="Q1817" s="4">
        <f t="shared" ca="1" si="376"/>
        <v>0.106999</v>
      </c>
    </row>
    <row r="1818" spans="1:17" x14ac:dyDescent="0.25">
      <c r="A1818" t="str">
        <f ca="1">VLOOKUP(RANDBETWEEN(Calc!$A$2,Calc!$A$13),Calc!$A$1:$B$13,2,FALSE)</f>
        <v>Mar</v>
      </c>
      <c r="B1818" t="str" cm="1">
        <f t="array" aca="1" ref="B1818" ca="1">INDEX(Calc!$C$2:$C$9,RANDBETWEEN(1,3))</f>
        <v>Traumatología</v>
      </c>
      <c r="C1818"/>
      <c r="D1818">
        <f t="shared" ca="1" si="364"/>
        <v>603066</v>
      </c>
      <c r="E1818">
        <f t="shared" ca="1" si="365"/>
        <v>1637400</v>
      </c>
      <c r="F1818">
        <f t="shared" ca="1" si="366"/>
        <v>175964</v>
      </c>
      <c r="G1818">
        <f t="shared" ca="1" si="367"/>
        <v>290187</v>
      </c>
      <c r="H1818">
        <f ca="1">VLOOKUP(RANDBETWEEN(0,100),Calc!$D$2:$E$7,2,1)</f>
        <v>32000</v>
      </c>
      <c r="I1818">
        <f t="shared" ca="1" si="368"/>
        <v>10748</v>
      </c>
      <c r="J1818">
        <f t="shared" ca="1" si="369"/>
        <v>3973</v>
      </c>
      <c r="K1818">
        <f t="shared" ca="1" si="370"/>
        <v>14532</v>
      </c>
      <c r="L1818">
        <f t="shared" ca="1" si="371"/>
        <v>2914</v>
      </c>
      <c r="M1818">
        <f t="shared" ca="1" si="372"/>
        <v>2024913</v>
      </c>
      <c r="N1818">
        <f t="shared" ca="1" si="373"/>
        <v>72386</v>
      </c>
      <c r="O1818">
        <f t="shared" ca="1" si="374"/>
        <v>26813</v>
      </c>
      <c r="P1818">
        <f t="shared" ca="1" si="375"/>
        <v>119388</v>
      </c>
      <c r="Q1818" s="4">
        <f t="shared" ca="1" si="376"/>
        <v>0.11938799999999999</v>
      </c>
    </row>
    <row r="1819" spans="1:17" x14ac:dyDescent="0.25">
      <c r="A1819" t="str">
        <f ca="1">VLOOKUP(RANDBETWEEN(Calc!$A$2,Calc!$A$13),Calc!$A$1:$B$13,2,FALSE)</f>
        <v>Jun</v>
      </c>
      <c r="B1819" t="str" cm="1">
        <f t="array" aca="1" ref="B1819" ca="1">INDEX(Calc!$C$2:$C$9,RANDBETWEEN(1,3))</f>
        <v>Traumatología</v>
      </c>
      <c r="C1819"/>
      <c r="D1819">
        <f t="shared" ca="1" si="364"/>
        <v>250648</v>
      </c>
      <c r="E1819">
        <f t="shared" ca="1" si="365"/>
        <v>1134801</v>
      </c>
      <c r="F1819">
        <f t="shared" ca="1" si="366"/>
        <v>201736</v>
      </c>
      <c r="G1819">
        <f t="shared" ca="1" si="367"/>
        <v>165158</v>
      </c>
      <c r="H1819">
        <f ca="1">VLOOKUP(RANDBETWEEN(0,100),Calc!$D$2:$E$7,2,1)</f>
        <v>25000</v>
      </c>
      <c r="I1819">
        <f t="shared" ca="1" si="368"/>
        <v>11377</v>
      </c>
      <c r="J1819">
        <f t="shared" ca="1" si="369"/>
        <v>4105</v>
      </c>
      <c r="K1819">
        <f t="shared" ca="1" si="370"/>
        <v>12237</v>
      </c>
      <c r="L1819">
        <f t="shared" ca="1" si="371"/>
        <v>3057</v>
      </c>
      <c r="M1819">
        <f t="shared" ca="1" si="372"/>
        <v>2176621</v>
      </c>
      <c r="N1819">
        <f t="shared" ca="1" si="373"/>
        <v>85021</v>
      </c>
      <c r="O1819">
        <f t="shared" ca="1" si="374"/>
        <v>78482</v>
      </c>
      <c r="P1819">
        <f t="shared" ca="1" si="375"/>
        <v>252985</v>
      </c>
      <c r="Q1819" s="4">
        <f t="shared" ca="1" si="376"/>
        <v>0.25298500000000002</v>
      </c>
    </row>
    <row r="1820" spans="1:17" x14ac:dyDescent="0.25">
      <c r="A1820" t="str">
        <f ca="1">VLOOKUP(RANDBETWEEN(Calc!$A$2,Calc!$A$13),Calc!$A$1:$B$13,2,FALSE)</f>
        <v>Feb</v>
      </c>
      <c r="B1820" t="str" cm="1">
        <f t="array" aca="1" ref="B1820" ca="1">INDEX(Calc!$C$2:$C$9,RANDBETWEEN(1,3))</f>
        <v>Cardiologia</v>
      </c>
      <c r="C1820"/>
      <c r="D1820">
        <f t="shared" ca="1" si="364"/>
        <v>481409</v>
      </c>
      <c r="E1820">
        <f t="shared" ca="1" si="365"/>
        <v>2363126</v>
      </c>
      <c r="F1820">
        <f t="shared" ca="1" si="366"/>
        <v>152145</v>
      </c>
      <c r="G1820">
        <f t="shared" ca="1" si="367"/>
        <v>250349</v>
      </c>
      <c r="H1820">
        <f ca="1">VLOOKUP(RANDBETWEEN(0,100),Calc!$D$2:$E$7,2,1)</f>
        <v>25000</v>
      </c>
      <c r="I1820">
        <f t="shared" ca="1" si="368"/>
        <v>9526</v>
      </c>
      <c r="J1820">
        <f t="shared" ca="1" si="369"/>
        <v>3422</v>
      </c>
      <c r="K1820">
        <f t="shared" ca="1" si="370"/>
        <v>10125</v>
      </c>
      <c r="L1820">
        <f t="shared" ca="1" si="371"/>
        <v>1339</v>
      </c>
      <c r="M1820">
        <f t="shared" ca="1" si="372"/>
        <v>2667182</v>
      </c>
      <c r="N1820">
        <f t="shared" ca="1" si="373"/>
        <v>117062</v>
      </c>
      <c r="O1820">
        <f t="shared" ca="1" si="374"/>
        <v>70259</v>
      </c>
      <c r="P1820">
        <f t="shared" ca="1" si="375"/>
        <v>142227</v>
      </c>
      <c r="Q1820" s="4">
        <f t="shared" ca="1" si="376"/>
        <v>0.14222699999999999</v>
      </c>
    </row>
    <row r="1821" spans="1:17" x14ac:dyDescent="0.25">
      <c r="A1821" t="str">
        <f ca="1">VLOOKUP(RANDBETWEEN(Calc!$A$2,Calc!$A$13),Calc!$A$1:$B$13,2,FALSE)</f>
        <v>Mar</v>
      </c>
      <c r="B1821" t="str" cm="1">
        <f t="array" aca="1" ref="B1821" ca="1">INDEX(Calc!$C$2:$C$9,RANDBETWEEN(1,3))</f>
        <v>Pediatria</v>
      </c>
      <c r="C1821"/>
      <c r="D1821">
        <f t="shared" ca="1" si="364"/>
        <v>119841</v>
      </c>
      <c r="E1821">
        <f t="shared" ca="1" si="365"/>
        <v>1354240</v>
      </c>
      <c r="F1821">
        <f t="shared" ca="1" si="366"/>
        <v>213133</v>
      </c>
      <c r="G1821">
        <f t="shared" ca="1" si="367"/>
        <v>320921</v>
      </c>
      <c r="H1821">
        <f ca="1">VLOOKUP(RANDBETWEEN(0,100),Calc!$D$2:$E$7,2,1)</f>
        <v>32000</v>
      </c>
      <c r="I1821">
        <f t="shared" ca="1" si="368"/>
        <v>10839</v>
      </c>
      <c r="J1821">
        <f t="shared" ca="1" si="369"/>
        <v>3377</v>
      </c>
      <c r="K1821">
        <f t="shared" ca="1" si="370"/>
        <v>12382</v>
      </c>
      <c r="L1821">
        <f t="shared" ca="1" si="371"/>
        <v>3406</v>
      </c>
      <c r="M1821">
        <f t="shared" ca="1" si="372"/>
        <v>903968</v>
      </c>
      <c r="N1821">
        <f t="shared" ca="1" si="373"/>
        <v>89253</v>
      </c>
      <c r="O1821">
        <f t="shared" ca="1" si="374"/>
        <v>81574</v>
      </c>
      <c r="P1821">
        <f t="shared" ca="1" si="375"/>
        <v>296649</v>
      </c>
      <c r="Q1821" s="4">
        <f t="shared" ca="1" si="376"/>
        <v>0.296649</v>
      </c>
    </row>
    <row r="1822" spans="1:17" x14ac:dyDescent="0.25">
      <c r="A1822" t="str">
        <f ca="1">VLOOKUP(RANDBETWEEN(Calc!$A$2,Calc!$A$13),Calc!$A$1:$B$13,2,FALSE)</f>
        <v>Sep</v>
      </c>
      <c r="B1822" t="str" cm="1">
        <f t="array" aca="1" ref="B1822" ca="1">INDEX(Calc!$C$2:$C$9,RANDBETWEEN(1,3))</f>
        <v>Pediatria</v>
      </c>
      <c r="C1822"/>
      <c r="D1822">
        <f t="shared" ca="1" si="364"/>
        <v>274177</v>
      </c>
      <c r="E1822">
        <f t="shared" ca="1" si="365"/>
        <v>2146550</v>
      </c>
      <c r="F1822">
        <f t="shared" ca="1" si="366"/>
        <v>140616</v>
      </c>
      <c r="G1822">
        <f t="shared" ca="1" si="367"/>
        <v>256869</v>
      </c>
      <c r="H1822">
        <f ca="1">VLOOKUP(RANDBETWEEN(0,100),Calc!$D$2:$E$7,2,1)</f>
        <v>32000</v>
      </c>
      <c r="I1822">
        <f t="shared" ca="1" si="368"/>
        <v>11172</v>
      </c>
      <c r="J1822">
        <f t="shared" ca="1" si="369"/>
        <v>2923</v>
      </c>
      <c r="K1822">
        <f t="shared" ca="1" si="370"/>
        <v>11449</v>
      </c>
      <c r="L1822">
        <f t="shared" ca="1" si="371"/>
        <v>1767</v>
      </c>
      <c r="M1822">
        <f t="shared" ca="1" si="372"/>
        <v>2366825</v>
      </c>
      <c r="N1822">
        <f t="shared" ca="1" si="373"/>
        <v>60909</v>
      </c>
      <c r="O1822">
        <f t="shared" ca="1" si="374"/>
        <v>53634</v>
      </c>
      <c r="P1822">
        <f t="shared" ca="1" si="375"/>
        <v>342428</v>
      </c>
      <c r="Q1822" s="4">
        <f t="shared" ca="1" si="376"/>
        <v>0.34242800000000001</v>
      </c>
    </row>
    <row r="1823" spans="1:17" x14ac:dyDescent="0.25">
      <c r="A1823" t="str">
        <f ca="1">VLOOKUP(RANDBETWEEN(Calc!$A$2,Calc!$A$13),Calc!$A$1:$B$13,2,FALSE)</f>
        <v>Abr</v>
      </c>
      <c r="B1823" t="str" cm="1">
        <f t="array" aca="1" ref="B1823" ca="1">INDEX(Calc!$C$2:$C$9,RANDBETWEEN(1,3))</f>
        <v>Cardiologia</v>
      </c>
      <c r="C1823"/>
      <c r="D1823">
        <f t="shared" ca="1" si="364"/>
        <v>343988</v>
      </c>
      <c r="E1823">
        <f t="shared" ca="1" si="365"/>
        <v>1556645</v>
      </c>
      <c r="F1823">
        <f t="shared" ca="1" si="366"/>
        <v>100580</v>
      </c>
      <c r="G1823">
        <f t="shared" ca="1" si="367"/>
        <v>173261</v>
      </c>
      <c r="H1823">
        <f ca="1">VLOOKUP(RANDBETWEEN(0,100),Calc!$D$2:$E$7,2,1)</f>
        <v>32000</v>
      </c>
      <c r="I1823">
        <f t="shared" ca="1" si="368"/>
        <v>9609</v>
      </c>
      <c r="J1823">
        <f t="shared" ca="1" si="369"/>
        <v>3362</v>
      </c>
      <c r="K1823">
        <f t="shared" ca="1" si="370"/>
        <v>10551</v>
      </c>
      <c r="L1823">
        <f t="shared" ca="1" si="371"/>
        <v>2378</v>
      </c>
      <c r="M1823">
        <f t="shared" ca="1" si="372"/>
        <v>2355345</v>
      </c>
      <c r="N1823">
        <f t="shared" ca="1" si="373"/>
        <v>104528</v>
      </c>
      <c r="O1823">
        <f t="shared" ca="1" si="374"/>
        <v>38483</v>
      </c>
      <c r="P1823">
        <f t="shared" ca="1" si="375"/>
        <v>205307</v>
      </c>
      <c r="Q1823" s="4">
        <f t="shared" ca="1" si="376"/>
        <v>0.20530699999999999</v>
      </c>
    </row>
    <row r="1824" spans="1:17" x14ac:dyDescent="0.25">
      <c r="A1824" t="str">
        <f ca="1">VLOOKUP(RANDBETWEEN(Calc!$A$2,Calc!$A$13),Calc!$A$1:$B$13,2,FALSE)</f>
        <v>Sep</v>
      </c>
      <c r="B1824" t="str" cm="1">
        <f t="array" aca="1" ref="B1824" ca="1">INDEX(Calc!$C$2:$C$9,RANDBETWEEN(1,3))</f>
        <v>Traumatología</v>
      </c>
      <c r="C1824"/>
      <c r="D1824">
        <f t="shared" ca="1" si="364"/>
        <v>203520</v>
      </c>
      <c r="E1824">
        <f t="shared" ca="1" si="365"/>
        <v>1320183</v>
      </c>
      <c r="F1824">
        <f t="shared" ca="1" si="366"/>
        <v>181179</v>
      </c>
      <c r="G1824">
        <f t="shared" ca="1" si="367"/>
        <v>299650</v>
      </c>
      <c r="H1824">
        <f ca="1">VLOOKUP(RANDBETWEEN(0,100),Calc!$D$2:$E$7,2,1)</f>
        <v>20000</v>
      </c>
      <c r="I1824">
        <f t="shared" ca="1" si="368"/>
        <v>11234</v>
      </c>
      <c r="J1824">
        <f t="shared" ca="1" si="369"/>
        <v>3435</v>
      </c>
      <c r="K1824">
        <f t="shared" ca="1" si="370"/>
        <v>10691</v>
      </c>
      <c r="L1824">
        <f t="shared" ca="1" si="371"/>
        <v>2767</v>
      </c>
      <c r="M1824">
        <f t="shared" ca="1" si="372"/>
        <v>1204756</v>
      </c>
      <c r="N1824">
        <f t="shared" ca="1" si="373"/>
        <v>92646</v>
      </c>
      <c r="O1824">
        <f t="shared" ca="1" si="374"/>
        <v>23239</v>
      </c>
      <c r="P1824">
        <f t="shared" ca="1" si="375"/>
        <v>166576</v>
      </c>
      <c r="Q1824" s="4">
        <f t="shared" ca="1" si="376"/>
        <v>0.166576</v>
      </c>
    </row>
    <row r="1825" spans="1:17" x14ac:dyDescent="0.25">
      <c r="A1825" t="str">
        <f ca="1">VLOOKUP(RANDBETWEEN(Calc!$A$2,Calc!$A$13),Calc!$A$1:$B$13,2,FALSE)</f>
        <v>Abr</v>
      </c>
      <c r="B1825" t="str" cm="1">
        <f t="array" aca="1" ref="B1825" ca="1">INDEX(Calc!$C$2:$C$9,RANDBETWEEN(1,3))</f>
        <v>Cardiologia</v>
      </c>
      <c r="C1825"/>
      <c r="D1825">
        <f t="shared" ca="1" si="364"/>
        <v>194580</v>
      </c>
      <c r="E1825">
        <f t="shared" ca="1" si="365"/>
        <v>2266007</v>
      </c>
      <c r="F1825">
        <f t="shared" ca="1" si="366"/>
        <v>180422</v>
      </c>
      <c r="G1825">
        <f t="shared" ca="1" si="367"/>
        <v>93512</v>
      </c>
      <c r="H1825">
        <f ca="1">VLOOKUP(RANDBETWEEN(0,100),Calc!$D$2:$E$7,2,1)</f>
        <v>28000</v>
      </c>
      <c r="I1825">
        <f t="shared" ca="1" si="368"/>
        <v>12436</v>
      </c>
      <c r="J1825">
        <f t="shared" ca="1" si="369"/>
        <v>4112</v>
      </c>
      <c r="K1825">
        <f t="shared" ca="1" si="370"/>
        <v>12013</v>
      </c>
      <c r="L1825">
        <f t="shared" ca="1" si="371"/>
        <v>1938</v>
      </c>
      <c r="M1825">
        <f t="shared" ca="1" si="372"/>
        <v>2630761</v>
      </c>
      <c r="N1825">
        <f t="shared" ca="1" si="373"/>
        <v>72519</v>
      </c>
      <c r="O1825">
        <f t="shared" ca="1" si="374"/>
        <v>50158</v>
      </c>
      <c r="P1825">
        <f t="shared" ca="1" si="375"/>
        <v>149302</v>
      </c>
      <c r="Q1825" s="4">
        <f t="shared" ca="1" si="376"/>
        <v>0.14930199999999999</v>
      </c>
    </row>
    <row r="1826" spans="1:17" x14ac:dyDescent="0.25">
      <c r="A1826" t="str">
        <f ca="1">VLOOKUP(RANDBETWEEN(Calc!$A$2,Calc!$A$13),Calc!$A$1:$B$13,2,FALSE)</f>
        <v>Jun</v>
      </c>
      <c r="B1826" t="str" cm="1">
        <f t="array" aca="1" ref="B1826" ca="1">INDEX(Calc!$C$2:$C$9,RANDBETWEEN(1,3))</f>
        <v>Cardiologia</v>
      </c>
      <c r="C1826"/>
      <c r="D1826">
        <f t="shared" ca="1" si="364"/>
        <v>144982</v>
      </c>
      <c r="E1826">
        <f t="shared" ca="1" si="365"/>
        <v>766629</v>
      </c>
      <c r="F1826">
        <f t="shared" ca="1" si="366"/>
        <v>118227</v>
      </c>
      <c r="G1826">
        <f t="shared" ca="1" si="367"/>
        <v>250501</v>
      </c>
      <c r="H1826">
        <f ca="1">VLOOKUP(RANDBETWEEN(0,100),Calc!$D$2:$E$7,2,1)</f>
        <v>20000</v>
      </c>
      <c r="I1826">
        <f t="shared" ca="1" si="368"/>
        <v>9483</v>
      </c>
      <c r="J1826">
        <f t="shared" ca="1" si="369"/>
        <v>2917</v>
      </c>
      <c r="K1826">
        <f t="shared" ca="1" si="370"/>
        <v>12952</v>
      </c>
      <c r="L1826">
        <f t="shared" ca="1" si="371"/>
        <v>2910</v>
      </c>
      <c r="M1826">
        <f t="shared" ca="1" si="372"/>
        <v>1538124</v>
      </c>
      <c r="N1826">
        <f t="shared" ca="1" si="373"/>
        <v>120280</v>
      </c>
      <c r="O1826">
        <f t="shared" ca="1" si="374"/>
        <v>65286</v>
      </c>
      <c r="P1826">
        <f t="shared" ca="1" si="375"/>
        <v>222306</v>
      </c>
      <c r="Q1826" s="4">
        <f t="shared" ca="1" si="376"/>
        <v>0.222306</v>
      </c>
    </row>
    <row r="1827" spans="1:17" x14ac:dyDescent="0.25">
      <c r="A1827" t="str">
        <f ca="1">VLOOKUP(RANDBETWEEN(Calc!$A$2,Calc!$A$13),Calc!$A$1:$B$13,2,FALSE)</f>
        <v>Ene</v>
      </c>
      <c r="B1827" t="str" cm="1">
        <f t="array" aca="1" ref="B1827" ca="1">INDEX(Calc!$C$2:$C$9,RANDBETWEEN(1,3))</f>
        <v>Cardiologia</v>
      </c>
      <c r="C1827"/>
      <c r="D1827">
        <f t="shared" ca="1" si="364"/>
        <v>173905</v>
      </c>
      <c r="E1827">
        <f t="shared" ca="1" si="365"/>
        <v>1734322</v>
      </c>
      <c r="F1827">
        <f t="shared" ca="1" si="366"/>
        <v>146695</v>
      </c>
      <c r="G1827">
        <f t="shared" ca="1" si="367"/>
        <v>201558</v>
      </c>
      <c r="H1827">
        <f ca="1">VLOOKUP(RANDBETWEEN(0,100),Calc!$D$2:$E$7,2,1)</f>
        <v>32000</v>
      </c>
      <c r="I1827">
        <f t="shared" ca="1" si="368"/>
        <v>9640</v>
      </c>
      <c r="J1827">
        <f t="shared" ca="1" si="369"/>
        <v>3340</v>
      </c>
      <c r="K1827">
        <f t="shared" ca="1" si="370"/>
        <v>10223</v>
      </c>
      <c r="L1827">
        <f t="shared" ca="1" si="371"/>
        <v>1276</v>
      </c>
      <c r="M1827">
        <f t="shared" ca="1" si="372"/>
        <v>2345206</v>
      </c>
      <c r="N1827">
        <f t="shared" ca="1" si="373"/>
        <v>117503</v>
      </c>
      <c r="O1827">
        <f t="shared" ca="1" si="374"/>
        <v>71221</v>
      </c>
      <c r="P1827">
        <f t="shared" ca="1" si="375"/>
        <v>265481</v>
      </c>
      <c r="Q1827" s="4">
        <f t="shared" ca="1" si="376"/>
        <v>0.26548100000000002</v>
      </c>
    </row>
    <row r="1828" spans="1:17" x14ac:dyDescent="0.25">
      <c r="A1828" t="str">
        <f ca="1">VLOOKUP(RANDBETWEEN(Calc!$A$2,Calc!$A$13),Calc!$A$1:$B$13,2,FALSE)</f>
        <v>Oct</v>
      </c>
      <c r="B1828" t="str" cm="1">
        <f t="array" aca="1" ref="B1828" ca="1">INDEX(Calc!$C$2:$C$9,RANDBETWEEN(1,3))</f>
        <v>Pediatria</v>
      </c>
      <c r="C1828"/>
      <c r="D1828">
        <f t="shared" ca="1" si="364"/>
        <v>360803</v>
      </c>
      <c r="E1828">
        <f t="shared" ca="1" si="365"/>
        <v>728146</v>
      </c>
      <c r="F1828">
        <f t="shared" ca="1" si="366"/>
        <v>207935</v>
      </c>
      <c r="G1828">
        <f t="shared" ca="1" si="367"/>
        <v>130002</v>
      </c>
      <c r="H1828">
        <f ca="1">VLOOKUP(RANDBETWEEN(0,100),Calc!$D$2:$E$7,2,1)</f>
        <v>32000</v>
      </c>
      <c r="I1828">
        <f t="shared" ca="1" si="368"/>
        <v>11005</v>
      </c>
      <c r="J1828">
        <f t="shared" ca="1" si="369"/>
        <v>3360</v>
      </c>
      <c r="K1828">
        <f t="shared" ca="1" si="370"/>
        <v>14227</v>
      </c>
      <c r="L1828">
        <f t="shared" ca="1" si="371"/>
        <v>1443</v>
      </c>
      <c r="M1828">
        <f t="shared" ca="1" si="372"/>
        <v>2255016</v>
      </c>
      <c r="N1828">
        <f t="shared" ca="1" si="373"/>
        <v>69924</v>
      </c>
      <c r="O1828">
        <f t="shared" ca="1" si="374"/>
        <v>21436</v>
      </c>
      <c r="P1828">
        <f t="shared" ca="1" si="375"/>
        <v>95327</v>
      </c>
      <c r="Q1828" s="4">
        <f t="shared" ca="1" si="376"/>
        <v>9.5326999999999995E-2</v>
      </c>
    </row>
    <row r="1829" spans="1:17" x14ac:dyDescent="0.25">
      <c r="A1829" t="str">
        <f ca="1">VLOOKUP(RANDBETWEEN(Calc!$A$2,Calc!$A$13),Calc!$A$1:$B$13,2,FALSE)</f>
        <v>Sep</v>
      </c>
      <c r="B1829" t="str" cm="1">
        <f t="array" aca="1" ref="B1829" ca="1">INDEX(Calc!$C$2:$C$9,RANDBETWEEN(1,3))</f>
        <v>Traumatología</v>
      </c>
      <c r="C1829"/>
      <c r="D1829">
        <f t="shared" ca="1" si="364"/>
        <v>155135</v>
      </c>
      <c r="E1829">
        <f t="shared" ca="1" si="365"/>
        <v>1979372</v>
      </c>
      <c r="F1829">
        <f t="shared" ca="1" si="366"/>
        <v>131576</v>
      </c>
      <c r="G1829">
        <f t="shared" ca="1" si="367"/>
        <v>181123</v>
      </c>
      <c r="H1829">
        <f ca="1">VLOOKUP(RANDBETWEEN(0,100),Calc!$D$2:$E$7,2,1)</f>
        <v>32000</v>
      </c>
      <c r="I1829">
        <f t="shared" ca="1" si="368"/>
        <v>12252</v>
      </c>
      <c r="J1829">
        <f t="shared" ca="1" si="369"/>
        <v>4135</v>
      </c>
      <c r="K1829">
        <f t="shared" ca="1" si="370"/>
        <v>14160</v>
      </c>
      <c r="L1829">
        <f t="shared" ca="1" si="371"/>
        <v>3054</v>
      </c>
      <c r="M1829">
        <f t="shared" ca="1" si="372"/>
        <v>827133</v>
      </c>
      <c r="N1829">
        <f t="shared" ca="1" si="373"/>
        <v>122138</v>
      </c>
      <c r="O1829">
        <f t="shared" ca="1" si="374"/>
        <v>56808</v>
      </c>
      <c r="P1829">
        <f t="shared" ca="1" si="375"/>
        <v>167249</v>
      </c>
      <c r="Q1829" s="4">
        <f t="shared" ca="1" si="376"/>
        <v>0.16724900000000001</v>
      </c>
    </row>
    <row r="1830" spans="1:17" x14ac:dyDescent="0.25">
      <c r="A1830" t="str">
        <f ca="1">VLOOKUP(RANDBETWEEN(Calc!$A$2,Calc!$A$13),Calc!$A$1:$B$13,2,FALSE)</f>
        <v>Feb</v>
      </c>
      <c r="B1830" t="str" cm="1">
        <f t="array" aca="1" ref="B1830" ca="1">INDEX(Calc!$C$2:$C$9,RANDBETWEEN(1,3))</f>
        <v>Traumatología</v>
      </c>
      <c r="C1830"/>
      <c r="D1830">
        <f t="shared" ca="1" si="364"/>
        <v>216097</v>
      </c>
      <c r="E1830">
        <f t="shared" ca="1" si="365"/>
        <v>1974668</v>
      </c>
      <c r="F1830">
        <f t="shared" ca="1" si="366"/>
        <v>185775</v>
      </c>
      <c r="G1830">
        <f t="shared" ca="1" si="367"/>
        <v>276952</v>
      </c>
      <c r="H1830">
        <f ca="1">VLOOKUP(RANDBETWEEN(0,100),Calc!$D$2:$E$7,2,1)</f>
        <v>32000</v>
      </c>
      <c r="I1830">
        <f t="shared" ca="1" si="368"/>
        <v>11100</v>
      </c>
      <c r="J1830">
        <f t="shared" ca="1" si="369"/>
        <v>3771</v>
      </c>
      <c r="K1830">
        <f t="shared" ca="1" si="370"/>
        <v>10952</v>
      </c>
      <c r="L1830">
        <f t="shared" ca="1" si="371"/>
        <v>2648</v>
      </c>
      <c r="M1830">
        <f t="shared" ca="1" si="372"/>
        <v>1550604</v>
      </c>
      <c r="N1830">
        <f t="shared" ca="1" si="373"/>
        <v>121417</v>
      </c>
      <c r="O1830">
        <f t="shared" ca="1" si="374"/>
        <v>66723</v>
      </c>
      <c r="P1830">
        <f t="shared" ca="1" si="375"/>
        <v>149189</v>
      </c>
      <c r="Q1830" s="4">
        <f t="shared" ca="1" si="376"/>
        <v>0.14918899999999999</v>
      </c>
    </row>
    <row r="1831" spans="1:17" x14ac:dyDescent="0.25">
      <c r="A1831" t="str">
        <f ca="1">VLOOKUP(RANDBETWEEN(Calc!$A$2,Calc!$A$13),Calc!$A$1:$B$13,2,FALSE)</f>
        <v>Mar</v>
      </c>
      <c r="B1831" t="str" cm="1">
        <f t="array" aca="1" ref="B1831" ca="1">INDEX(Calc!$C$2:$C$9,RANDBETWEEN(1,3))</f>
        <v>Cardiologia</v>
      </c>
      <c r="C1831"/>
      <c r="D1831">
        <f t="shared" ca="1" si="364"/>
        <v>390997</v>
      </c>
      <c r="E1831">
        <f t="shared" ca="1" si="365"/>
        <v>1160997</v>
      </c>
      <c r="F1831">
        <f t="shared" ca="1" si="366"/>
        <v>215437</v>
      </c>
      <c r="G1831">
        <f t="shared" ca="1" si="367"/>
        <v>321643</v>
      </c>
      <c r="H1831">
        <f ca="1">VLOOKUP(RANDBETWEEN(0,100),Calc!$D$2:$E$7,2,1)</f>
        <v>32000</v>
      </c>
      <c r="I1831">
        <f t="shared" ca="1" si="368"/>
        <v>11726</v>
      </c>
      <c r="J1831">
        <f t="shared" ca="1" si="369"/>
        <v>3592</v>
      </c>
      <c r="K1831">
        <f t="shared" ca="1" si="370"/>
        <v>11734</v>
      </c>
      <c r="L1831">
        <f t="shared" ca="1" si="371"/>
        <v>2652</v>
      </c>
      <c r="M1831">
        <f t="shared" ca="1" si="372"/>
        <v>1727830</v>
      </c>
      <c r="N1831">
        <f t="shared" ca="1" si="373"/>
        <v>85267</v>
      </c>
      <c r="O1831">
        <f t="shared" ca="1" si="374"/>
        <v>51410</v>
      </c>
      <c r="P1831">
        <f t="shared" ca="1" si="375"/>
        <v>96432</v>
      </c>
      <c r="Q1831" s="4">
        <f t="shared" ca="1" si="376"/>
        <v>9.6432000000000004E-2</v>
      </c>
    </row>
    <row r="1832" spans="1:17" x14ac:dyDescent="0.25">
      <c r="A1832" t="str">
        <f ca="1">VLOOKUP(RANDBETWEEN(Calc!$A$2,Calc!$A$13),Calc!$A$1:$B$13,2,FALSE)</f>
        <v>Dic</v>
      </c>
      <c r="B1832" t="str" cm="1">
        <f t="array" aca="1" ref="B1832" ca="1">INDEX(Calc!$C$2:$C$9,RANDBETWEEN(1,3))</f>
        <v>Cardiologia</v>
      </c>
      <c r="C1832"/>
      <c r="D1832">
        <f t="shared" ca="1" si="364"/>
        <v>563128</v>
      </c>
      <c r="E1832">
        <f t="shared" ca="1" si="365"/>
        <v>924027</v>
      </c>
      <c r="F1832">
        <f t="shared" ca="1" si="366"/>
        <v>128614</v>
      </c>
      <c r="G1832">
        <f t="shared" ca="1" si="367"/>
        <v>116544</v>
      </c>
      <c r="H1832">
        <f ca="1">VLOOKUP(RANDBETWEEN(0,100),Calc!$D$2:$E$7,2,1)</f>
        <v>20000</v>
      </c>
      <c r="I1832">
        <f t="shared" ca="1" si="368"/>
        <v>11438</v>
      </c>
      <c r="J1832">
        <f t="shared" ca="1" si="369"/>
        <v>3560</v>
      </c>
      <c r="K1832">
        <f t="shared" ca="1" si="370"/>
        <v>12933</v>
      </c>
      <c r="L1832">
        <f t="shared" ca="1" si="371"/>
        <v>3833</v>
      </c>
      <c r="M1832">
        <f t="shared" ca="1" si="372"/>
        <v>1572227</v>
      </c>
      <c r="N1832">
        <f t="shared" ca="1" si="373"/>
        <v>86520</v>
      </c>
      <c r="O1832">
        <f t="shared" ca="1" si="374"/>
        <v>57539</v>
      </c>
      <c r="P1832">
        <f t="shared" ca="1" si="375"/>
        <v>43097</v>
      </c>
      <c r="Q1832" s="4">
        <f t="shared" ca="1" si="376"/>
        <v>4.3097000000000003E-2</v>
      </c>
    </row>
    <row r="1833" spans="1:17" x14ac:dyDescent="0.25">
      <c r="A1833" t="str">
        <f ca="1">VLOOKUP(RANDBETWEEN(Calc!$A$2,Calc!$A$13),Calc!$A$1:$B$13,2,FALSE)</f>
        <v>Ago</v>
      </c>
      <c r="B1833" t="str" cm="1">
        <f t="array" aca="1" ref="B1833" ca="1">INDEX(Calc!$C$2:$C$9,RANDBETWEEN(1,3))</f>
        <v>Cardiologia</v>
      </c>
      <c r="C1833"/>
      <c r="D1833">
        <f t="shared" ca="1" si="364"/>
        <v>662622</v>
      </c>
      <c r="E1833">
        <f t="shared" ca="1" si="365"/>
        <v>2063322</v>
      </c>
      <c r="F1833">
        <f t="shared" ca="1" si="366"/>
        <v>173782</v>
      </c>
      <c r="G1833">
        <f t="shared" ca="1" si="367"/>
        <v>172523</v>
      </c>
      <c r="H1833">
        <f ca="1">VLOOKUP(RANDBETWEEN(0,100),Calc!$D$2:$E$7,2,1)</f>
        <v>32000</v>
      </c>
      <c r="I1833">
        <f t="shared" ca="1" si="368"/>
        <v>11607</v>
      </c>
      <c r="J1833">
        <f t="shared" ca="1" si="369"/>
        <v>3523</v>
      </c>
      <c r="K1833">
        <f t="shared" ca="1" si="370"/>
        <v>12147</v>
      </c>
      <c r="L1833">
        <f t="shared" ca="1" si="371"/>
        <v>2621</v>
      </c>
      <c r="M1833">
        <f t="shared" ca="1" si="372"/>
        <v>1136306</v>
      </c>
      <c r="N1833">
        <f t="shared" ca="1" si="373"/>
        <v>126924</v>
      </c>
      <c r="O1833">
        <f t="shared" ca="1" si="374"/>
        <v>28913</v>
      </c>
      <c r="P1833">
        <f t="shared" ca="1" si="375"/>
        <v>197074</v>
      </c>
      <c r="Q1833" s="4">
        <f t="shared" ca="1" si="376"/>
        <v>0.197074</v>
      </c>
    </row>
    <row r="1834" spans="1:17" x14ac:dyDescent="0.25">
      <c r="A1834" t="str">
        <f ca="1">VLOOKUP(RANDBETWEEN(Calc!$A$2,Calc!$A$13),Calc!$A$1:$B$13,2,FALSE)</f>
        <v>Jun</v>
      </c>
      <c r="B1834" t="str" cm="1">
        <f t="array" aca="1" ref="B1834" ca="1">INDEX(Calc!$C$2:$C$9,RANDBETWEEN(1,3))</f>
        <v>Traumatología</v>
      </c>
      <c r="C1834"/>
      <c r="D1834">
        <f t="shared" ca="1" si="364"/>
        <v>721340</v>
      </c>
      <c r="E1834">
        <f t="shared" ca="1" si="365"/>
        <v>2080744</v>
      </c>
      <c r="F1834">
        <f t="shared" ca="1" si="366"/>
        <v>176490</v>
      </c>
      <c r="G1834">
        <f t="shared" ca="1" si="367"/>
        <v>264592</v>
      </c>
      <c r="H1834">
        <f ca="1">VLOOKUP(RANDBETWEEN(0,100),Calc!$D$2:$E$7,2,1)</f>
        <v>32000</v>
      </c>
      <c r="I1834">
        <f t="shared" ca="1" si="368"/>
        <v>11701</v>
      </c>
      <c r="J1834">
        <f t="shared" ca="1" si="369"/>
        <v>3482</v>
      </c>
      <c r="K1834">
        <f t="shared" ca="1" si="370"/>
        <v>14407</v>
      </c>
      <c r="L1834">
        <f t="shared" ca="1" si="371"/>
        <v>1935</v>
      </c>
      <c r="M1834">
        <f t="shared" ca="1" si="372"/>
        <v>853991</v>
      </c>
      <c r="N1834">
        <f t="shared" ca="1" si="373"/>
        <v>52912</v>
      </c>
      <c r="O1834">
        <f t="shared" ca="1" si="374"/>
        <v>70318</v>
      </c>
      <c r="P1834">
        <f t="shared" ca="1" si="375"/>
        <v>311074</v>
      </c>
      <c r="Q1834" s="4">
        <f t="shared" ca="1" si="376"/>
        <v>0.31107400000000002</v>
      </c>
    </row>
    <row r="1835" spans="1:17" x14ac:dyDescent="0.25">
      <c r="A1835" t="str">
        <f ca="1">VLOOKUP(RANDBETWEEN(Calc!$A$2,Calc!$A$13),Calc!$A$1:$B$13,2,FALSE)</f>
        <v>Mar</v>
      </c>
      <c r="B1835" t="str" cm="1">
        <f t="array" aca="1" ref="B1835" ca="1">INDEX(Calc!$C$2:$C$9,RANDBETWEEN(1,3))</f>
        <v>Pediatria</v>
      </c>
      <c r="C1835"/>
      <c r="D1835">
        <f t="shared" ca="1" si="364"/>
        <v>241496</v>
      </c>
      <c r="E1835">
        <f t="shared" ca="1" si="365"/>
        <v>1866025</v>
      </c>
      <c r="F1835">
        <f t="shared" ca="1" si="366"/>
        <v>204962</v>
      </c>
      <c r="G1835">
        <f t="shared" ca="1" si="367"/>
        <v>251980</v>
      </c>
      <c r="H1835">
        <f ca="1">VLOOKUP(RANDBETWEEN(0,100),Calc!$D$2:$E$7,2,1)</f>
        <v>20000</v>
      </c>
      <c r="I1835">
        <f t="shared" ca="1" si="368"/>
        <v>9065</v>
      </c>
      <c r="J1835">
        <f t="shared" ca="1" si="369"/>
        <v>3414</v>
      </c>
      <c r="K1835">
        <f t="shared" ca="1" si="370"/>
        <v>11040</v>
      </c>
      <c r="L1835">
        <f t="shared" ca="1" si="371"/>
        <v>3548</v>
      </c>
      <c r="M1835">
        <f t="shared" ca="1" si="372"/>
        <v>1334423</v>
      </c>
      <c r="N1835">
        <f t="shared" ca="1" si="373"/>
        <v>112855</v>
      </c>
      <c r="O1835">
        <f t="shared" ca="1" si="374"/>
        <v>67494</v>
      </c>
      <c r="P1835">
        <f t="shared" ca="1" si="375"/>
        <v>57458</v>
      </c>
      <c r="Q1835" s="4">
        <f t="shared" ca="1" si="376"/>
        <v>5.7458000000000002E-2</v>
      </c>
    </row>
    <row r="1836" spans="1:17" x14ac:dyDescent="0.25">
      <c r="A1836" t="str">
        <f ca="1">VLOOKUP(RANDBETWEEN(Calc!$A$2,Calc!$A$13),Calc!$A$1:$B$13,2,FALSE)</f>
        <v>Dic</v>
      </c>
      <c r="B1836" t="str" cm="1">
        <f t="array" aca="1" ref="B1836" ca="1">INDEX(Calc!$C$2:$C$9,RANDBETWEEN(1,3))</f>
        <v>Traumatología</v>
      </c>
      <c r="C1836"/>
      <c r="D1836">
        <f t="shared" ca="1" si="364"/>
        <v>587561</v>
      </c>
      <c r="E1836">
        <f t="shared" ca="1" si="365"/>
        <v>1663294</v>
      </c>
      <c r="F1836">
        <f t="shared" ca="1" si="366"/>
        <v>97655</v>
      </c>
      <c r="G1836">
        <f t="shared" ca="1" si="367"/>
        <v>143032</v>
      </c>
      <c r="H1836">
        <f ca="1">VLOOKUP(RANDBETWEEN(0,100),Calc!$D$2:$E$7,2,1)</f>
        <v>32000</v>
      </c>
      <c r="I1836">
        <f t="shared" ca="1" si="368"/>
        <v>10926</v>
      </c>
      <c r="J1836">
        <f t="shared" ca="1" si="369"/>
        <v>3985</v>
      </c>
      <c r="K1836">
        <f t="shared" ca="1" si="370"/>
        <v>13180</v>
      </c>
      <c r="L1836">
        <f t="shared" ca="1" si="371"/>
        <v>1586</v>
      </c>
      <c r="M1836">
        <f t="shared" ca="1" si="372"/>
        <v>2420400</v>
      </c>
      <c r="N1836">
        <f t="shared" ca="1" si="373"/>
        <v>98678</v>
      </c>
      <c r="O1836">
        <f t="shared" ca="1" si="374"/>
        <v>56407</v>
      </c>
      <c r="P1836">
        <f t="shared" ca="1" si="375"/>
        <v>66056</v>
      </c>
      <c r="Q1836" s="4">
        <f t="shared" ca="1" si="376"/>
        <v>6.6056000000000004E-2</v>
      </c>
    </row>
    <row r="1837" spans="1:17" x14ac:dyDescent="0.25">
      <c r="A1837" t="str">
        <f ca="1">VLOOKUP(RANDBETWEEN(Calc!$A$2,Calc!$A$13),Calc!$A$1:$B$13,2,FALSE)</f>
        <v>Dic</v>
      </c>
      <c r="B1837" t="str" cm="1">
        <f t="array" aca="1" ref="B1837" ca="1">INDEX(Calc!$C$2:$C$9,RANDBETWEEN(1,3))</f>
        <v>Pediatria</v>
      </c>
      <c r="C1837"/>
      <c r="D1837">
        <f t="shared" ca="1" si="364"/>
        <v>277141</v>
      </c>
      <c r="E1837">
        <f t="shared" ca="1" si="365"/>
        <v>695627</v>
      </c>
      <c r="F1837">
        <f t="shared" ca="1" si="366"/>
        <v>191771</v>
      </c>
      <c r="G1837">
        <f t="shared" ca="1" si="367"/>
        <v>164379</v>
      </c>
      <c r="H1837">
        <f ca="1">VLOOKUP(RANDBETWEEN(0,100),Calc!$D$2:$E$7,2,1)</f>
        <v>32000</v>
      </c>
      <c r="I1837">
        <f t="shared" ca="1" si="368"/>
        <v>10131</v>
      </c>
      <c r="J1837">
        <f t="shared" ca="1" si="369"/>
        <v>3285</v>
      </c>
      <c r="K1837">
        <f t="shared" ca="1" si="370"/>
        <v>11997</v>
      </c>
      <c r="L1837">
        <f t="shared" ca="1" si="371"/>
        <v>3912</v>
      </c>
      <c r="M1837">
        <f t="shared" ca="1" si="372"/>
        <v>3080206</v>
      </c>
      <c r="N1837">
        <f t="shared" ca="1" si="373"/>
        <v>74671</v>
      </c>
      <c r="O1837">
        <f t="shared" ca="1" si="374"/>
        <v>76782</v>
      </c>
      <c r="P1837">
        <f t="shared" ca="1" si="375"/>
        <v>257819</v>
      </c>
      <c r="Q1837" s="4">
        <f t="shared" ca="1" si="376"/>
        <v>0.25781900000000002</v>
      </c>
    </row>
    <row r="1838" spans="1:17" x14ac:dyDescent="0.25">
      <c r="A1838" t="str">
        <f ca="1">VLOOKUP(RANDBETWEEN(Calc!$A$2,Calc!$A$13),Calc!$A$1:$B$13,2,FALSE)</f>
        <v>Mar</v>
      </c>
      <c r="B1838" t="str" cm="1">
        <f t="array" aca="1" ref="B1838" ca="1">INDEX(Calc!$C$2:$C$9,RANDBETWEEN(1,3))</f>
        <v>Cardiologia</v>
      </c>
      <c r="C1838"/>
      <c r="D1838">
        <f t="shared" ca="1" si="364"/>
        <v>189221</v>
      </c>
      <c r="E1838">
        <f t="shared" ca="1" si="365"/>
        <v>2162419</v>
      </c>
      <c r="F1838">
        <f t="shared" ca="1" si="366"/>
        <v>138409</v>
      </c>
      <c r="G1838">
        <f t="shared" ca="1" si="367"/>
        <v>93251</v>
      </c>
      <c r="H1838">
        <f ca="1">VLOOKUP(RANDBETWEEN(0,100),Calc!$D$2:$E$7,2,1)</f>
        <v>32000</v>
      </c>
      <c r="I1838">
        <f t="shared" ca="1" si="368"/>
        <v>10911</v>
      </c>
      <c r="J1838">
        <f t="shared" ca="1" si="369"/>
        <v>3618</v>
      </c>
      <c r="K1838">
        <f t="shared" ca="1" si="370"/>
        <v>10554</v>
      </c>
      <c r="L1838">
        <f t="shared" ca="1" si="371"/>
        <v>1233</v>
      </c>
      <c r="M1838">
        <f t="shared" ca="1" si="372"/>
        <v>938417</v>
      </c>
      <c r="N1838">
        <f t="shared" ca="1" si="373"/>
        <v>71822</v>
      </c>
      <c r="O1838">
        <f t="shared" ca="1" si="374"/>
        <v>80076</v>
      </c>
      <c r="P1838">
        <f t="shared" ca="1" si="375"/>
        <v>285754</v>
      </c>
      <c r="Q1838" s="4">
        <f t="shared" ca="1" si="376"/>
        <v>0.28575400000000001</v>
      </c>
    </row>
    <row r="1839" spans="1:17" x14ac:dyDescent="0.25">
      <c r="A1839" t="str">
        <f ca="1">VLOOKUP(RANDBETWEEN(Calc!$A$2,Calc!$A$13),Calc!$A$1:$B$13,2,FALSE)</f>
        <v>Ene</v>
      </c>
      <c r="B1839" t="str" cm="1">
        <f t="array" aca="1" ref="B1839" ca="1">INDEX(Calc!$C$2:$C$9,RANDBETWEEN(1,3))</f>
        <v>Traumatología</v>
      </c>
      <c r="C1839"/>
      <c r="D1839">
        <f t="shared" ca="1" si="364"/>
        <v>741836</v>
      </c>
      <c r="E1839">
        <f t="shared" ca="1" si="365"/>
        <v>1089372</v>
      </c>
      <c r="F1839">
        <f t="shared" ca="1" si="366"/>
        <v>137787</v>
      </c>
      <c r="G1839">
        <f t="shared" ca="1" si="367"/>
        <v>73101</v>
      </c>
      <c r="H1839">
        <f ca="1">VLOOKUP(RANDBETWEEN(0,100),Calc!$D$2:$E$7,2,1)</f>
        <v>25000</v>
      </c>
      <c r="I1839">
        <f t="shared" ca="1" si="368"/>
        <v>10684</v>
      </c>
      <c r="J1839">
        <f t="shared" ca="1" si="369"/>
        <v>3870</v>
      </c>
      <c r="K1839">
        <f t="shared" ca="1" si="370"/>
        <v>10843</v>
      </c>
      <c r="L1839">
        <f t="shared" ca="1" si="371"/>
        <v>1954</v>
      </c>
      <c r="M1839">
        <f t="shared" ca="1" si="372"/>
        <v>1673628</v>
      </c>
      <c r="N1839">
        <f t="shared" ca="1" si="373"/>
        <v>55642</v>
      </c>
      <c r="O1839">
        <f t="shared" ca="1" si="374"/>
        <v>41226</v>
      </c>
      <c r="P1839">
        <f t="shared" ca="1" si="375"/>
        <v>133579</v>
      </c>
      <c r="Q1839" s="4">
        <f t="shared" ca="1" si="376"/>
        <v>0.133579</v>
      </c>
    </row>
    <row r="1840" spans="1:17" x14ac:dyDescent="0.25">
      <c r="A1840" t="str">
        <f ca="1">VLOOKUP(RANDBETWEEN(Calc!$A$2,Calc!$A$13),Calc!$A$1:$B$13,2,FALSE)</f>
        <v>Jul</v>
      </c>
      <c r="B1840" t="str" cm="1">
        <f t="array" aca="1" ref="B1840" ca="1">INDEX(Calc!$C$2:$C$9,RANDBETWEEN(1,3))</f>
        <v>Cardiologia</v>
      </c>
      <c r="C1840"/>
      <c r="D1840">
        <f t="shared" ca="1" si="364"/>
        <v>297532</v>
      </c>
      <c r="E1840">
        <f t="shared" ca="1" si="365"/>
        <v>1171509</v>
      </c>
      <c r="F1840">
        <f t="shared" ca="1" si="366"/>
        <v>131829</v>
      </c>
      <c r="G1840">
        <f t="shared" ca="1" si="367"/>
        <v>125970</v>
      </c>
      <c r="H1840">
        <f ca="1">VLOOKUP(RANDBETWEEN(0,100),Calc!$D$2:$E$7,2,1)</f>
        <v>32000</v>
      </c>
      <c r="I1840">
        <f t="shared" ca="1" si="368"/>
        <v>10767</v>
      </c>
      <c r="J1840">
        <f t="shared" ca="1" si="369"/>
        <v>3336</v>
      </c>
      <c r="K1840">
        <f t="shared" ca="1" si="370"/>
        <v>10194</v>
      </c>
      <c r="L1840">
        <f t="shared" ca="1" si="371"/>
        <v>3336</v>
      </c>
      <c r="M1840">
        <f t="shared" ca="1" si="372"/>
        <v>2775617</v>
      </c>
      <c r="N1840">
        <f t="shared" ca="1" si="373"/>
        <v>112800</v>
      </c>
      <c r="O1840">
        <f t="shared" ca="1" si="374"/>
        <v>60882</v>
      </c>
      <c r="P1840">
        <f t="shared" ca="1" si="375"/>
        <v>92102</v>
      </c>
      <c r="Q1840" s="4">
        <f t="shared" ca="1" si="376"/>
        <v>9.2102000000000003E-2</v>
      </c>
    </row>
    <row r="1841" spans="1:17" x14ac:dyDescent="0.25">
      <c r="A1841" t="str">
        <f ca="1">VLOOKUP(RANDBETWEEN(Calc!$A$2,Calc!$A$13),Calc!$A$1:$B$13,2,FALSE)</f>
        <v>Jun</v>
      </c>
      <c r="B1841" t="str" cm="1">
        <f t="array" aca="1" ref="B1841" ca="1">INDEX(Calc!$C$2:$C$9,RANDBETWEEN(1,3))</f>
        <v>Traumatología</v>
      </c>
      <c r="C1841"/>
      <c r="D1841">
        <f t="shared" ca="1" si="364"/>
        <v>378328</v>
      </c>
      <c r="E1841">
        <f t="shared" ca="1" si="365"/>
        <v>819815</v>
      </c>
      <c r="F1841">
        <f t="shared" ca="1" si="366"/>
        <v>146551</v>
      </c>
      <c r="G1841">
        <f t="shared" ca="1" si="367"/>
        <v>141914</v>
      </c>
      <c r="H1841">
        <f ca="1">VLOOKUP(RANDBETWEEN(0,100),Calc!$D$2:$E$7,2,1)</f>
        <v>20000</v>
      </c>
      <c r="I1841">
        <f t="shared" ca="1" si="368"/>
        <v>12525</v>
      </c>
      <c r="J1841">
        <f t="shared" ca="1" si="369"/>
        <v>3247</v>
      </c>
      <c r="K1841">
        <f t="shared" ca="1" si="370"/>
        <v>10977</v>
      </c>
      <c r="L1841">
        <f t="shared" ca="1" si="371"/>
        <v>1326</v>
      </c>
      <c r="M1841">
        <f t="shared" ca="1" si="372"/>
        <v>2601552</v>
      </c>
      <c r="N1841">
        <f t="shared" ca="1" si="373"/>
        <v>85277</v>
      </c>
      <c r="O1841">
        <f t="shared" ca="1" si="374"/>
        <v>51418</v>
      </c>
      <c r="P1841">
        <f t="shared" ca="1" si="375"/>
        <v>232534</v>
      </c>
      <c r="Q1841" s="4">
        <f t="shared" ca="1" si="376"/>
        <v>0.23253399999999999</v>
      </c>
    </row>
    <row r="1842" spans="1:17" x14ac:dyDescent="0.25">
      <c r="A1842" t="str">
        <f ca="1">VLOOKUP(RANDBETWEEN(Calc!$A$2,Calc!$A$13),Calc!$A$1:$B$13,2,FALSE)</f>
        <v>Jun</v>
      </c>
      <c r="B1842" t="str" cm="1">
        <f t="array" aca="1" ref="B1842" ca="1">INDEX(Calc!$C$2:$C$9,RANDBETWEEN(1,3))</f>
        <v>Cardiologia</v>
      </c>
      <c r="C1842"/>
      <c r="D1842">
        <f t="shared" ca="1" si="364"/>
        <v>652405</v>
      </c>
      <c r="E1842">
        <f t="shared" ca="1" si="365"/>
        <v>2002846</v>
      </c>
      <c r="F1842">
        <f t="shared" ca="1" si="366"/>
        <v>136244</v>
      </c>
      <c r="G1842">
        <f t="shared" ca="1" si="367"/>
        <v>284635</v>
      </c>
      <c r="H1842">
        <f ca="1">VLOOKUP(RANDBETWEEN(0,100),Calc!$D$2:$E$7,2,1)</f>
        <v>32000</v>
      </c>
      <c r="I1842">
        <f t="shared" ca="1" si="368"/>
        <v>9551</v>
      </c>
      <c r="J1842">
        <f t="shared" ca="1" si="369"/>
        <v>2911</v>
      </c>
      <c r="K1842">
        <f t="shared" ca="1" si="370"/>
        <v>14444</v>
      </c>
      <c r="L1842">
        <f t="shared" ca="1" si="371"/>
        <v>4233</v>
      </c>
      <c r="M1842">
        <f t="shared" ca="1" si="372"/>
        <v>1924124</v>
      </c>
      <c r="N1842">
        <f t="shared" ca="1" si="373"/>
        <v>66780</v>
      </c>
      <c r="O1842">
        <f t="shared" ca="1" si="374"/>
        <v>87979</v>
      </c>
      <c r="P1842">
        <f t="shared" ca="1" si="375"/>
        <v>73870</v>
      </c>
      <c r="Q1842" s="4">
        <f t="shared" ca="1" si="376"/>
        <v>7.3870000000000005E-2</v>
      </c>
    </row>
    <row r="1843" spans="1:17" x14ac:dyDescent="0.25">
      <c r="A1843" t="str">
        <f ca="1">VLOOKUP(RANDBETWEEN(Calc!$A$2,Calc!$A$13),Calc!$A$1:$B$13,2,FALSE)</f>
        <v>Oct</v>
      </c>
      <c r="B1843" t="str" cm="1">
        <f t="array" aca="1" ref="B1843" ca="1">INDEX(Calc!$C$2:$C$9,RANDBETWEEN(1,3))</f>
        <v>Traumatología</v>
      </c>
      <c r="C1843"/>
      <c r="D1843">
        <f t="shared" ca="1" si="364"/>
        <v>246751</v>
      </c>
      <c r="E1843">
        <f t="shared" ca="1" si="365"/>
        <v>1645735</v>
      </c>
      <c r="F1843">
        <f t="shared" ca="1" si="366"/>
        <v>126084</v>
      </c>
      <c r="G1843">
        <f t="shared" ca="1" si="367"/>
        <v>278989</v>
      </c>
      <c r="H1843">
        <f ca="1">VLOOKUP(RANDBETWEEN(0,100),Calc!$D$2:$E$7,2,1)</f>
        <v>20000</v>
      </c>
      <c r="I1843">
        <f t="shared" ca="1" si="368"/>
        <v>11181</v>
      </c>
      <c r="J1843">
        <f t="shared" ca="1" si="369"/>
        <v>3030</v>
      </c>
      <c r="K1843">
        <f t="shared" ca="1" si="370"/>
        <v>12976</v>
      </c>
      <c r="L1843">
        <f t="shared" ca="1" si="371"/>
        <v>2958</v>
      </c>
      <c r="M1843">
        <f t="shared" ca="1" si="372"/>
        <v>1314753</v>
      </c>
      <c r="N1843">
        <f t="shared" ca="1" si="373"/>
        <v>48835</v>
      </c>
      <c r="O1843">
        <f t="shared" ca="1" si="374"/>
        <v>78956</v>
      </c>
      <c r="P1843">
        <f t="shared" ca="1" si="375"/>
        <v>253987</v>
      </c>
      <c r="Q1843" s="4">
        <f t="shared" ca="1" si="376"/>
        <v>0.25398700000000002</v>
      </c>
    </row>
    <row r="1844" spans="1:17" x14ac:dyDescent="0.25">
      <c r="A1844" t="str">
        <f ca="1">VLOOKUP(RANDBETWEEN(Calc!$A$2,Calc!$A$13),Calc!$A$1:$B$13,2,FALSE)</f>
        <v>Oct</v>
      </c>
      <c r="B1844" t="str" cm="1">
        <f t="array" aca="1" ref="B1844" ca="1">INDEX(Calc!$C$2:$C$9,RANDBETWEEN(1,3))</f>
        <v>Pediatria</v>
      </c>
      <c r="C1844"/>
      <c r="D1844">
        <f t="shared" ca="1" si="364"/>
        <v>460758</v>
      </c>
      <c r="E1844">
        <f t="shared" ca="1" si="365"/>
        <v>1236221</v>
      </c>
      <c r="F1844">
        <f t="shared" ca="1" si="366"/>
        <v>202177</v>
      </c>
      <c r="G1844">
        <f t="shared" ca="1" si="367"/>
        <v>153356</v>
      </c>
      <c r="H1844">
        <f ca="1">VLOOKUP(RANDBETWEEN(0,100),Calc!$D$2:$E$7,2,1)</f>
        <v>32000</v>
      </c>
      <c r="I1844">
        <f t="shared" ca="1" si="368"/>
        <v>12618</v>
      </c>
      <c r="J1844">
        <f t="shared" ca="1" si="369"/>
        <v>4130</v>
      </c>
      <c r="K1844">
        <f t="shared" ca="1" si="370"/>
        <v>14156</v>
      </c>
      <c r="L1844">
        <f t="shared" ca="1" si="371"/>
        <v>2946</v>
      </c>
      <c r="M1844">
        <f t="shared" ca="1" si="372"/>
        <v>2566734</v>
      </c>
      <c r="N1844">
        <f t="shared" ca="1" si="373"/>
        <v>47696</v>
      </c>
      <c r="O1844">
        <f t="shared" ca="1" si="374"/>
        <v>38256</v>
      </c>
      <c r="P1844">
        <f t="shared" ca="1" si="375"/>
        <v>175292</v>
      </c>
      <c r="Q1844" s="4">
        <f t="shared" ca="1" si="376"/>
        <v>0.175292</v>
      </c>
    </row>
    <row r="1845" spans="1:17" x14ac:dyDescent="0.25">
      <c r="A1845" t="str">
        <f ca="1">VLOOKUP(RANDBETWEEN(Calc!$A$2,Calc!$A$13),Calc!$A$1:$B$13,2,FALSE)</f>
        <v>May</v>
      </c>
      <c r="B1845" t="str" cm="1">
        <f t="array" aca="1" ref="B1845" ca="1">INDEX(Calc!$C$2:$C$9,RANDBETWEEN(1,3))</f>
        <v>Cardiologia</v>
      </c>
      <c r="C1845"/>
      <c r="D1845">
        <f t="shared" ca="1" si="364"/>
        <v>568492</v>
      </c>
      <c r="E1845">
        <f t="shared" ca="1" si="365"/>
        <v>2097619</v>
      </c>
      <c r="F1845">
        <f t="shared" ca="1" si="366"/>
        <v>157381</v>
      </c>
      <c r="G1845">
        <f t="shared" ca="1" si="367"/>
        <v>189515</v>
      </c>
      <c r="H1845">
        <f ca="1">VLOOKUP(RANDBETWEEN(0,100),Calc!$D$2:$E$7,2,1)</f>
        <v>32000</v>
      </c>
      <c r="I1845">
        <f t="shared" ca="1" si="368"/>
        <v>12319</v>
      </c>
      <c r="J1845">
        <f t="shared" ca="1" si="369"/>
        <v>3604</v>
      </c>
      <c r="K1845">
        <f t="shared" ca="1" si="370"/>
        <v>12380</v>
      </c>
      <c r="L1845">
        <f t="shared" ca="1" si="371"/>
        <v>1672</v>
      </c>
      <c r="M1845">
        <f t="shared" ca="1" si="372"/>
        <v>1905180</v>
      </c>
      <c r="N1845">
        <f t="shared" ca="1" si="373"/>
        <v>103988</v>
      </c>
      <c r="O1845">
        <f t="shared" ca="1" si="374"/>
        <v>73803</v>
      </c>
      <c r="P1845">
        <f t="shared" ca="1" si="375"/>
        <v>102468</v>
      </c>
      <c r="Q1845" s="4">
        <f t="shared" ca="1" si="376"/>
        <v>0.102468</v>
      </c>
    </row>
    <row r="1846" spans="1:17" x14ac:dyDescent="0.25">
      <c r="A1846" t="str">
        <f ca="1">VLOOKUP(RANDBETWEEN(Calc!$A$2,Calc!$A$13),Calc!$A$1:$B$13,2,FALSE)</f>
        <v>Jul</v>
      </c>
      <c r="B1846" t="str" cm="1">
        <f t="array" aca="1" ref="B1846" ca="1">INDEX(Calc!$C$2:$C$9,RANDBETWEEN(1,3))</f>
        <v>Cardiologia</v>
      </c>
      <c r="C1846"/>
      <c r="D1846">
        <f t="shared" ca="1" si="364"/>
        <v>395629</v>
      </c>
      <c r="E1846">
        <f t="shared" ca="1" si="365"/>
        <v>1347355</v>
      </c>
      <c r="F1846">
        <f t="shared" ca="1" si="366"/>
        <v>138697</v>
      </c>
      <c r="G1846">
        <f t="shared" ca="1" si="367"/>
        <v>182024</v>
      </c>
      <c r="H1846">
        <f ca="1">VLOOKUP(RANDBETWEEN(0,100),Calc!$D$2:$E$7,2,1)</f>
        <v>32000</v>
      </c>
      <c r="I1846">
        <f t="shared" ca="1" si="368"/>
        <v>9299</v>
      </c>
      <c r="J1846">
        <f t="shared" ca="1" si="369"/>
        <v>3599</v>
      </c>
      <c r="K1846">
        <f t="shared" ca="1" si="370"/>
        <v>14185</v>
      </c>
      <c r="L1846">
        <f t="shared" ca="1" si="371"/>
        <v>2724</v>
      </c>
      <c r="M1846">
        <f t="shared" ca="1" si="372"/>
        <v>2718046</v>
      </c>
      <c r="N1846">
        <f t="shared" ca="1" si="373"/>
        <v>101708</v>
      </c>
      <c r="O1846">
        <f t="shared" ca="1" si="374"/>
        <v>25662</v>
      </c>
      <c r="P1846">
        <f t="shared" ca="1" si="375"/>
        <v>192242</v>
      </c>
      <c r="Q1846" s="4">
        <f t="shared" ca="1" si="376"/>
        <v>0.192242</v>
      </c>
    </row>
    <row r="1847" spans="1:17" x14ac:dyDescent="0.25">
      <c r="A1847" t="str">
        <f ca="1">VLOOKUP(RANDBETWEEN(Calc!$A$2,Calc!$A$13),Calc!$A$1:$B$13,2,FALSE)</f>
        <v>Dic</v>
      </c>
      <c r="B1847" t="str" cm="1">
        <f t="array" aca="1" ref="B1847" ca="1">INDEX(Calc!$C$2:$C$9,RANDBETWEEN(1,3))</f>
        <v>Pediatria</v>
      </c>
      <c r="C1847"/>
      <c r="D1847">
        <f t="shared" ca="1" si="364"/>
        <v>582746</v>
      </c>
      <c r="E1847">
        <f t="shared" ca="1" si="365"/>
        <v>1277139</v>
      </c>
      <c r="F1847">
        <f t="shared" ca="1" si="366"/>
        <v>95405</v>
      </c>
      <c r="G1847">
        <f t="shared" ca="1" si="367"/>
        <v>132976</v>
      </c>
      <c r="H1847">
        <f ca="1">VLOOKUP(RANDBETWEEN(0,100),Calc!$D$2:$E$7,2,1)</f>
        <v>32000</v>
      </c>
      <c r="I1847">
        <f t="shared" ca="1" si="368"/>
        <v>11094</v>
      </c>
      <c r="J1847">
        <f t="shared" ca="1" si="369"/>
        <v>3368</v>
      </c>
      <c r="K1847">
        <f t="shared" ca="1" si="370"/>
        <v>13887</v>
      </c>
      <c r="L1847">
        <f t="shared" ca="1" si="371"/>
        <v>2079</v>
      </c>
      <c r="M1847">
        <f t="shared" ca="1" si="372"/>
        <v>2596670</v>
      </c>
      <c r="N1847">
        <f t="shared" ca="1" si="373"/>
        <v>89592</v>
      </c>
      <c r="O1847">
        <f t="shared" ca="1" si="374"/>
        <v>47211</v>
      </c>
      <c r="P1847">
        <f t="shared" ca="1" si="375"/>
        <v>199441</v>
      </c>
      <c r="Q1847" s="4">
        <f t="shared" ca="1" si="376"/>
        <v>0.19944100000000001</v>
      </c>
    </row>
    <row r="1848" spans="1:17" x14ac:dyDescent="0.25">
      <c r="A1848" t="str">
        <f ca="1">VLOOKUP(RANDBETWEEN(Calc!$A$2,Calc!$A$13),Calc!$A$1:$B$13,2,FALSE)</f>
        <v>Dic</v>
      </c>
      <c r="B1848" t="str" cm="1">
        <f t="array" aca="1" ref="B1848" ca="1">INDEX(Calc!$C$2:$C$9,RANDBETWEEN(1,3))</f>
        <v>Traumatología</v>
      </c>
      <c r="C1848"/>
      <c r="D1848">
        <f t="shared" ca="1" si="364"/>
        <v>424339</v>
      </c>
      <c r="E1848">
        <f t="shared" ca="1" si="365"/>
        <v>681242</v>
      </c>
      <c r="F1848">
        <f t="shared" ca="1" si="366"/>
        <v>169392</v>
      </c>
      <c r="G1848">
        <f t="shared" ca="1" si="367"/>
        <v>235737</v>
      </c>
      <c r="H1848">
        <f ca="1">VLOOKUP(RANDBETWEEN(0,100),Calc!$D$2:$E$7,2,1)</f>
        <v>32000</v>
      </c>
      <c r="I1848">
        <f t="shared" ca="1" si="368"/>
        <v>9157</v>
      </c>
      <c r="J1848">
        <f t="shared" ca="1" si="369"/>
        <v>3792</v>
      </c>
      <c r="K1848">
        <f t="shared" ca="1" si="370"/>
        <v>10928</v>
      </c>
      <c r="L1848">
        <f t="shared" ca="1" si="371"/>
        <v>1994</v>
      </c>
      <c r="M1848">
        <f t="shared" ca="1" si="372"/>
        <v>1720544</v>
      </c>
      <c r="N1848">
        <f t="shared" ca="1" si="373"/>
        <v>55855</v>
      </c>
      <c r="O1848">
        <f t="shared" ca="1" si="374"/>
        <v>30627</v>
      </c>
      <c r="P1848">
        <f t="shared" ca="1" si="375"/>
        <v>297084</v>
      </c>
      <c r="Q1848" s="4">
        <f t="shared" ca="1" si="376"/>
        <v>0.29708400000000001</v>
      </c>
    </row>
    <row r="1849" spans="1:17" x14ac:dyDescent="0.25">
      <c r="A1849" t="str">
        <f ca="1">VLOOKUP(RANDBETWEEN(Calc!$A$2,Calc!$A$13),Calc!$A$1:$B$13,2,FALSE)</f>
        <v>Ago</v>
      </c>
      <c r="B1849" t="str" cm="1">
        <f t="array" aca="1" ref="B1849" ca="1">INDEX(Calc!$C$2:$C$9,RANDBETWEEN(1,3))</f>
        <v>Pediatria</v>
      </c>
      <c r="C1849"/>
      <c r="D1849">
        <f t="shared" ca="1" si="364"/>
        <v>532056</v>
      </c>
      <c r="E1849">
        <f t="shared" ca="1" si="365"/>
        <v>1093702</v>
      </c>
      <c r="F1849">
        <f t="shared" ca="1" si="366"/>
        <v>133892</v>
      </c>
      <c r="G1849">
        <f t="shared" ca="1" si="367"/>
        <v>317528</v>
      </c>
      <c r="H1849">
        <f ca="1">VLOOKUP(RANDBETWEEN(0,100),Calc!$D$2:$E$7,2,1)</f>
        <v>32000</v>
      </c>
      <c r="I1849">
        <f t="shared" ca="1" si="368"/>
        <v>11908</v>
      </c>
      <c r="J1849">
        <f t="shared" ca="1" si="369"/>
        <v>3929</v>
      </c>
      <c r="K1849">
        <f t="shared" ca="1" si="370"/>
        <v>13714</v>
      </c>
      <c r="L1849">
        <f t="shared" ca="1" si="371"/>
        <v>1358</v>
      </c>
      <c r="M1849">
        <f t="shared" ca="1" si="372"/>
        <v>2436552</v>
      </c>
      <c r="N1849">
        <f t="shared" ca="1" si="373"/>
        <v>118600</v>
      </c>
      <c r="O1849">
        <f t="shared" ca="1" si="374"/>
        <v>70905</v>
      </c>
      <c r="P1849">
        <f t="shared" ca="1" si="375"/>
        <v>165487</v>
      </c>
      <c r="Q1849" s="4">
        <f t="shared" ca="1" si="376"/>
        <v>0.165487</v>
      </c>
    </row>
    <row r="1850" spans="1:17" x14ac:dyDescent="0.25">
      <c r="A1850" t="str">
        <f ca="1">VLOOKUP(RANDBETWEEN(Calc!$A$2,Calc!$A$13),Calc!$A$1:$B$13,2,FALSE)</f>
        <v>Abr</v>
      </c>
      <c r="B1850" t="str" cm="1">
        <f t="array" aca="1" ref="B1850" ca="1">INDEX(Calc!$C$2:$C$9,RANDBETWEEN(1,3))</f>
        <v>Cardiologia</v>
      </c>
      <c r="C1850"/>
      <c r="D1850">
        <f t="shared" ca="1" si="364"/>
        <v>134086</v>
      </c>
      <c r="E1850">
        <f t="shared" ca="1" si="365"/>
        <v>1989385</v>
      </c>
      <c r="F1850">
        <f t="shared" ca="1" si="366"/>
        <v>205812</v>
      </c>
      <c r="G1850">
        <f t="shared" ca="1" si="367"/>
        <v>257152</v>
      </c>
      <c r="H1850">
        <f ca="1">VLOOKUP(RANDBETWEEN(0,100),Calc!$D$2:$E$7,2,1)</f>
        <v>32000</v>
      </c>
      <c r="I1850">
        <f t="shared" ca="1" si="368"/>
        <v>12539</v>
      </c>
      <c r="J1850">
        <f t="shared" ca="1" si="369"/>
        <v>3814</v>
      </c>
      <c r="K1850">
        <f t="shared" ca="1" si="370"/>
        <v>10276</v>
      </c>
      <c r="L1850">
        <f t="shared" ca="1" si="371"/>
        <v>4155</v>
      </c>
      <c r="M1850">
        <f t="shared" ca="1" si="372"/>
        <v>1848021</v>
      </c>
      <c r="N1850">
        <f t="shared" ca="1" si="373"/>
        <v>81747</v>
      </c>
      <c r="O1850">
        <f t="shared" ca="1" si="374"/>
        <v>57883</v>
      </c>
      <c r="P1850">
        <f t="shared" ca="1" si="375"/>
        <v>283202</v>
      </c>
      <c r="Q1850" s="4">
        <f t="shared" ca="1" si="376"/>
        <v>0.28320200000000001</v>
      </c>
    </row>
    <row r="1851" spans="1:17" x14ac:dyDescent="0.25">
      <c r="A1851" t="str">
        <f ca="1">VLOOKUP(RANDBETWEEN(Calc!$A$2,Calc!$A$13),Calc!$A$1:$B$13,2,FALSE)</f>
        <v>Ago</v>
      </c>
      <c r="B1851" t="str" cm="1">
        <f t="array" aca="1" ref="B1851" ca="1">INDEX(Calc!$C$2:$C$9,RANDBETWEEN(1,3))</f>
        <v>Pediatria</v>
      </c>
      <c r="C1851"/>
      <c r="D1851">
        <f t="shared" ca="1" si="364"/>
        <v>642793</v>
      </c>
      <c r="E1851">
        <f t="shared" ca="1" si="365"/>
        <v>2312900</v>
      </c>
      <c r="F1851">
        <f t="shared" ca="1" si="366"/>
        <v>126757</v>
      </c>
      <c r="G1851">
        <f t="shared" ca="1" si="367"/>
        <v>283530</v>
      </c>
      <c r="H1851">
        <f ca="1">VLOOKUP(RANDBETWEEN(0,100),Calc!$D$2:$E$7,2,1)</f>
        <v>32000</v>
      </c>
      <c r="I1851">
        <f t="shared" ca="1" si="368"/>
        <v>11932</v>
      </c>
      <c r="J1851">
        <f t="shared" ca="1" si="369"/>
        <v>3798</v>
      </c>
      <c r="K1851">
        <f t="shared" ca="1" si="370"/>
        <v>14440</v>
      </c>
      <c r="L1851">
        <f t="shared" ca="1" si="371"/>
        <v>1448</v>
      </c>
      <c r="M1851">
        <f t="shared" ca="1" si="372"/>
        <v>1218522</v>
      </c>
      <c r="N1851">
        <f t="shared" ca="1" si="373"/>
        <v>65176</v>
      </c>
      <c r="O1851">
        <f t="shared" ca="1" si="374"/>
        <v>71957</v>
      </c>
      <c r="P1851">
        <f t="shared" ca="1" si="375"/>
        <v>82887</v>
      </c>
      <c r="Q1851" s="4">
        <f t="shared" ca="1" si="376"/>
        <v>8.2887000000000002E-2</v>
      </c>
    </row>
    <row r="1852" spans="1:17" x14ac:dyDescent="0.25">
      <c r="A1852" t="str">
        <f ca="1">VLOOKUP(RANDBETWEEN(Calc!$A$2,Calc!$A$13),Calc!$A$1:$B$13,2,FALSE)</f>
        <v>Nov</v>
      </c>
      <c r="B1852" t="str" cm="1">
        <f t="array" aca="1" ref="B1852" ca="1">INDEX(Calc!$C$2:$C$9,RANDBETWEEN(1,3))</f>
        <v>Cardiologia</v>
      </c>
      <c r="C1852"/>
      <c r="D1852">
        <f t="shared" ca="1" si="364"/>
        <v>339461</v>
      </c>
      <c r="E1852">
        <f t="shared" ca="1" si="365"/>
        <v>1037553</v>
      </c>
      <c r="F1852">
        <f t="shared" ca="1" si="366"/>
        <v>121256</v>
      </c>
      <c r="G1852">
        <f t="shared" ca="1" si="367"/>
        <v>89140</v>
      </c>
      <c r="H1852">
        <f ca="1">VLOOKUP(RANDBETWEEN(0,100),Calc!$D$2:$E$7,2,1)</f>
        <v>32000</v>
      </c>
      <c r="I1852">
        <f t="shared" ca="1" si="368"/>
        <v>12019</v>
      </c>
      <c r="J1852">
        <f t="shared" ca="1" si="369"/>
        <v>3819</v>
      </c>
      <c r="K1852">
        <f t="shared" ca="1" si="370"/>
        <v>10137</v>
      </c>
      <c r="L1852">
        <f t="shared" ca="1" si="371"/>
        <v>2909</v>
      </c>
      <c r="M1852">
        <f t="shared" ca="1" si="372"/>
        <v>1049068</v>
      </c>
      <c r="N1852">
        <f t="shared" ca="1" si="373"/>
        <v>95897</v>
      </c>
      <c r="O1852">
        <f t="shared" ca="1" si="374"/>
        <v>68958</v>
      </c>
      <c r="P1852">
        <f t="shared" ca="1" si="375"/>
        <v>118632</v>
      </c>
      <c r="Q1852" s="4">
        <f t="shared" ca="1" si="376"/>
        <v>0.118632</v>
      </c>
    </row>
    <row r="1853" spans="1:17" x14ac:dyDescent="0.25">
      <c r="A1853" t="str">
        <f ca="1">VLOOKUP(RANDBETWEEN(Calc!$A$2,Calc!$A$13),Calc!$A$1:$B$13,2,FALSE)</f>
        <v>Ago</v>
      </c>
      <c r="B1853" t="str" cm="1">
        <f t="array" aca="1" ref="B1853" ca="1">INDEX(Calc!$C$2:$C$9,RANDBETWEEN(1,3))</f>
        <v>Traumatología</v>
      </c>
      <c r="C1853"/>
      <c r="D1853">
        <f t="shared" ca="1" si="364"/>
        <v>484124</v>
      </c>
      <c r="E1853">
        <f t="shared" ca="1" si="365"/>
        <v>1491124</v>
      </c>
      <c r="F1853">
        <f t="shared" ca="1" si="366"/>
        <v>194937</v>
      </c>
      <c r="G1853">
        <f t="shared" ca="1" si="367"/>
        <v>192115</v>
      </c>
      <c r="H1853">
        <f ca="1">VLOOKUP(RANDBETWEEN(0,100),Calc!$D$2:$E$7,2,1)</f>
        <v>32000</v>
      </c>
      <c r="I1853">
        <f t="shared" ca="1" si="368"/>
        <v>9001</v>
      </c>
      <c r="J1853">
        <f t="shared" ca="1" si="369"/>
        <v>3661</v>
      </c>
      <c r="K1853">
        <f t="shared" ca="1" si="370"/>
        <v>10100</v>
      </c>
      <c r="L1853">
        <f t="shared" ca="1" si="371"/>
        <v>4175</v>
      </c>
      <c r="M1853">
        <f t="shared" ca="1" si="372"/>
        <v>2218511</v>
      </c>
      <c r="N1853">
        <f t="shared" ca="1" si="373"/>
        <v>126069</v>
      </c>
      <c r="O1853">
        <f t="shared" ca="1" si="374"/>
        <v>69231</v>
      </c>
      <c r="P1853">
        <f t="shared" ca="1" si="375"/>
        <v>107036</v>
      </c>
      <c r="Q1853" s="4">
        <f t="shared" ca="1" si="376"/>
        <v>0.10703600000000001</v>
      </c>
    </row>
    <row r="1854" spans="1:17" x14ac:dyDescent="0.25">
      <c r="A1854" t="str">
        <f ca="1">VLOOKUP(RANDBETWEEN(Calc!$A$2,Calc!$A$13),Calc!$A$1:$B$13,2,FALSE)</f>
        <v>Nov</v>
      </c>
      <c r="B1854" t="str" cm="1">
        <f t="array" aca="1" ref="B1854" ca="1">INDEX(Calc!$C$2:$C$9,RANDBETWEEN(1,3))</f>
        <v>Traumatología</v>
      </c>
      <c r="C1854"/>
      <c r="D1854">
        <f t="shared" ca="1" si="364"/>
        <v>492006</v>
      </c>
      <c r="E1854">
        <f t="shared" ca="1" si="365"/>
        <v>1406685</v>
      </c>
      <c r="F1854">
        <f t="shared" ca="1" si="366"/>
        <v>99164</v>
      </c>
      <c r="G1854">
        <f t="shared" ca="1" si="367"/>
        <v>287694</v>
      </c>
      <c r="H1854">
        <f ca="1">VLOOKUP(RANDBETWEEN(0,100),Calc!$D$2:$E$7,2,1)</f>
        <v>32000</v>
      </c>
      <c r="I1854">
        <f t="shared" ca="1" si="368"/>
        <v>10620</v>
      </c>
      <c r="J1854">
        <f t="shared" ca="1" si="369"/>
        <v>3052</v>
      </c>
      <c r="K1854">
        <f t="shared" ca="1" si="370"/>
        <v>10579</v>
      </c>
      <c r="L1854">
        <f t="shared" ca="1" si="371"/>
        <v>3996</v>
      </c>
      <c r="M1854">
        <f t="shared" ca="1" si="372"/>
        <v>1867076</v>
      </c>
      <c r="N1854">
        <f t="shared" ca="1" si="373"/>
        <v>83482</v>
      </c>
      <c r="O1854">
        <f t="shared" ca="1" si="374"/>
        <v>71816</v>
      </c>
      <c r="P1854">
        <f t="shared" ca="1" si="375"/>
        <v>303280</v>
      </c>
      <c r="Q1854" s="4">
        <f t="shared" ca="1" si="376"/>
        <v>0.30327999999999999</v>
      </c>
    </row>
    <row r="1855" spans="1:17" x14ac:dyDescent="0.25">
      <c r="A1855" t="str">
        <f ca="1">VLOOKUP(RANDBETWEEN(Calc!$A$2,Calc!$A$13),Calc!$A$1:$B$13,2,FALSE)</f>
        <v>Jun</v>
      </c>
      <c r="B1855" t="str" cm="1">
        <f t="array" aca="1" ref="B1855" ca="1">INDEX(Calc!$C$2:$C$9,RANDBETWEEN(1,3))</f>
        <v>Traumatología</v>
      </c>
      <c r="C1855"/>
      <c r="D1855">
        <f t="shared" ca="1" si="364"/>
        <v>617970</v>
      </c>
      <c r="E1855">
        <f t="shared" ca="1" si="365"/>
        <v>904973</v>
      </c>
      <c r="F1855">
        <f t="shared" ca="1" si="366"/>
        <v>154356</v>
      </c>
      <c r="G1855">
        <f t="shared" ca="1" si="367"/>
        <v>200117</v>
      </c>
      <c r="H1855">
        <f ca="1">VLOOKUP(RANDBETWEEN(0,100),Calc!$D$2:$E$7,2,1)</f>
        <v>32000</v>
      </c>
      <c r="I1855">
        <f t="shared" ca="1" si="368"/>
        <v>10364</v>
      </c>
      <c r="J1855">
        <f t="shared" ca="1" si="369"/>
        <v>3076</v>
      </c>
      <c r="K1855">
        <f t="shared" ca="1" si="370"/>
        <v>13385</v>
      </c>
      <c r="L1855">
        <f t="shared" ca="1" si="371"/>
        <v>2539</v>
      </c>
      <c r="M1855">
        <f t="shared" ca="1" si="372"/>
        <v>1947485</v>
      </c>
      <c r="N1855">
        <f t="shared" ca="1" si="373"/>
        <v>45859</v>
      </c>
      <c r="O1855">
        <f t="shared" ca="1" si="374"/>
        <v>87599</v>
      </c>
      <c r="P1855">
        <f t="shared" ca="1" si="375"/>
        <v>69193</v>
      </c>
      <c r="Q1855" s="4">
        <f t="shared" ca="1" si="376"/>
        <v>6.9193000000000005E-2</v>
      </c>
    </row>
    <row r="1856" spans="1:17" x14ac:dyDescent="0.25">
      <c r="A1856" t="str">
        <f ca="1">VLOOKUP(RANDBETWEEN(Calc!$A$2,Calc!$A$13),Calc!$A$1:$B$13,2,FALSE)</f>
        <v>Feb</v>
      </c>
      <c r="B1856" t="str" cm="1">
        <f t="array" aca="1" ref="B1856" ca="1">INDEX(Calc!$C$2:$C$9,RANDBETWEEN(1,3))</f>
        <v>Pediatria</v>
      </c>
      <c r="C1856"/>
      <c r="D1856">
        <f t="shared" ca="1" si="364"/>
        <v>651538</v>
      </c>
      <c r="E1856">
        <f t="shared" ca="1" si="365"/>
        <v>1919282</v>
      </c>
      <c r="F1856">
        <f t="shared" ca="1" si="366"/>
        <v>98399</v>
      </c>
      <c r="G1856">
        <f t="shared" ca="1" si="367"/>
        <v>270118</v>
      </c>
      <c r="H1856">
        <f ca="1">VLOOKUP(RANDBETWEEN(0,100),Calc!$D$2:$E$7,2,1)</f>
        <v>32000</v>
      </c>
      <c r="I1856">
        <f t="shared" ca="1" si="368"/>
        <v>10089</v>
      </c>
      <c r="J1856">
        <f t="shared" ca="1" si="369"/>
        <v>3273</v>
      </c>
      <c r="K1856">
        <f t="shared" ca="1" si="370"/>
        <v>12682</v>
      </c>
      <c r="L1856">
        <f t="shared" ca="1" si="371"/>
        <v>1371</v>
      </c>
      <c r="M1856">
        <f t="shared" ca="1" si="372"/>
        <v>1895809</v>
      </c>
      <c r="N1856">
        <f t="shared" ca="1" si="373"/>
        <v>119991</v>
      </c>
      <c r="O1856">
        <f t="shared" ca="1" si="374"/>
        <v>33338</v>
      </c>
      <c r="P1856">
        <f t="shared" ca="1" si="375"/>
        <v>313350</v>
      </c>
      <c r="Q1856" s="4">
        <f t="shared" ca="1" si="376"/>
        <v>0.31335000000000002</v>
      </c>
    </row>
    <row r="1857" spans="1:17" x14ac:dyDescent="0.25">
      <c r="A1857" t="str">
        <f ca="1">VLOOKUP(RANDBETWEEN(Calc!$A$2,Calc!$A$13),Calc!$A$1:$B$13,2,FALSE)</f>
        <v>Mar</v>
      </c>
      <c r="B1857" t="str" cm="1">
        <f t="array" aca="1" ref="B1857" ca="1">INDEX(Calc!$C$2:$C$9,RANDBETWEEN(1,3))</f>
        <v>Cardiologia</v>
      </c>
      <c r="C1857"/>
      <c r="D1857">
        <f t="shared" ca="1" si="364"/>
        <v>718606</v>
      </c>
      <c r="E1857">
        <f t="shared" ca="1" si="365"/>
        <v>1762303</v>
      </c>
      <c r="F1857">
        <f t="shared" ca="1" si="366"/>
        <v>129056</v>
      </c>
      <c r="G1857">
        <f t="shared" ca="1" si="367"/>
        <v>234005</v>
      </c>
      <c r="H1857">
        <f ca="1">VLOOKUP(RANDBETWEEN(0,100),Calc!$D$2:$E$7,2,1)</f>
        <v>32000</v>
      </c>
      <c r="I1857">
        <f t="shared" ca="1" si="368"/>
        <v>8984</v>
      </c>
      <c r="J1857">
        <f t="shared" ca="1" si="369"/>
        <v>2882</v>
      </c>
      <c r="K1857">
        <f t="shared" ca="1" si="370"/>
        <v>14769</v>
      </c>
      <c r="L1857">
        <f t="shared" ca="1" si="371"/>
        <v>3470</v>
      </c>
      <c r="M1857">
        <f t="shared" ca="1" si="372"/>
        <v>2276451</v>
      </c>
      <c r="N1857">
        <f t="shared" ca="1" si="373"/>
        <v>43221</v>
      </c>
      <c r="O1857">
        <f t="shared" ca="1" si="374"/>
        <v>64339</v>
      </c>
      <c r="P1857">
        <f t="shared" ca="1" si="375"/>
        <v>300137</v>
      </c>
      <c r="Q1857" s="4">
        <f t="shared" ca="1" si="376"/>
        <v>0.30013699999999999</v>
      </c>
    </row>
    <row r="1858" spans="1:17" x14ac:dyDescent="0.25">
      <c r="A1858" t="str">
        <f ca="1">VLOOKUP(RANDBETWEEN(Calc!$A$2,Calc!$A$13),Calc!$A$1:$B$13,2,FALSE)</f>
        <v>May</v>
      </c>
      <c r="B1858" t="str" cm="1">
        <f t="array" aca="1" ref="B1858" ca="1">INDEX(Calc!$C$2:$C$9,RANDBETWEEN(1,3))</f>
        <v>Cardiologia</v>
      </c>
      <c r="C1858"/>
      <c r="D1858">
        <f t="shared" ca="1" si="364"/>
        <v>422872</v>
      </c>
      <c r="E1858">
        <f t="shared" ca="1" si="365"/>
        <v>1069201</v>
      </c>
      <c r="F1858">
        <f t="shared" ca="1" si="366"/>
        <v>116987</v>
      </c>
      <c r="G1858">
        <f t="shared" ca="1" si="367"/>
        <v>321570</v>
      </c>
      <c r="H1858">
        <f ca="1">VLOOKUP(RANDBETWEEN(0,100),Calc!$D$2:$E$7,2,1)</f>
        <v>32000</v>
      </c>
      <c r="I1858">
        <f t="shared" ca="1" si="368"/>
        <v>12320</v>
      </c>
      <c r="J1858">
        <f t="shared" ca="1" si="369"/>
        <v>4031</v>
      </c>
      <c r="K1858">
        <f t="shared" ca="1" si="370"/>
        <v>14605</v>
      </c>
      <c r="L1858">
        <f t="shared" ca="1" si="371"/>
        <v>4323</v>
      </c>
      <c r="M1858">
        <f t="shared" ca="1" si="372"/>
        <v>2138802</v>
      </c>
      <c r="N1858">
        <f t="shared" ca="1" si="373"/>
        <v>68608</v>
      </c>
      <c r="O1858">
        <f t="shared" ca="1" si="374"/>
        <v>38370</v>
      </c>
      <c r="P1858">
        <f t="shared" ca="1" si="375"/>
        <v>39393</v>
      </c>
      <c r="Q1858" s="4">
        <f t="shared" ca="1" si="376"/>
        <v>3.9392999999999997E-2</v>
      </c>
    </row>
    <row r="1859" spans="1:17" x14ac:dyDescent="0.25">
      <c r="A1859" t="str">
        <f ca="1">VLOOKUP(RANDBETWEEN(Calc!$A$2,Calc!$A$13),Calc!$A$1:$B$13,2,FALSE)</f>
        <v>Mar</v>
      </c>
      <c r="B1859" t="str" cm="1">
        <f t="array" aca="1" ref="B1859" ca="1">INDEX(Calc!$C$2:$C$9,RANDBETWEEN(1,3))</f>
        <v>Traumatología</v>
      </c>
      <c r="C1859"/>
      <c r="D1859">
        <f t="shared" ref="D1859:D1922" ca="1" si="377">RANDBETWEEN(118000,746439)</f>
        <v>735170</v>
      </c>
      <c r="E1859">
        <f t="shared" ref="E1859:E1922" ca="1" si="378">RANDBETWEEN(654318,2372921)</f>
        <v>2288956</v>
      </c>
      <c r="F1859">
        <f t="shared" ref="F1859:F1922" ca="1" si="379">RANDBETWEEN(92146,218476)</f>
        <v>135418</v>
      </c>
      <c r="G1859">
        <f t="shared" ref="G1859:G1922" ca="1" si="380">RANDBETWEEN(72432,327955)</f>
        <v>186516</v>
      </c>
      <c r="H1859">
        <f ca="1">VLOOKUP(RANDBETWEEN(0,100),Calc!$D$2:$E$7,2,1)</f>
        <v>32000</v>
      </c>
      <c r="I1859">
        <f t="shared" ref="I1859:I1922" ca="1" si="381">RANDBETWEEN(8900,12700)</f>
        <v>12085</v>
      </c>
      <c r="J1859">
        <f t="shared" ref="J1859:J1922" ca="1" si="382">RANDBETWEEN(2800,4200)</f>
        <v>4198</v>
      </c>
      <c r="K1859">
        <f t="shared" ref="K1859:K1922" ca="1" si="383">RANDBETWEEN(10000,15000)</f>
        <v>13294</v>
      </c>
      <c r="L1859">
        <f t="shared" ref="L1859:L1922" ca="1" si="384">RANDBETWEEN(1200,4500)</f>
        <v>3964</v>
      </c>
      <c r="M1859">
        <f t="shared" ref="M1859:M1922" ca="1" si="385">RANDBETWEEN(820000,3117045)</f>
        <v>1289492</v>
      </c>
      <c r="N1859">
        <f t="shared" ref="N1859:N1922" ca="1" si="386">RANDBETWEEN(43000,129000)</f>
        <v>108988</v>
      </c>
      <c r="O1859">
        <f t="shared" ref="O1859:O1922" ca="1" si="387">RANDBETWEEN(21000,90000)</f>
        <v>85459</v>
      </c>
      <c r="P1859">
        <f t="shared" ref="P1859:P1922" ca="1" si="388">RANDBETWEEN(38000,345000)</f>
        <v>127117</v>
      </c>
      <c r="Q1859" s="4">
        <f t="shared" ref="Q1859:Q1922" ca="1" si="389">P1859/1000000</f>
        <v>0.12711700000000001</v>
      </c>
    </row>
    <row r="1860" spans="1:17" x14ac:dyDescent="0.25">
      <c r="A1860" t="str">
        <f ca="1">VLOOKUP(RANDBETWEEN(Calc!$A$2,Calc!$A$13),Calc!$A$1:$B$13,2,FALSE)</f>
        <v>May</v>
      </c>
      <c r="B1860" t="str" cm="1">
        <f t="array" aca="1" ref="B1860" ca="1">INDEX(Calc!$C$2:$C$9,RANDBETWEEN(1,3))</f>
        <v>Cardiologia</v>
      </c>
      <c r="C1860"/>
      <c r="D1860">
        <f t="shared" ca="1" si="377"/>
        <v>639567</v>
      </c>
      <c r="E1860">
        <f t="shared" ca="1" si="378"/>
        <v>894095</v>
      </c>
      <c r="F1860">
        <f t="shared" ca="1" si="379"/>
        <v>202411</v>
      </c>
      <c r="G1860">
        <f t="shared" ca="1" si="380"/>
        <v>112321</v>
      </c>
      <c r="H1860">
        <f ca="1">VLOOKUP(RANDBETWEEN(0,100),Calc!$D$2:$E$7,2,1)</f>
        <v>25000</v>
      </c>
      <c r="I1860">
        <f t="shared" ca="1" si="381"/>
        <v>9444</v>
      </c>
      <c r="J1860">
        <f t="shared" ca="1" si="382"/>
        <v>3978</v>
      </c>
      <c r="K1860">
        <f t="shared" ca="1" si="383"/>
        <v>12874</v>
      </c>
      <c r="L1860">
        <f t="shared" ca="1" si="384"/>
        <v>1366</v>
      </c>
      <c r="M1860">
        <f t="shared" ca="1" si="385"/>
        <v>1550991</v>
      </c>
      <c r="N1860">
        <f t="shared" ca="1" si="386"/>
        <v>64910</v>
      </c>
      <c r="O1860">
        <f t="shared" ca="1" si="387"/>
        <v>80348</v>
      </c>
      <c r="P1860">
        <f t="shared" ca="1" si="388"/>
        <v>303645</v>
      </c>
      <c r="Q1860" s="4">
        <f t="shared" ca="1" si="389"/>
        <v>0.303645</v>
      </c>
    </row>
    <row r="1861" spans="1:17" x14ac:dyDescent="0.25">
      <c r="A1861" t="str">
        <f ca="1">VLOOKUP(RANDBETWEEN(Calc!$A$2,Calc!$A$13),Calc!$A$1:$B$13,2,FALSE)</f>
        <v>Ago</v>
      </c>
      <c r="B1861" t="str" cm="1">
        <f t="array" aca="1" ref="B1861" ca="1">INDEX(Calc!$C$2:$C$9,RANDBETWEEN(1,3))</f>
        <v>Pediatria</v>
      </c>
      <c r="C1861"/>
      <c r="D1861">
        <f t="shared" ca="1" si="377"/>
        <v>675166</v>
      </c>
      <c r="E1861">
        <f t="shared" ca="1" si="378"/>
        <v>849451</v>
      </c>
      <c r="F1861">
        <f t="shared" ca="1" si="379"/>
        <v>150031</v>
      </c>
      <c r="G1861">
        <f t="shared" ca="1" si="380"/>
        <v>123958</v>
      </c>
      <c r="H1861">
        <f ca="1">VLOOKUP(RANDBETWEEN(0,100),Calc!$D$2:$E$7,2,1)</f>
        <v>32000</v>
      </c>
      <c r="I1861">
        <f t="shared" ca="1" si="381"/>
        <v>10597</v>
      </c>
      <c r="J1861">
        <f t="shared" ca="1" si="382"/>
        <v>3714</v>
      </c>
      <c r="K1861">
        <f t="shared" ca="1" si="383"/>
        <v>11482</v>
      </c>
      <c r="L1861">
        <f t="shared" ca="1" si="384"/>
        <v>1857</v>
      </c>
      <c r="M1861">
        <f t="shared" ca="1" si="385"/>
        <v>1529824</v>
      </c>
      <c r="N1861">
        <f t="shared" ca="1" si="386"/>
        <v>121549</v>
      </c>
      <c r="O1861">
        <f t="shared" ca="1" si="387"/>
        <v>41755</v>
      </c>
      <c r="P1861">
        <f t="shared" ca="1" si="388"/>
        <v>241036</v>
      </c>
      <c r="Q1861" s="4">
        <f t="shared" ca="1" si="389"/>
        <v>0.241036</v>
      </c>
    </row>
    <row r="1862" spans="1:17" x14ac:dyDescent="0.25">
      <c r="A1862" t="str">
        <f ca="1">VLOOKUP(RANDBETWEEN(Calc!$A$2,Calc!$A$13),Calc!$A$1:$B$13,2,FALSE)</f>
        <v>Jul</v>
      </c>
      <c r="B1862" t="str" cm="1">
        <f t="array" aca="1" ref="B1862" ca="1">INDEX(Calc!$C$2:$C$9,RANDBETWEEN(1,3))</f>
        <v>Cardiologia</v>
      </c>
      <c r="C1862"/>
      <c r="D1862">
        <f t="shared" ca="1" si="377"/>
        <v>676117</v>
      </c>
      <c r="E1862">
        <f t="shared" ca="1" si="378"/>
        <v>2266747</v>
      </c>
      <c r="F1862">
        <f t="shared" ca="1" si="379"/>
        <v>169948</v>
      </c>
      <c r="G1862">
        <f t="shared" ca="1" si="380"/>
        <v>204495</v>
      </c>
      <c r="H1862">
        <f ca="1">VLOOKUP(RANDBETWEEN(0,100),Calc!$D$2:$E$7,2,1)</f>
        <v>32000</v>
      </c>
      <c r="I1862">
        <f t="shared" ca="1" si="381"/>
        <v>12096</v>
      </c>
      <c r="J1862">
        <f t="shared" ca="1" si="382"/>
        <v>3479</v>
      </c>
      <c r="K1862">
        <f t="shared" ca="1" si="383"/>
        <v>14499</v>
      </c>
      <c r="L1862">
        <f t="shared" ca="1" si="384"/>
        <v>4182</v>
      </c>
      <c r="M1862">
        <f t="shared" ca="1" si="385"/>
        <v>2358589</v>
      </c>
      <c r="N1862">
        <f t="shared" ca="1" si="386"/>
        <v>100504</v>
      </c>
      <c r="O1862">
        <f t="shared" ca="1" si="387"/>
        <v>45602</v>
      </c>
      <c r="P1862">
        <f t="shared" ca="1" si="388"/>
        <v>246534</v>
      </c>
      <c r="Q1862" s="4">
        <f t="shared" ca="1" si="389"/>
        <v>0.246534</v>
      </c>
    </row>
    <row r="1863" spans="1:17" x14ac:dyDescent="0.25">
      <c r="A1863" t="str">
        <f ca="1">VLOOKUP(RANDBETWEEN(Calc!$A$2,Calc!$A$13),Calc!$A$1:$B$13,2,FALSE)</f>
        <v>Oct</v>
      </c>
      <c r="B1863" t="str" cm="1">
        <f t="array" aca="1" ref="B1863" ca="1">INDEX(Calc!$C$2:$C$9,RANDBETWEEN(1,3))</f>
        <v>Pediatria</v>
      </c>
      <c r="C1863"/>
      <c r="D1863">
        <f t="shared" ca="1" si="377"/>
        <v>355365</v>
      </c>
      <c r="E1863">
        <f t="shared" ca="1" si="378"/>
        <v>951990</v>
      </c>
      <c r="F1863">
        <f t="shared" ca="1" si="379"/>
        <v>214566</v>
      </c>
      <c r="G1863">
        <f t="shared" ca="1" si="380"/>
        <v>310130</v>
      </c>
      <c r="H1863">
        <f ca="1">VLOOKUP(RANDBETWEEN(0,100),Calc!$D$2:$E$7,2,1)</f>
        <v>32000</v>
      </c>
      <c r="I1863">
        <f t="shared" ca="1" si="381"/>
        <v>11305</v>
      </c>
      <c r="J1863">
        <f t="shared" ca="1" si="382"/>
        <v>3433</v>
      </c>
      <c r="K1863">
        <f t="shared" ca="1" si="383"/>
        <v>11472</v>
      </c>
      <c r="L1863">
        <f t="shared" ca="1" si="384"/>
        <v>4448</v>
      </c>
      <c r="M1863">
        <f t="shared" ca="1" si="385"/>
        <v>2656457</v>
      </c>
      <c r="N1863">
        <f t="shared" ca="1" si="386"/>
        <v>126560</v>
      </c>
      <c r="O1863">
        <f t="shared" ca="1" si="387"/>
        <v>70362</v>
      </c>
      <c r="P1863">
        <f t="shared" ca="1" si="388"/>
        <v>294579</v>
      </c>
      <c r="Q1863" s="4">
        <f t="shared" ca="1" si="389"/>
        <v>0.29457899999999998</v>
      </c>
    </row>
    <row r="1864" spans="1:17" x14ac:dyDescent="0.25">
      <c r="A1864" t="str">
        <f ca="1">VLOOKUP(RANDBETWEEN(Calc!$A$2,Calc!$A$13),Calc!$A$1:$B$13,2,FALSE)</f>
        <v>May</v>
      </c>
      <c r="B1864" t="str" cm="1">
        <f t="array" aca="1" ref="B1864" ca="1">INDEX(Calc!$C$2:$C$9,RANDBETWEEN(1,3))</f>
        <v>Traumatología</v>
      </c>
      <c r="C1864"/>
      <c r="D1864">
        <f t="shared" ca="1" si="377"/>
        <v>711987</v>
      </c>
      <c r="E1864">
        <f t="shared" ca="1" si="378"/>
        <v>1939259</v>
      </c>
      <c r="F1864">
        <f t="shared" ca="1" si="379"/>
        <v>145534</v>
      </c>
      <c r="G1864">
        <f t="shared" ca="1" si="380"/>
        <v>209819</v>
      </c>
      <c r="H1864">
        <f ca="1">VLOOKUP(RANDBETWEEN(0,100),Calc!$D$2:$E$7,2,1)</f>
        <v>32000</v>
      </c>
      <c r="I1864">
        <f t="shared" ca="1" si="381"/>
        <v>9393</v>
      </c>
      <c r="J1864">
        <f t="shared" ca="1" si="382"/>
        <v>3724</v>
      </c>
      <c r="K1864">
        <f t="shared" ca="1" si="383"/>
        <v>11128</v>
      </c>
      <c r="L1864">
        <f t="shared" ca="1" si="384"/>
        <v>2754</v>
      </c>
      <c r="M1864">
        <f t="shared" ca="1" si="385"/>
        <v>2660791</v>
      </c>
      <c r="N1864">
        <f t="shared" ca="1" si="386"/>
        <v>54791</v>
      </c>
      <c r="O1864">
        <f t="shared" ca="1" si="387"/>
        <v>60797</v>
      </c>
      <c r="P1864">
        <f t="shared" ca="1" si="388"/>
        <v>257373</v>
      </c>
      <c r="Q1864" s="4">
        <f t="shared" ca="1" si="389"/>
        <v>0.25737300000000002</v>
      </c>
    </row>
    <row r="1865" spans="1:17" x14ac:dyDescent="0.25">
      <c r="A1865" t="str">
        <f ca="1">VLOOKUP(RANDBETWEEN(Calc!$A$2,Calc!$A$13),Calc!$A$1:$B$13,2,FALSE)</f>
        <v>Mar</v>
      </c>
      <c r="B1865" t="str" cm="1">
        <f t="array" aca="1" ref="B1865" ca="1">INDEX(Calc!$C$2:$C$9,RANDBETWEEN(1,3))</f>
        <v>Cardiologia</v>
      </c>
      <c r="C1865"/>
      <c r="D1865">
        <f t="shared" ca="1" si="377"/>
        <v>414680</v>
      </c>
      <c r="E1865">
        <f t="shared" ca="1" si="378"/>
        <v>2089410</v>
      </c>
      <c r="F1865">
        <f t="shared" ca="1" si="379"/>
        <v>120759</v>
      </c>
      <c r="G1865">
        <f t="shared" ca="1" si="380"/>
        <v>241890</v>
      </c>
      <c r="H1865">
        <f ca="1">VLOOKUP(RANDBETWEEN(0,100),Calc!$D$2:$E$7,2,1)</f>
        <v>32000</v>
      </c>
      <c r="I1865">
        <f t="shared" ca="1" si="381"/>
        <v>10108</v>
      </c>
      <c r="J1865">
        <f t="shared" ca="1" si="382"/>
        <v>3530</v>
      </c>
      <c r="K1865">
        <f t="shared" ca="1" si="383"/>
        <v>10798</v>
      </c>
      <c r="L1865">
        <f t="shared" ca="1" si="384"/>
        <v>2798</v>
      </c>
      <c r="M1865">
        <f t="shared" ca="1" si="385"/>
        <v>940140</v>
      </c>
      <c r="N1865">
        <f t="shared" ca="1" si="386"/>
        <v>111508</v>
      </c>
      <c r="O1865">
        <f t="shared" ca="1" si="387"/>
        <v>52569</v>
      </c>
      <c r="P1865">
        <f t="shared" ca="1" si="388"/>
        <v>285537</v>
      </c>
      <c r="Q1865" s="4">
        <f t="shared" ca="1" si="389"/>
        <v>0.28553699999999999</v>
      </c>
    </row>
    <row r="1866" spans="1:17" x14ac:dyDescent="0.25">
      <c r="A1866" t="str">
        <f ca="1">VLOOKUP(RANDBETWEEN(Calc!$A$2,Calc!$A$13),Calc!$A$1:$B$13,2,FALSE)</f>
        <v>Sep</v>
      </c>
      <c r="B1866" t="str" cm="1">
        <f t="array" aca="1" ref="B1866" ca="1">INDEX(Calc!$C$2:$C$9,RANDBETWEEN(1,3))</f>
        <v>Cardiologia</v>
      </c>
      <c r="C1866"/>
      <c r="D1866">
        <f t="shared" ca="1" si="377"/>
        <v>293670</v>
      </c>
      <c r="E1866">
        <f t="shared" ca="1" si="378"/>
        <v>2354341</v>
      </c>
      <c r="F1866">
        <f t="shared" ca="1" si="379"/>
        <v>196030</v>
      </c>
      <c r="G1866">
        <f t="shared" ca="1" si="380"/>
        <v>203880</v>
      </c>
      <c r="H1866">
        <f ca="1">VLOOKUP(RANDBETWEEN(0,100),Calc!$D$2:$E$7,2,1)</f>
        <v>32000</v>
      </c>
      <c r="I1866">
        <f t="shared" ca="1" si="381"/>
        <v>11136</v>
      </c>
      <c r="J1866">
        <f t="shared" ca="1" si="382"/>
        <v>3584</v>
      </c>
      <c r="K1866">
        <f t="shared" ca="1" si="383"/>
        <v>10130</v>
      </c>
      <c r="L1866">
        <f t="shared" ca="1" si="384"/>
        <v>3781</v>
      </c>
      <c r="M1866">
        <f t="shared" ca="1" si="385"/>
        <v>2401453</v>
      </c>
      <c r="N1866">
        <f t="shared" ca="1" si="386"/>
        <v>76546</v>
      </c>
      <c r="O1866">
        <f t="shared" ca="1" si="387"/>
        <v>27243</v>
      </c>
      <c r="P1866">
        <f t="shared" ca="1" si="388"/>
        <v>40906</v>
      </c>
      <c r="Q1866" s="4">
        <f t="shared" ca="1" si="389"/>
        <v>4.0905999999999998E-2</v>
      </c>
    </row>
    <row r="1867" spans="1:17" x14ac:dyDescent="0.25">
      <c r="A1867" t="str">
        <f ca="1">VLOOKUP(RANDBETWEEN(Calc!$A$2,Calc!$A$13),Calc!$A$1:$B$13,2,FALSE)</f>
        <v>Abr</v>
      </c>
      <c r="B1867" t="str" cm="1">
        <f t="array" aca="1" ref="B1867" ca="1">INDEX(Calc!$C$2:$C$9,RANDBETWEEN(1,3))</f>
        <v>Traumatología</v>
      </c>
      <c r="C1867"/>
      <c r="D1867">
        <f t="shared" ca="1" si="377"/>
        <v>305135</v>
      </c>
      <c r="E1867">
        <f t="shared" ca="1" si="378"/>
        <v>1535155</v>
      </c>
      <c r="F1867">
        <f t="shared" ca="1" si="379"/>
        <v>187966</v>
      </c>
      <c r="G1867">
        <f t="shared" ca="1" si="380"/>
        <v>164247</v>
      </c>
      <c r="H1867">
        <f ca="1">VLOOKUP(RANDBETWEEN(0,100),Calc!$D$2:$E$7,2,1)</f>
        <v>32000</v>
      </c>
      <c r="I1867">
        <f t="shared" ca="1" si="381"/>
        <v>10598</v>
      </c>
      <c r="J1867">
        <f t="shared" ca="1" si="382"/>
        <v>3692</v>
      </c>
      <c r="K1867">
        <f t="shared" ca="1" si="383"/>
        <v>12936</v>
      </c>
      <c r="L1867">
        <f t="shared" ca="1" si="384"/>
        <v>3146</v>
      </c>
      <c r="M1867">
        <f t="shared" ca="1" si="385"/>
        <v>1790132</v>
      </c>
      <c r="N1867">
        <f t="shared" ca="1" si="386"/>
        <v>87977</v>
      </c>
      <c r="O1867">
        <f t="shared" ca="1" si="387"/>
        <v>71880</v>
      </c>
      <c r="P1867">
        <f t="shared" ca="1" si="388"/>
        <v>206930</v>
      </c>
      <c r="Q1867" s="4">
        <f t="shared" ca="1" si="389"/>
        <v>0.20693</v>
      </c>
    </row>
    <row r="1868" spans="1:17" x14ac:dyDescent="0.25">
      <c r="A1868" t="str">
        <f ca="1">VLOOKUP(RANDBETWEEN(Calc!$A$2,Calc!$A$13),Calc!$A$1:$B$13,2,FALSE)</f>
        <v>Dic</v>
      </c>
      <c r="B1868" t="str" cm="1">
        <f t="array" aca="1" ref="B1868" ca="1">INDEX(Calc!$C$2:$C$9,RANDBETWEEN(1,3))</f>
        <v>Traumatología</v>
      </c>
      <c r="C1868"/>
      <c r="D1868">
        <f t="shared" ca="1" si="377"/>
        <v>359845</v>
      </c>
      <c r="E1868">
        <f t="shared" ca="1" si="378"/>
        <v>1870940</v>
      </c>
      <c r="F1868">
        <f t="shared" ca="1" si="379"/>
        <v>154419</v>
      </c>
      <c r="G1868">
        <f t="shared" ca="1" si="380"/>
        <v>119884</v>
      </c>
      <c r="H1868">
        <f ca="1">VLOOKUP(RANDBETWEEN(0,100),Calc!$D$2:$E$7,2,1)</f>
        <v>28000</v>
      </c>
      <c r="I1868">
        <f t="shared" ca="1" si="381"/>
        <v>12461</v>
      </c>
      <c r="J1868">
        <f t="shared" ca="1" si="382"/>
        <v>3966</v>
      </c>
      <c r="K1868">
        <f t="shared" ca="1" si="383"/>
        <v>14721</v>
      </c>
      <c r="L1868">
        <f t="shared" ca="1" si="384"/>
        <v>2933</v>
      </c>
      <c r="M1868">
        <f t="shared" ca="1" si="385"/>
        <v>2152802</v>
      </c>
      <c r="N1868">
        <f t="shared" ca="1" si="386"/>
        <v>64193</v>
      </c>
      <c r="O1868">
        <f t="shared" ca="1" si="387"/>
        <v>87287</v>
      </c>
      <c r="P1868">
        <f t="shared" ca="1" si="388"/>
        <v>253857</v>
      </c>
      <c r="Q1868" s="4">
        <f t="shared" ca="1" si="389"/>
        <v>0.253857</v>
      </c>
    </row>
    <row r="1869" spans="1:17" x14ac:dyDescent="0.25">
      <c r="A1869" t="str">
        <f ca="1">VLOOKUP(RANDBETWEEN(Calc!$A$2,Calc!$A$13),Calc!$A$1:$B$13,2,FALSE)</f>
        <v>Ene</v>
      </c>
      <c r="B1869" t="str" cm="1">
        <f t="array" aca="1" ref="B1869" ca="1">INDEX(Calc!$C$2:$C$9,RANDBETWEEN(1,3))</f>
        <v>Pediatria</v>
      </c>
      <c r="C1869"/>
      <c r="D1869">
        <f t="shared" ca="1" si="377"/>
        <v>351655</v>
      </c>
      <c r="E1869">
        <f t="shared" ca="1" si="378"/>
        <v>734022</v>
      </c>
      <c r="F1869">
        <f t="shared" ca="1" si="379"/>
        <v>211514</v>
      </c>
      <c r="G1869">
        <f t="shared" ca="1" si="380"/>
        <v>228245</v>
      </c>
      <c r="H1869">
        <f ca="1">VLOOKUP(RANDBETWEEN(0,100),Calc!$D$2:$E$7,2,1)</f>
        <v>32000</v>
      </c>
      <c r="I1869">
        <f t="shared" ca="1" si="381"/>
        <v>9245</v>
      </c>
      <c r="J1869">
        <f t="shared" ca="1" si="382"/>
        <v>3653</v>
      </c>
      <c r="K1869">
        <f t="shared" ca="1" si="383"/>
        <v>12615</v>
      </c>
      <c r="L1869">
        <f t="shared" ca="1" si="384"/>
        <v>4314</v>
      </c>
      <c r="M1869">
        <f t="shared" ca="1" si="385"/>
        <v>1822032</v>
      </c>
      <c r="N1869">
        <f t="shared" ca="1" si="386"/>
        <v>85524</v>
      </c>
      <c r="O1869">
        <f t="shared" ca="1" si="387"/>
        <v>55360</v>
      </c>
      <c r="P1869">
        <f t="shared" ca="1" si="388"/>
        <v>200254</v>
      </c>
      <c r="Q1869" s="4">
        <f t="shared" ca="1" si="389"/>
        <v>0.20025399999999999</v>
      </c>
    </row>
    <row r="1870" spans="1:17" x14ac:dyDescent="0.25">
      <c r="A1870" t="str">
        <f ca="1">VLOOKUP(RANDBETWEEN(Calc!$A$2,Calc!$A$13),Calc!$A$1:$B$13,2,FALSE)</f>
        <v>Jul</v>
      </c>
      <c r="B1870" t="str" cm="1">
        <f t="array" aca="1" ref="B1870" ca="1">INDEX(Calc!$C$2:$C$9,RANDBETWEEN(1,3))</f>
        <v>Pediatria</v>
      </c>
      <c r="C1870"/>
      <c r="D1870">
        <f t="shared" ca="1" si="377"/>
        <v>354624</v>
      </c>
      <c r="E1870">
        <f t="shared" ca="1" si="378"/>
        <v>2257242</v>
      </c>
      <c r="F1870">
        <f t="shared" ca="1" si="379"/>
        <v>155833</v>
      </c>
      <c r="G1870">
        <f t="shared" ca="1" si="380"/>
        <v>142368</v>
      </c>
      <c r="H1870">
        <f ca="1">VLOOKUP(RANDBETWEEN(0,100),Calc!$D$2:$E$7,2,1)</f>
        <v>32000</v>
      </c>
      <c r="I1870">
        <f t="shared" ca="1" si="381"/>
        <v>12480</v>
      </c>
      <c r="J1870">
        <f t="shared" ca="1" si="382"/>
        <v>3872</v>
      </c>
      <c r="K1870">
        <f t="shared" ca="1" si="383"/>
        <v>14818</v>
      </c>
      <c r="L1870">
        <f t="shared" ca="1" si="384"/>
        <v>3350</v>
      </c>
      <c r="M1870">
        <f t="shared" ca="1" si="385"/>
        <v>1463559</v>
      </c>
      <c r="N1870">
        <f t="shared" ca="1" si="386"/>
        <v>48579</v>
      </c>
      <c r="O1870">
        <f t="shared" ca="1" si="387"/>
        <v>89387</v>
      </c>
      <c r="P1870">
        <f t="shared" ca="1" si="388"/>
        <v>286065</v>
      </c>
      <c r="Q1870" s="4">
        <f t="shared" ca="1" si="389"/>
        <v>0.28606500000000001</v>
      </c>
    </row>
    <row r="1871" spans="1:17" x14ac:dyDescent="0.25">
      <c r="A1871" t="str">
        <f ca="1">VLOOKUP(RANDBETWEEN(Calc!$A$2,Calc!$A$13),Calc!$A$1:$B$13,2,FALSE)</f>
        <v>Nov</v>
      </c>
      <c r="B1871" t="str" cm="1">
        <f t="array" aca="1" ref="B1871" ca="1">INDEX(Calc!$C$2:$C$9,RANDBETWEEN(1,3))</f>
        <v>Cardiologia</v>
      </c>
      <c r="C1871"/>
      <c r="D1871">
        <f t="shared" ca="1" si="377"/>
        <v>654327</v>
      </c>
      <c r="E1871">
        <f t="shared" ca="1" si="378"/>
        <v>2107811</v>
      </c>
      <c r="F1871">
        <f t="shared" ca="1" si="379"/>
        <v>205785</v>
      </c>
      <c r="G1871">
        <f t="shared" ca="1" si="380"/>
        <v>223604</v>
      </c>
      <c r="H1871">
        <f ca="1">VLOOKUP(RANDBETWEEN(0,100),Calc!$D$2:$E$7,2,1)</f>
        <v>20000</v>
      </c>
      <c r="I1871">
        <f t="shared" ca="1" si="381"/>
        <v>9860</v>
      </c>
      <c r="J1871">
        <f t="shared" ca="1" si="382"/>
        <v>3421</v>
      </c>
      <c r="K1871">
        <f t="shared" ca="1" si="383"/>
        <v>13303</v>
      </c>
      <c r="L1871">
        <f t="shared" ca="1" si="384"/>
        <v>1355</v>
      </c>
      <c r="M1871">
        <f t="shared" ca="1" si="385"/>
        <v>1979363</v>
      </c>
      <c r="N1871">
        <f t="shared" ca="1" si="386"/>
        <v>117820</v>
      </c>
      <c r="O1871">
        <f t="shared" ca="1" si="387"/>
        <v>26304</v>
      </c>
      <c r="P1871">
        <f t="shared" ca="1" si="388"/>
        <v>180185</v>
      </c>
      <c r="Q1871" s="4">
        <f t="shared" ca="1" si="389"/>
        <v>0.18018500000000001</v>
      </c>
    </row>
    <row r="1872" spans="1:17" x14ac:dyDescent="0.25">
      <c r="A1872" t="str">
        <f ca="1">VLOOKUP(RANDBETWEEN(Calc!$A$2,Calc!$A$13),Calc!$A$1:$B$13,2,FALSE)</f>
        <v>Feb</v>
      </c>
      <c r="B1872" t="str" cm="1">
        <f t="array" aca="1" ref="B1872" ca="1">INDEX(Calc!$C$2:$C$9,RANDBETWEEN(1,3))</f>
        <v>Cardiologia</v>
      </c>
      <c r="C1872"/>
      <c r="D1872">
        <f t="shared" ca="1" si="377"/>
        <v>559725</v>
      </c>
      <c r="E1872">
        <f t="shared" ca="1" si="378"/>
        <v>1278037</v>
      </c>
      <c r="F1872">
        <f t="shared" ca="1" si="379"/>
        <v>213967</v>
      </c>
      <c r="G1872">
        <f t="shared" ca="1" si="380"/>
        <v>227685</v>
      </c>
      <c r="H1872">
        <f ca="1">VLOOKUP(RANDBETWEEN(0,100),Calc!$D$2:$E$7,2,1)</f>
        <v>32000</v>
      </c>
      <c r="I1872">
        <f t="shared" ca="1" si="381"/>
        <v>10415</v>
      </c>
      <c r="J1872">
        <f t="shared" ca="1" si="382"/>
        <v>3600</v>
      </c>
      <c r="K1872">
        <f t="shared" ca="1" si="383"/>
        <v>14686</v>
      </c>
      <c r="L1872">
        <f t="shared" ca="1" si="384"/>
        <v>1601</v>
      </c>
      <c r="M1872">
        <f t="shared" ca="1" si="385"/>
        <v>1188417</v>
      </c>
      <c r="N1872">
        <f t="shared" ca="1" si="386"/>
        <v>112134</v>
      </c>
      <c r="O1872">
        <f t="shared" ca="1" si="387"/>
        <v>88782</v>
      </c>
      <c r="P1872">
        <f t="shared" ca="1" si="388"/>
        <v>77829</v>
      </c>
      <c r="Q1872" s="4">
        <f t="shared" ca="1" si="389"/>
        <v>7.7828999999999995E-2</v>
      </c>
    </row>
    <row r="1873" spans="1:17" x14ac:dyDescent="0.25">
      <c r="A1873" t="str">
        <f ca="1">VLOOKUP(RANDBETWEEN(Calc!$A$2,Calc!$A$13),Calc!$A$1:$B$13,2,FALSE)</f>
        <v>Dic</v>
      </c>
      <c r="B1873" t="str" cm="1">
        <f t="array" aca="1" ref="B1873" ca="1">INDEX(Calc!$C$2:$C$9,RANDBETWEEN(1,3))</f>
        <v>Traumatología</v>
      </c>
      <c r="C1873"/>
      <c r="D1873">
        <f t="shared" ca="1" si="377"/>
        <v>213595</v>
      </c>
      <c r="E1873">
        <f t="shared" ca="1" si="378"/>
        <v>1272292</v>
      </c>
      <c r="F1873">
        <f t="shared" ca="1" si="379"/>
        <v>98694</v>
      </c>
      <c r="G1873">
        <f t="shared" ca="1" si="380"/>
        <v>234547</v>
      </c>
      <c r="H1873">
        <f ca="1">VLOOKUP(RANDBETWEEN(0,100),Calc!$D$2:$E$7,2,1)</f>
        <v>32000</v>
      </c>
      <c r="I1873">
        <f t="shared" ca="1" si="381"/>
        <v>12129</v>
      </c>
      <c r="J1873">
        <f t="shared" ca="1" si="382"/>
        <v>3285</v>
      </c>
      <c r="K1873">
        <f t="shared" ca="1" si="383"/>
        <v>14749</v>
      </c>
      <c r="L1873">
        <f t="shared" ca="1" si="384"/>
        <v>3591</v>
      </c>
      <c r="M1873">
        <f t="shared" ca="1" si="385"/>
        <v>1334241</v>
      </c>
      <c r="N1873">
        <f t="shared" ca="1" si="386"/>
        <v>69187</v>
      </c>
      <c r="O1873">
        <f t="shared" ca="1" si="387"/>
        <v>30417</v>
      </c>
      <c r="P1873">
        <f t="shared" ca="1" si="388"/>
        <v>341306</v>
      </c>
      <c r="Q1873" s="4">
        <f t="shared" ca="1" si="389"/>
        <v>0.341306</v>
      </c>
    </row>
    <row r="1874" spans="1:17" x14ac:dyDescent="0.25">
      <c r="A1874" t="str">
        <f ca="1">VLOOKUP(RANDBETWEEN(Calc!$A$2,Calc!$A$13),Calc!$A$1:$B$13,2,FALSE)</f>
        <v>Sep</v>
      </c>
      <c r="B1874" t="str" cm="1">
        <f t="array" aca="1" ref="B1874" ca="1">INDEX(Calc!$C$2:$C$9,RANDBETWEEN(1,3))</f>
        <v>Cardiologia</v>
      </c>
      <c r="C1874"/>
      <c r="D1874">
        <f t="shared" ca="1" si="377"/>
        <v>143048</v>
      </c>
      <c r="E1874">
        <f t="shared" ca="1" si="378"/>
        <v>1606618</v>
      </c>
      <c r="F1874">
        <f t="shared" ca="1" si="379"/>
        <v>211270</v>
      </c>
      <c r="G1874">
        <f t="shared" ca="1" si="380"/>
        <v>209135</v>
      </c>
      <c r="H1874">
        <f ca="1">VLOOKUP(RANDBETWEEN(0,100),Calc!$D$2:$E$7,2,1)</f>
        <v>32000</v>
      </c>
      <c r="I1874">
        <f t="shared" ca="1" si="381"/>
        <v>9722</v>
      </c>
      <c r="J1874">
        <f t="shared" ca="1" si="382"/>
        <v>3114</v>
      </c>
      <c r="K1874">
        <f t="shared" ca="1" si="383"/>
        <v>14153</v>
      </c>
      <c r="L1874">
        <f t="shared" ca="1" si="384"/>
        <v>4242</v>
      </c>
      <c r="M1874">
        <f t="shared" ca="1" si="385"/>
        <v>1974271</v>
      </c>
      <c r="N1874">
        <f t="shared" ca="1" si="386"/>
        <v>73086</v>
      </c>
      <c r="O1874">
        <f t="shared" ca="1" si="387"/>
        <v>80734</v>
      </c>
      <c r="P1874">
        <f t="shared" ca="1" si="388"/>
        <v>221861</v>
      </c>
      <c r="Q1874" s="4">
        <f t="shared" ca="1" si="389"/>
        <v>0.221861</v>
      </c>
    </row>
    <row r="1875" spans="1:17" x14ac:dyDescent="0.25">
      <c r="A1875" t="str">
        <f ca="1">VLOOKUP(RANDBETWEEN(Calc!$A$2,Calc!$A$13),Calc!$A$1:$B$13,2,FALSE)</f>
        <v>Ago</v>
      </c>
      <c r="B1875" t="str" cm="1">
        <f t="array" aca="1" ref="B1875" ca="1">INDEX(Calc!$C$2:$C$9,RANDBETWEEN(1,3))</f>
        <v>Pediatria</v>
      </c>
      <c r="C1875"/>
      <c r="D1875">
        <f t="shared" ca="1" si="377"/>
        <v>515445</v>
      </c>
      <c r="E1875">
        <f t="shared" ca="1" si="378"/>
        <v>1394177</v>
      </c>
      <c r="F1875">
        <f t="shared" ca="1" si="379"/>
        <v>99615</v>
      </c>
      <c r="G1875">
        <f t="shared" ca="1" si="380"/>
        <v>82345</v>
      </c>
      <c r="H1875">
        <f ca="1">VLOOKUP(RANDBETWEEN(0,100),Calc!$D$2:$E$7,2,1)</f>
        <v>32000</v>
      </c>
      <c r="I1875">
        <f t="shared" ca="1" si="381"/>
        <v>10443</v>
      </c>
      <c r="J1875">
        <f t="shared" ca="1" si="382"/>
        <v>3816</v>
      </c>
      <c r="K1875">
        <f t="shared" ca="1" si="383"/>
        <v>12087</v>
      </c>
      <c r="L1875">
        <f t="shared" ca="1" si="384"/>
        <v>1370</v>
      </c>
      <c r="M1875">
        <f t="shared" ca="1" si="385"/>
        <v>2523807</v>
      </c>
      <c r="N1875">
        <f t="shared" ca="1" si="386"/>
        <v>84352</v>
      </c>
      <c r="O1875">
        <f t="shared" ca="1" si="387"/>
        <v>45073</v>
      </c>
      <c r="P1875">
        <f t="shared" ca="1" si="388"/>
        <v>216683</v>
      </c>
      <c r="Q1875" s="4">
        <f t="shared" ca="1" si="389"/>
        <v>0.21668299999999999</v>
      </c>
    </row>
    <row r="1876" spans="1:17" x14ac:dyDescent="0.25">
      <c r="A1876" t="str">
        <f ca="1">VLOOKUP(RANDBETWEEN(Calc!$A$2,Calc!$A$13),Calc!$A$1:$B$13,2,FALSE)</f>
        <v>Feb</v>
      </c>
      <c r="B1876" t="str" cm="1">
        <f t="array" aca="1" ref="B1876" ca="1">INDEX(Calc!$C$2:$C$9,RANDBETWEEN(1,3))</f>
        <v>Cardiologia</v>
      </c>
      <c r="C1876"/>
      <c r="D1876">
        <f t="shared" ca="1" si="377"/>
        <v>707450</v>
      </c>
      <c r="E1876">
        <f t="shared" ca="1" si="378"/>
        <v>1143013</v>
      </c>
      <c r="F1876">
        <f t="shared" ca="1" si="379"/>
        <v>203476</v>
      </c>
      <c r="G1876">
        <f t="shared" ca="1" si="380"/>
        <v>214047</v>
      </c>
      <c r="H1876">
        <f ca="1">VLOOKUP(RANDBETWEEN(0,100),Calc!$D$2:$E$7,2,1)</f>
        <v>32000</v>
      </c>
      <c r="I1876">
        <f t="shared" ca="1" si="381"/>
        <v>12641</v>
      </c>
      <c r="J1876">
        <f t="shared" ca="1" si="382"/>
        <v>3229</v>
      </c>
      <c r="K1876">
        <f t="shared" ca="1" si="383"/>
        <v>14955</v>
      </c>
      <c r="L1876">
        <f t="shared" ca="1" si="384"/>
        <v>1859</v>
      </c>
      <c r="M1876">
        <f t="shared" ca="1" si="385"/>
        <v>2305843</v>
      </c>
      <c r="N1876">
        <f t="shared" ca="1" si="386"/>
        <v>86988</v>
      </c>
      <c r="O1876">
        <f t="shared" ca="1" si="387"/>
        <v>22393</v>
      </c>
      <c r="P1876">
        <f t="shared" ca="1" si="388"/>
        <v>141068</v>
      </c>
      <c r="Q1876" s="4">
        <f t="shared" ca="1" si="389"/>
        <v>0.141068</v>
      </c>
    </row>
    <row r="1877" spans="1:17" x14ac:dyDescent="0.25">
      <c r="A1877" t="str">
        <f ca="1">VLOOKUP(RANDBETWEEN(Calc!$A$2,Calc!$A$13),Calc!$A$1:$B$13,2,FALSE)</f>
        <v>Oct</v>
      </c>
      <c r="B1877" t="str" cm="1">
        <f t="array" aca="1" ref="B1877" ca="1">INDEX(Calc!$C$2:$C$9,RANDBETWEEN(1,3))</f>
        <v>Cardiologia</v>
      </c>
      <c r="C1877"/>
      <c r="D1877">
        <f t="shared" ca="1" si="377"/>
        <v>258391</v>
      </c>
      <c r="E1877">
        <f t="shared" ca="1" si="378"/>
        <v>1826607</v>
      </c>
      <c r="F1877">
        <f t="shared" ca="1" si="379"/>
        <v>175101</v>
      </c>
      <c r="G1877">
        <f t="shared" ca="1" si="380"/>
        <v>296188</v>
      </c>
      <c r="H1877">
        <f ca="1">VLOOKUP(RANDBETWEEN(0,100),Calc!$D$2:$E$7,2,1)</f>
        <v>20000</v>
      </c>
      <c r="I1877">
        <f t="shared" ca="1" si="381"/>
        <v>10049</v>
      </c>
      <c r="J1877">
        <f t="shared" ca="1" si="382"/>
        <v>3000</v>
      </c>
      <c r="K1877">
        <f t="shared" ca="1" si="383"/>
        <v>14934</v>
      </c>
      <c r="L1877">
        <f t="shared" ca="1" si="384"/>
        <v>3896</v>
      </c>
      <c r="M1877">
        <f t="shared" ca="1" si="385"/>
        <v>2227815</v>
      </c>
      <c r="N1877">
        <f t="shared" ca="1" si="386"/>
        <v>96934</v>
      </c>
      <c r="O1877">
        <f t="shared" ca="1" si="387"/>
        <v>88645</v>
      </c>
      <c r="P1877">
        <f t="shared" ca="1" si="388"/>
        <v>130944</v>
      </c>
      <c r="Q1877" s="4">
        <f t="shared" ca="1" si="389"/>
        <v>0.130944</v>
      </c>
    </row>
    <row r="1878" spans="1:17" x14ac:dyDescent="0.25">
      <c r="A1878" t="str">
        <f ca="1">VLOOKUP(RANDBETWEEN(Calc!$A$2,Calc!$A$13),Calc!$A$1:$B$13,2,FALSE)</f>
        <v>Jun</v>
      </c>
      <c r="B1878" t="str" cm="1">
        <f t="array" aca="1" ref="B1878" ca="1">INDEX(Calc!$C$2:$C$9,RANDBETWEEN(1,3))</f>
        <v>Pediatria</v>
      </c>
      <c r="C1878"/>
      <c r="D1878">
        <f t="shared" ca="1" si="377"/>
        <v>396734</v>
      </c>
      <c r="E1878">
        <f t="shared" ca="1" si="378"/>
        <v>901095</v>
      </c>
      <c r="F1878">
        <f t="shared" ca="1" si="379"/>
        <v>202515</v>
      </c>
      <c r="G1878">
        <f t="shared" ca="1" si="380"/>
        <v>227414</v>
      </c>
      <c r="H1878">
        <f ca="1">VLOOKUP(RANDBETWEEN(0,100),Calc!$D$2:$E$7,2,1)</f>
        <v>20000</v>
      </c>
      <c r="I1878">
        <f t="shared" ca="1" si="381"/>
        <v>10767</v>
      </c>
      <c r="J1878">
        <f t="shared" ca="1" si="382"/>
        <v>3775</v>
      </c>
      <c r="K1878">
        <f t="shared" ca="1" si="383"/>
        <v>12636</v>
      </c>
      <c r="L1878">
        <f t="shared" ca="1" si="384"/>
        <v>4075</v>
      </c>
      <c r="M1878">
        <f t="shared" ca="1" si="385"/>
        <v>1901079</v>
      </c>
      <c r="N1878">
        <f t="shared" ca="1" si="386"/>
        <v>99818</v>
      </c>
      <c r="O1878">
        <f t="shared" ca="1" si="387"/>
        <v>65223</v>
      </c>
      <c r="P1878">
        <f t="shared" ca="1" si="388"/>
        <v>74831</v>
      </c>
      <c r="Q1878" s="4">
        <f t="shared" ca="1" si="389"/>
        <v>7.4830999999999995E-2</v>
      </c>
    </row>
    <row r="1879" spans="1:17" x14ac:dyDescent="0.25">
      <c r="A1879" t="str">
        <f ca="1">VLOOKUP(RANDBETWEEN(Calc!$A$2,Calc!$A$13),Calc!$A$1:$B$13,2,FALSE)</f>
        <v>May</v>
      </c>
      <c r="B1879" t="str" cm="1">
        <f t="array" aca="1" ref="B1879" ca="1">INDEX(Calc!$C$2:$C$9,RANDBETWEEN(1,3))</f>
        <v>Traumatología</v>
      </c>
      <c r="C1879"/>
      <c r="D1879">
        <f t="shared" ca="1" si="377"/>
        <v>339146</v>
      </c>
      <c r="E1879">
        <f t="shared" ca="1" si="378"/>
        <v>1728430</v>
      </c>
      <c r="F1879">
        <f t="shared" ca="1" si="379"/>
        <v>96919</v>
      </c>
      <c r="G1879">
        <f t="shared" ca="1" si="380"/>
        <v>235407</v>
      </c>
      <c r="H1879">
        <f ca="1">VLOOKUP(RANDBETWEEN(0,100),Calc!$D$2:$E$7,2,1)</f>
        <v>32000</v>
      </c>
      <c r="I1879">
        <f t="shared" ca="1" si="381"/>
        <v>12528</v>
      </c>
      <c r="J1879">
        <f t="shared" ca="1" si="382"/>
        <v>3540</v>
      </c>
      <c r="K1879">
        <f t="shared" ca="1" si="383"/>
        <v>13762</v>
      </c>
      <c r="L1879">
        <f t="shared" ca="1" si="384"/>
        <v>2695</v>
      </c>
      <c r="M1879">
        <f t="shared" ca="1" si="385"/>
        <v>1868985</v>
      </c>
      <c r="N1879">
        <f t="shared" ca="1" si="386"/>
        <v>115964</v>
      </c>
      <c r="O1879">
        <f t="shared" ca="1" si="387"/>
        <v>32608</v>
      </c>
      <c r="P1879">
        <f t="shared" ca="1" si="388"/>
        <v>155884</v>
      </c>
      <c r="Q1879" s="4">
        <f t="shared" ca="1" si="389"/>
        <v>0.15588399999999999</v>
      </c>
    </row>
    <row r="1880" spans="1:17" x14ac:dyDescent="0.25">
      <c r="A1880" t="str">
        <f ca="1">VLOOKUP(RANDBETWEEN(Calc!$A$2,Calc!$A$13),Calc!$A$1:$B$13,2,FALSE)</f>
        <v>Ago</v>
      </c>
      <c r="B1880" t="str" cm="1">
        <f t="array" aca="1" ref="B1880" ca="1">INDEX(Calc!$C$2:$C$9,RANDBETWEEN(1,3))</f>
        <v>Traumatología</v>
      </c>
      <c r="C1880"/>
      <c r="D1880">
        <f t="shared" ca="1" si="377"/>
        <v>569520</v>
      </c>
      <c r="E1880">
        <f t="shared" ca="1" si="378"/>
        <v>2134892</v>
      </c>
      <c r="F1880">
        <f t="shared" ca="1" si="379"/>
        <v>189338</v>
      </c>
      <c r="G1880">
        <f t="shared" ca="1" si="380"/>
        <v>80953</v>
      </c>
      <c r="H1880">
        <f ca="1">VLOOKUP(RANDBETWEEN(0,100),Calc!$D$2:$E$7,2,1)</f>
        <v>32000</v>
      </c>
      <c r="I1880">
        <f t="shared" ca="1" si="381"/>
        <v>10447</v>
      </c>
      <c r="J1880">
        <f t="shared" ca="1" si="382"/>
        <v>4110</v>
      </c>
      <c r="K1880">
        <f t="shared" ca="1" si="383"/>
        <v>11222</v>
      </c>
      <c r="L1880">
        <f t="shared" ca="1" si="384"/>
        <v>3515</v>
      </c>
      <c r="M1880">
        <f t="shared" ca="1" si="385"/>
        <v>1848364</v>
      </c>
      <c r="N1880">
        <f t="shared" ca="1" si="386"/>
        <v>111545</v>
      </c>
      <c r="O1880">
        <f t="shared" ca="1" si="387"/>
        <v>81718</v>
      </c>
      <c r="P1880">
        <f t="shared" ca="1" si="388"/>
        <v>132701</v>
      </c>
      <c r="Q1880" s="4">
        <f t="shared" ca="1" si="389"/>
        <v>0.13270100000000001</v>
      </c>
    </row>
    <row r="1881" spans="1:17" x14ac:dyDescent="0.25">
      <c r="A1881" t="str">
        <f ca="1">VLOOKUP(RANDBETWEEN(Calc!$A$2,Calc!$A$13),Calc!$A$1:$B$13,2,FALSE)</f>
        <v>Nov</v>
      </c>
      <c r="B1881" t="str" cm="1">
        <f t="array" aca="1" ref="B1881" ca="1">INDEX(Calc!$C$2:$C$9,RANDBETWEEN(1,3))</f>
        <v>Traumatología</v>
      </c>
      <c r="C1881"/>
      <c r="D1881">
        <f t="shared" ca="1" si="377"/>
        <v>501293</v>
      </c>
      <c r="E1881">
        <f t="shared" ca="1" si="378"/>
        <v>2338972</v>
      </c>
      <c r="F1881">
        <f t="shared" ca="1" si="379"/>
        <v>179288</v>
      </c>
      <c r="G1881">
        <f t="shared" ca="1" si="380"/>
        <v>264475</v>
      </c>
      <c r="H1881">
        <f ca="1">VLOOKUP(RANDBETWEEN(0,100),Calc!$D$2:$E$7,2,1)</f>
        <v>32000</v>
      </c>
      <c r="I1881">
        <f t="shared" ca="1" si="381"/>
        <v>11990</v>
      </c>
      <c r="J1881">
        <f t="shared" ca="1" si="382"/>
        <v>3829</v>
      </c>
      <c r="K1881">
        <f t="shared" ca="1" si="383"/>
        <v>12585</v>
      </c>
      <c r="L1881">
        <f t="shared" ca="1" si="384"/>
        <v>2533</v>
      </c>
      <c r="M1881">
        <f t="shared" ca="1" si="385"/>
        <v>999833</v>
      </c>
      <c r="N1881">
        <f t="shared" ca="1" si="386"/>
        <v>111727</v>
      </c>
      <c r="O1881">
        <f t="shared" ca="1" si="387"/>
        <v>23748</v>
      </c>
      <c r="P1881">
        <f t="shared" ca="1" si="388"/>
        <v>49716</v>
      </c>
      <c r="Q1881" s="4">
        <f t="shared" ca="1" si="389"/>
        <v>4.9716000000000003E-2</v>
      </c>
    </row>
    <row r="1882" spans="1:17" x14ac:dyDescent="0.25">
      <c r="A1882" t="str">
        <f ca="1">VLOOKUP(RANDBETWEEN(Calc!$A$2,Calc!$A$13),Calc!$A$1:$B$13,2,FALSE)</f>
        <v>Jul</v>
      </c>
      <c r="B1882" t="str" cm="1">
        <f t="array" aca="1" ref="B1882" ca="1">INDEX(Calc!$C$2:$C$9,RANDBETWEEN(1,3))</f>
        <v>Pediatria</v>
      </c>
      <c r="C1882"/>
      <c r="D1882">
        <f t="shared" ca="1" si="377"/>
        <v>573651</v>
      </c>
      <c r="E1882">
        <f t="shared" ca="1" si="378"/>
        <v>2345266</v>
      </c>
      <c r="F1882">
        <f t="shared" ca="1" si="379"/>
        <v>186428</v>
      </c>
      <c r="G1882">
        <f t="shared" ca="1" si="380"/>
        <v>126697</v>
      </c>
      <c r="H1882">
        <f ca="1">VLOOKUP(RANDBETWEEN(0,100),Calc!$D$2:$E$7,2,1)</f>
        <v>32000</v>
      </c>
      <c r="I1882">
        <f t="shared" ca="1" si="381"/>
        <v>12585</v>
      </c>
      <c r="J1882">
        <f t="shared" ca="1" si="382"/>
        <v>2884</v>
      </c>
      <c r="K1882">
        <f t="shared" ca="1" si="383"/>
        <v>13758</v>
      </c>
      <c r="L1882">
        <f t="shared" ca="1" si="384"/>
        <v>2930</v>
      </c>
      <c r="M1882">
        <f t="shared" ca="1" si="385"/>
        <v>1846058</v>
      </c>
      <c r="N1882">
        <f t="shared" ca="1" si="386"/>
        <v>48595</v>
      </c>
      <c r="O1882">
        <f t="shared" ca="1" si="387"/>
        <v>41541</v>
      </c>
      <c r="P1882">
        <f t="shared" ca="1" si="388"/>
        <v>237748</v>
      </c>
      <c r="Q1882" s="4">
        <f t="shared" ca="1" si="389"/>
        <v>0.23774799999999999</v>
      </c>
    </row>
    <row r="1883" spans="1:17" x14ac:dyDescent="0.25">
      <c r="A1883" t="str">
        <f ca="1">VLOOKUP(RANDBETWEEN(Calc!$A$2,Calc!$A$13),Calc!$A$1:$B$13,2,FALSE)</f>
        <v>Feb</v>
      </c>
      <c r="B1883" t="str" cm="1">
        <f t="array" aca="1" ref="B1883" ca="1">INDEX(Calc!$C$2:$C$9,RANDBETWEEN(1,3))</f>
        <v>Traumatología</v>
      </c>
      <c r="C1883"/>
      <c r="D1883">
        <f t="shared" ca="1" si="377"/>
        <v>679132</v>
      </c>
      <c r="E1883">
        <f t="shared" ca="1" si="378"/>
        <v>1090459</v>
      </c>
      <c r="F1883">
        <f t="shared" ca="1" si="379"/>
        <v>204311</v>
      </c>
      <c r="G1883">
        <f t="shared" ca="1" si="380"/>
        <v>313554</v>
      </c>
      <c r="H1883">
        <f ca="1">VLOOKUP(RANDBETWEEN(0,100),Calc!$D$2:$E$7,2,1)</f>
        <v>32000</v>
      </c>
      <c r="I1883">
        <f t="shared" ca="1" si="381"/>
        <v>9358</v>
      </c>
      <c r="J1883">
        <f t="shared" ca="1" si="382"/>
        <v>4058</v>
      </c>
      <c r="K1883">
        <f t="shared" ca="1" si="383"/>
        <v>12223</v>
      </c>
      <c r="L1883">
        <f t="shared" ca="1" si="384"/>
        <v>2414</v>
      </c>
      <c r="M1883">
        <f t="shared" ca="1" si="385"/>
        <v>938422</v>
      </c>
      <c r="N1883">
        <f t="shared" ca="1" si="386"/>
        <v>95238</v>
      </c>
      <c r="O1883">
        <f t="shared" ca="1" si="387"/>
        <v>28101</v>
      </c>
      <c r="P1883">
        <f t="shared" ca="1" si="388"/>
        <v>109694</v>
      </c>
      <c r="Q1883" s="4">
        <f t="shared" ca="1" si="389"/>
        <v>0.109694</v>
      </c>
    </row>
    <row r="1884" spans="1:17" x14ac:dyDescent="0.25">
      <c r="A1884" t="str">
        <f ca="1">VLOOKUP(RANDBETWEEN(Calc!$A$2,Calc!$A$13),Calc!$A$1:$B$13,2,FALSE)</f>
        <v>Jun</v>
      </c>
      <c r="B1884" t="str" cm="1">
        <f t="array" aca="1" ref="B1884" ca="1">INDEX(Calc!$C$2:$C$9,RANDBETWEEN(1,3))</f>
        <v>Cardiologia</v>
      </c>
      <c r="C1884"/>
      <c r="D1884">
        <f t="shared" ca="1" si="377"/>
        <v>127379</v>
      </c>
      <c r="E1884">
        <f t="shared" ca="1" si="378"/>
        <v>1155758</v>
      </c>
      <c r="F1884">
        <f t="shared" ca="1" si="379"/>
        <v>194448</v>
      </c>
      <c r="G1884">
        <f t="shared" ca="1" si="380"/>
        <v>177648</v>
      </c>
      <c r="H1884">
        <f ca="1">VLOOKUP(RANDBETWEEN(0,100),Calc!$D$2:$E$7,2,1)</f>
        <v>32000</v>
      </c>
      <c r="I1884">
        <f t="shared" ca="1" si="381"/>
        <v>9806</v>
      </c>
      <c r="J1884">
        <f t="shared" ca="1" si="382"/>
        <v>3037</v>
      </c>
      <c r="K1884">
        <f t="shared" ca="1" si="383"/>
        <v>14054</v>
      </c>
      <c r="L1884">
        <f t="shared" ca="1" si="384"/>
        <v>3992</v>
      </c>
      <c r="M1884">
        <f t="shared" ca="1" si="385"/>
        <v>1527745</v>
      </c>
      <c r="N1884">
        <f t="shared" ca="1" si="386"/>
        <v>86280</v>
      </c>
      <c r="O1884">
        <f t="shared" ca="1" si="387"/>
        <v>45250</v>
      </c>
      <c r="P1884">
        <f t="shared" ca="1" si="388"/>
        <v>237458</v>
      </c>
      <c r="Q1884" s="4">
        <f t="shared" ca="1" si="389"/>
        <v>0.237458</v>
      </c>
    </row>
    <row r="1885" spans="1:17" x14ac:dyDescent="0.25">
      <c r="A1885" t="str">
        <f ca="1">VLOOKUP(RANDBETWEEN(Calc!$A$2,Calc!$A$13),Calc!$A$1:$B$13,2,FALSE)</f>
        <v>Dic</v>
      </c>
      <c r="B1885" t="str" cm="1">
        <f t="array" aca="1" ref="B1885" ca="1">INDEX(Calc!$C$2:$C$9,RANDBETWEEN(1,3))</f>
        <v>Pediatria</v>
      </c>
      <c r="C1885"/>
      <c r="D1885">
        <f t="shared" ca="1" si="377"/>
        <v>729644</v>
      </c>
      <c r="E1885">
        <f t="shared" ca="1" si="378"/>
        <v>2369851</v>
      </c>
      <c r="F1885">
        <f t="shared" ca="1" si="379"/>
        <v>112950</v>
      </c>
      <c r="G1885">
        <f t="shared" ca="1" si="380"/>
        <v>267782</v>
      </c>
      <c r="H1885">
        <f ca="1">VLOOKUP(RANDBETWEEN(0,100),Calc!$D$2:$E$7,2,1)</f>
        <v>25000</v>
      </c>
      <c r="I1885">
        <f t="shared" ca="1" si="381"/>
        <v>11196</v>
      </c>
      <c r="J1885">
        <f t="shared" ca="1" si="382"/>
        <v>3221</v>
      </c>
      <c r="K1885">
        <f t="shared" ca="1" si="383"/>
        <v>10422</v>
      </c>
      <c r="L1885">
        <f t="shared" ca="1" si="384"/>
        <v>3751</v>
      </c>
      <c r="M1885">
        <f t="shared" ca="1" si="385"/>
        <v>1603402</v>
      </c>
      <c r="N1885">
        <f t="shared" ca="1" si="386"/>
        <v>87756</v>
      </c>
      <c r="O1885">
        <f t="shared" ca="1" si="387"/>
        <v>28134</v>
      </c>
      <c r="P1885">
        <f t="shared" ca="1" si="388"/>
        <v>145843</v>
      </c>
      <c r="Q1885" s="4">
        <f t="shared" ca="1" si="389"/>
        <v>0.145843</v>
      </c>
    </row>
    <row r="1886" spans="1:17" x14ac:dyDescent="0.25">
      <c r="A1886" t="str">
        <f ca="1">VLOOKUP(RANDBETWEEN(Calc!$A$2,Calc!$A$13),Calc!$A$1:$B$13,2,FALSE)</f>
        <v>Oct</v>
      </c>
      <c r="B1886" t="str" cm="1">
        <f t="array" aca="1" ref="B1886" ca="1">INDEX(Calc!$C$2:$C$9,RANDBETWEEN(1,3))</f>
        <v>Traumatología</v>
      </c>
      <c r="C1886"/>
      <c r="D1886">
        <f t="shared" ca="1" si="377"/>
        <v>532413</v>
      </c>
      <c r="E1886">
        <f t="shared" ca="1" si="378"/>
        <v>2115470</v>
      </c>
      <c r="F1886">
        <f t="shared" ca="1" si="379"/>
        <v>183511</v>
      </c>
      <c r="G1886">
        <f t="shared" ca="1" si="380"/>
        <v>131094</v>
      </c>
      <c r="H1886">
        <f ca="1">VLOOKUP(RANDBETWEEN(0,100),Calc!$D$2:$E$7,2,1)</f>
        <v>32000</v>
      </c>
      <c r="I1886">
        <f t="shared" ca="1" si="381"/>
        <v>9842</v>
      </c>
      <c r="J1886">
        <f t="shared" ca="1" si="382"/>
        <v>3334</v>
      </c>
      <c r="K1886">
        <f t="shared" ca="1" si="383"/>
        <v>13385</v>
      </c>
      <c r="L1886">
        <f t="shared" ca="1" si="384"/>
        <v>4472</v>
      </c>
      <c r="M1886">
        <f t="shared" ca="1" si="385"/>
        <v>2261292</v>
      </c>
      <c r="N1886">
        <f t="shared" ca="1" si="386"/>
        <v>110957</v>
      </c>
      <c r="O1886">
        <f t="shared" ca="1" si="387"/>
        <v>70513</v>
      </c>
      <c r="P1886">
        <f t="shared" ca="1" si="388"/>
        <v>115787</v>
      </c>
      <c r="Q1886" s="4">
        <f t="shared" ca="1" si="389"/>
        <v>0.115787</v>
      </c>
    </row>
    <row r="1887" spans="1:17" x14ac:dyDescent="0.25">
      <c r="A1887" t="str">
        <f ca="1">VLOOKUP(RANDBETWEEN(Calc!$A$2,Calc!$A$13),Calc!$A$1:$B$13,2,FALSE)</f>
        <v>Feb</v>
      </c>
      <c r="B1887" t="str" cm="1">
        <f t="array" aca="1" ref="B1887" ca="1">INDEX(Calc!$C$2:$C$9,RANDBETWEEN(1,3))</f>
        <v>Pediatria</v>
      </c>
      <c r="C1887"/>
      <c r="D1887">
        <f t="shared" ca="1" si="377"/>
        <v>248527</v>
      </c>
      <c r="E1887">
        <f t="shared" ca="1" si="378"/>
        <v>686350</v>
      </c>
      <c r="F1887">
        <f t="shared" ca="1" si="379"/>
        <v>200589</v>
      </c>
      <c r="G1887">
        <f t="shared" ca="1" si="380"/>
        <v>306327</v>
      </c>
      <c r="H1887">
        <f ca="1">VLOOKUP(RANDBETWEEN(0,100),Calc!$D$2:$E$7,2,1)</f>
        <v>32000</v>
      </c>
      <c r="I1887">
        <f t="shared" ca="1" si="381"/>
        <v>9403</v>
      </c>
      <c r="J1887">
        <f t="shared" ca="1" si="382"/>
        <v>2987</v>
      </c>
      <c r="K1887">
        <f t="shared" ca="1" si="383"/>
        <v>10567</v>
      </c>
      <c r="L1887">
        <f t="shared" ca="1" si="384"/>
        <v>1351</v>
      </c>
      <c r="M1887">
        <f t="shared" ca="1" si="385"/>
        <v>2800973</v>
      </c>
      <c r="N1887">
        <f t="shared" ca="1" si="386"/>
        <v>48627</v>
      </c>
      <c r="O1887">
        <f t="shared" ca="1" si="387"/>
        <v>51588</v>
      </c>
      <c r="P1887">
        <f t="shared" ca="1" si="388"/>
        <v>150192</v>
      </c>
      <c r="Q1887" s="4">
        <f t="shared" ca="1" si="389"/>
        <v>0.15019199999999999</v>
      </c>
    </row>
    <row r="1888" spans="1:17" x14ac:dyDescent="0.25">
      <c r="A1888" t="str">
        <f ca="1">VLOOKUP(RANDBETWEEN(Calc!$A$2,Calc!$A$13),Calc!$A$1:$B$13,2,FALSE)</f>
        <v>Abr</v>
      </c>
      <c r="B1888" t="str" cm="1">
        <f t="array" aca="1" ref="B1888" ca="1">INDEX(Calc!$C$2:$C$9,RANDBETWEEN(1,3))</f>
        <v>Traumatología</v>
      </c>
      <c r="C1888"/>
      <c r="D1888">
        <f t="shared" ca="1" si="377"/>
        <v>342868</v>
      </c>
      <c r="E1888">
        <f t="shared" ca="1" si="378"/>
        <v>1899264</v>
      </c>
      <c r="F1888">
        <f t="shared" ca="1" si="379"/>
        <v>127159</v>
      </c>
      <c r="G1888">
        <f t="shared" ca="1" si="380"/>
        <v>103113</v>
      </c>
      <c r="H1888">
        <f ca="1">VLOOKUP(RANDBETWEEN(0,100),Calc!$D$2:$E$7,2,1)</f>
        <v>20000</v>
      </c>
      <c r="I1888">
        <f t="shared" ca="1" si="381"/>
        <v>11796</v>
      </c>
      <c r="J1888">
        <f t="shared" ca="1" si="382"/>
        <v>3241</v>
      </c>
      <c r="K1888">
        <f t="shared" ca="1" si="383"/>
        <v>14115</v>
      </c>
      <c r="L1888">
        <f t="shared" ca="1" si="384"/>
        <v>3684</v>
      </c>
      <c r="M1888">
        <f t="shared" ca="1" si="385"/>
        <v>2039707</v>
      </c>
      <c r="N1888">
        <f t="shared" ca="1" si="386"/>
        <v>112983</v>
      </c>
      <c r="O1888">
        <f t="shared" ca="1" si="387"/>
        <v>83171</v>
      </c>
      <c r="P1888">
        <f t="shared" ca="1" si="388"/>
        <v>110652</v>
      </c>
      <c r="Q1888" s="4">
        <f t="shared" ca="1" si="389"/>
        <v>0.110652</v>
      </c>
    </row>
    <row r="1889" spans="1:17" x14ac:dyDescent="0.25">
      <c r="A1889" t="str">
        <f ca="1">VLOOKUP(RANDBETWEEN(Calc!$A$2,Calc!$A$13),Calc!$A$1:$B$13,2,FALSE)</f>
        <v>Jun</v>
      </c>
      <c r="B1889" t="str" cm="1">
        <f t="array" aca="1" ref="B1889" ca="1">INDEX(Calc!$C$2:$C$9,RANDBETWEEN(1,3))</f>
        <v>Pediatria</v>
      </c>
      <c r="C1889"/>
      <c r="D1889">
        <f t="shared" ca="1" si="377"/>
        <v>651418</v>
      </c>
      <c r="E1889">
        <f t="shared" ca="1" si="378"/>
        <v>1087471</v>
      </c>
      <c r="F1889">
        <f t="shared" ca="1" si="379"/>
        <v>152025</v>
      </c>
      <c r="G1889">
        <f t="shared" ca="1" si="380"/>
        <v>172712</v>
      </c>
      <c r="H1889">
        <f ca="1">VLOOKUP(RANDBETWEEN(0,100),Calc!$D$2:$E$7,2,1)</f>
        <v>32000</v>
      </c>
      <c r="I1889">
        <f t="shared" ca="1" si="381"/>
        <v>10545</v>
      </c>
      <c r="J1889">
        <f t="shared" ca="1" si="382"/>
        <v>3577</v>
      </c>
      <c r="K1889">
        <f t="shared" ca="1" si="383"/>
        <v>14186</v>
      </c>
      <c r="L1889">
        <f t="shared" ca="1" si="384"/>
        <v>2633</v>
      </c>
      <c r="M1889">
        <f t="shared" ca="1" si="385"/>
        <v>945853</v>
      </c>
      <c r="N1889">
        <f t="shared" ca="1" si="386"/>
        <v>122407</v>
      </c>
      <c r="O1889">
        <f t="shared" ca="1" si="387"/>
        <v>87274</v>
      </c>
      <c r="P1889">
        <f t="shared" ca="1" si="388"/>
        <v>77748</v>
      </c>
      <c r="Q1889" s="4">
        <f t="shared" ca="1" si="389"/>
        <v>7.7747999999999998E-2</v>
      </c>
    </row>
    <row r="1890" spans="1:17" x14ac:dyDescent="0.25">
      <c r="A1890" t="str">
        <f ca="1">VLOOKUP(RANDBETWEEN(Calc!$A$2,Calc!$A$13),Calc!$A$1:$B$13,2,FALSE)</f>
        <v>Abr</v>
      </c>
      <c r="B1890" t="str" cm="1">
        <f t="array" aca="1" ref="B1890" ca="1">INDEX(Calc!$C$2:$C$9,RANDBETWEEN(1,3))</f>
        <v>Traumatología</v>
      </c>
      <c r="C1890"/>
      <c r="D1890">
        <f t="shared" ca="1" si="377"/>
        <v>627583</v>
      </c>
      <c r="E1890">
        <f t="shared" ca="1" si="378"/>
        <v>1762009</v>
      </c>
      <c r="F1890">
        <f t="shared" ca="1" si="379"/>
        <v>212045</v>
      </c>
      <c r="G1890">
        <f t="shared" ca="1" si="380"/>
        <v>78247</v>
      </c>
      <c r="H1890">
        <f ca="1">VLOOKUP(RANDBETWEEN(0,100),Calc!$D$2:$E$7,2,1)</f>
        <v>32000</v>
      </c>
      <c r="I1890">
        <f t="shared" ca="1" si="381"/>
        <v>10738</v>
      </c>
      <c r="J1890">
        <f t="shared" ca="1" si="382"/>
        <v>3095</v>
      </c>
      <c r="K1890">
        <f t="shared" ca="1" si="383"/>
        <v>14169</v>
      </c>
      <c r="L1890">
        <f t="shared" ca="1" si="384"/>
        <v>4104</v>
      </c>
      <c r="M1890">
        <f t="shared" ca="1" si="385"/>
        <v>2953687</v>
      </c>
      <c r="N1890">
        <f t="shared" ca="1" si="386"/>
        <v>61438</v>
      </c>
      <c r="O1890">
        <f t="shared" ca="1" si="387"/>
        <v>75468</v>
      </c>
      <c r="P1890">
        <f t="shared" ca="1" si="388"/>
        <v>87921</v>
      </c>
      <c r="Q1890" s="4">
        <f t="shared" ca="1" si="389"/>
        <v>8.7920999999999999E-2</v>
      </c>
    </row>
    <row r="1891" spans="1:17" x14ac:dyDescent="0.25">
      <c r="A1891" t="str">
        <f ca="1">VLOOKUP(RANDBETWEEN(Calc!$A$2,Calc!$A$13),Calc!$A$1:$B$13,2,FALSE)</f>
        <v>Nov</v>
      </c>
      <c r="B1891" t="str" cm="1">
        <f t="array" aca="1" ref="B1891" ca="1">INDEX(Calc!$C$2:$C$9,RANDBETWEEN(1,3))</f>
        <v>Cardiologia</v>
      </c>
      <c r="C1891"/>
      <c r="D1891">
        <f t="shared" ca="1" si="377"/>
        <v>318320</v>
      </c>
      <c r="E1891">
        <f t="shared" ca="1" si="378"/>
        <v>1689593</v>
      </c>
      <c r="F1891">
        <f t="shared" ca="1" si="379"/>
        <v>161226</v>
      </c>
      <c r="G1891">
        <f t="shared" ca="1" si="380"/>
        <v>283493</v>
      </c>
      <c r="H1891">
        <f ca="1">VLOOKUP(RANDBETWEEN(0,100),Calc!$D$2:$E$7,2,1)</f>
        <v>32000</v>
      </c>
      <c r="I1891">
        <f t="shared" ca="1" si="381"/>
        <v>11505</v>
      </c>
      <c r="J1891">
        <f t="shared" ca="1" si="382"/>
        <v>3291</v>
      </c>
      <c r="K1891">
        <f t="shared" ca="1" si="383"/>
        <v>10743</v>
      </c>
      <c r="L1891">
        <f t="shared" ca="1" si="384"/>
        <v>3421</v>
      </c>
      <c r="M1891">
        <f t="shared" ca="1" si="385"/>
        <v>2192738</v>
      </c>
      <c r="N1891">
        <f t="shared" ca="1" si="386"/>
        <v>84963</v>
      </c>
      <c r="O1891">
        <f t="shared" ca="1" si="387"/>
        <v>88591</v>
      </c>
      <c r="P1891">
        <f t="shared" ca="1" si="388"/>
        <v>221637</v>
      </c>
      <c r="Q1891" s="4">
        <f t="shared" ca="1" si="389"/>
        <v>0.221637</v>
      </c>
    </row>
    <row r="1892" spans="1:17" x14ac:dyDescent="0.25">
      <c r="A1892" t="str">
        <f ca="1">VLOOKUP(RANDBETWEEN(Calc!$A$2,Calc!$A$13),Calc!$A$1:$B$13,2,FALSE)</f>
        <v>Abr</v>
      </c>
      <c r="B1892" t="str" cm="1">
        <f t="array" aca="1" ref="B1892" ca="1">INDEX(Calc!$C$2:$C$9,RANDBETWEEN(1,3))</f>
        <v>Pediatria</v>
      </c>
      <c r="C1892"/>
      <c r="D1892">
        <f t="shared" ca="1" si="377"/>
        <v>227552</v>
      </c>
      <c r="E1892">
        <f t="shared" ca="1" si="378"/>
        <v>697430</v>
      </c>
      <c r="F1892">
        <f t="shared" ca="1" si="379"/>
        <v>146033</v>
      </c>
      <c r="G1892">
        <f t="shared" ca="1" si="380"/>
        <v>316958</v>
      </c>
      <c r="H1892">
        <f ca="1">VLOOKUP(RANDBETWEEN(0,100),Calc!$D$2:$E$7,2,1)</f>
        <v>32000</v>
      </c>
      <c r="I1892">
        <f t="shared" ca="1" si="381"/>
        <v>9499</v>
      </c>
      <c r="J1892">
        <f t="shared" ca="1" si="382"/>
        <v>3531</v>
      </c>
      <c r="K1892">
        <f t="shared" ca="1" si="383"/>
        <v>10122</v>
      </c>
      <c r="L1892">
        <f t="shared" ca="1" si="384"/>
        <v>2004</v>
      </c>
      <c r="M1892">
        <f t="shared" ca="1" si="385"/>
        <v>1906218</v>
      </c>
      <c r="N1892">
        <f t="shared" ca="1" si="386"/>
        <v>67208</v>
      </c>
      <c r="O1892">
        <f t="shared" ca="1" si="387"/>
        <v>53816</v>
      </c>
      <c r="P1892">
        <f t="shared" ca="1" si="388"/>
        <v>303883</v>
      </c>
      <c r="Q1892" s="4">
        <f t="shared" ca="1" si="389"/>
        <v>0.30388300000000001</v>
      </c>
    </row>
    <row r="1893" spans="1:17" x14ac:dyDescent="0.25">
      <c r="A1893" t="str">
        <f ca="1">VLOOKUP(RANDBETWEEN(Calc!$A$2,Calc!$A$13),Calc!$A$1:$B$13,2,FALSE)</f>
        <v>Feb</v>
      </c>
      <c r="B1893" t="str" cm="1">
        <f t="array" aca="1" ref="B1893" ca="1">INDEX(Calc!$C$2:$C$9,RANDBETWEEN(1,3))</f>
        <v>Cardiologia</v>
      </c>
      <c r="C1893"/>
      <c r="D1893">
        <f t="shared" ca="1" si="377"/>
        <v>710529</v>
      </c>
      <c r="E1893">
        <f t="shared" ca="1" si="378"/>
        <v>877435</v>
      </c>
      <c r="F1893">
        <f t="shared" ca="1" si="379"/>
        <v>186811</v>
      </c>
      <c r="G1893">
        <f t="shared" ca="1" si="380"/>
        <v>117759</v>
      </c>
      <c r="H1893">
        <f ca="1">VLOOKUP(RANDBETWEEN(0,100),Calc!$D$2:$E$7,2,1)</f>
        <v>32000</v>
      </c>
      <c r="I1893">
        <f t="shared" ca="1" si="381"/>
        <v>12159</v>
      </c>
      <c r="J1893">
        <f t="shared" ca="1" si="382"/>
        <v>3927</v>
      </c>
      <c r="K1893">
        <f t="shared" ca="1" si="383"/>
        <v>12368</v>
      </c>
      <c r="L1893">
        <f t="shared" ca="1" si="384"/>
        <v>2932</v>
      </c>
      <c r="M1893">
        <f t="shared" ca="1" si="385"/>
        <v>2775054</v>
      </c>
      <c r="N1893">
        <f t="shared" ca="1" si="386"/>
        <v>98505</v>
      </c>
      <c r="O1893">
        <f t="shared" ca="1" si="387"/>
        <v>75730</v>
      </c>
      <c r="P1893">
        <f t="shared" ca="1" si="388"/>
        <v>205833</v>
      </c>
      <c r="Q1893" s="4">
        <f t="shared" ca="1" si="389"/>
        <v>0.20583299999999999</v>
      </c>
    </row>
    <row r="1894" spans="1:17" x14ac:dyDescent="0.25">
      <c r="A1894" t="str">
        <f ca="1">VLOOKUP(RANDBETWEEN(Calc!$A$2,Calc!$A$13),Calc!$A$1:$B$13,2,FALSE)</f>
        <v>Sep</v>
      </c>
      <c r="B1894" t="str" cm="1">
        <f t="array" aca="1" ref="B1894" ca="1">INDEX(Calc!$C$2:$C$9,RANDBETWEEN(1,3))</f>
        <v>Pediatria</v>
      </c>
      <c r="C1894"/>
      <c r="D1894">
        <f t="shared" ca="1" si="377"/>
        <v>333511</v>
      </c>
      <c r="E1894">
        <f t="shared" ca="1" si="378"/>
        <v>2226249</v>
      </c>
      <c r="F1894">
        <f t="shared" ca="1" si="379"/>
        <v>140768</v>
      </c>
      <c r="G1894">
        <f t="shared" ca="1" si="380"/>
        <v>292370</v>
      </c>
      <c r="H1894">
        <f ca="1">VLOOKUP(RANDBETWEEN(0,100),Calc!$D$2:$E$7,2,1)</f>
        <v>32000</v>
      </c>
      <c r="I1894">
        <f t="shared" ca="1" si="381"/>
        <v>9928</v>
      </c>
      <c r="J1894">
        <f t="shared" ca="1" si="382"/>
        <v>3824</v>
      </c>
      <c r="K1894">
        <f t="shared" ca="1" si="383"/>
        <v>10310</v>
      </c>
      <c r="L1894">
        <f t="shared" ca="1" si="384"/>
        <v>3574</v>
      </c>
      <c r="M1894">
        <f t="shared" ca="1" si="385"/>
        <v>2561783</v>
      </c>
      <c r="N1894">
        <f t="shared" ca="1" si="386"/>
        <v>96397</v>
      </c>
      <c r="O1894">
        <f t="shared" ca="1" si="387"/>
        <v>60654</v>
      </c>
      <c r="P1894">
        <f t="shared" ca="1" si="388"/>
        <v>92908</v>
      </c>
      <c r="Q1894" s="4">
        <f t="shared" ca="1" si="389"/>
        <v>9.2908000000000004E-2</v>
      </c>
    </row>
    <row r="1895" spans="1:17" x14ac:dyDescent="0.25">
      <c r="A1895" t="str">
        <f ca="1">VLOOKUP(RANDBETWEEN(Calc!$A$2,Calc!$A$13),Calc!$A$1:$B$13,2,FALSE)</f>
        <v>Dic</v>
      </c>
      <c r="B1895" t="str" cm="1">
        <f t="array" aca="1" ref="B1895" ca="1">INDEX(Calc!$C$2:$C$9,RANDBETWEEN(1,3))</f>
        <v>Traumatología</v>
      </c>
      <c r="C1895"/>
      <c r="D1895">
        <f t="shared" ca="1" si="377"/>
        <v>175901</v>
      </c>
      <c r="E1895">
        <f t="shared" ca="1" si="378"/>
        <v>1947202</v>
      </c>
      <c r="F1895">
        <f t="shared" ca="1" si="379"/>
        <v>188484</v>
      </c>
      <c r="G1895">
        <f t="shared" ca="1" si="380"/>
        <v>243490</v>
      </c>
      <c r="H1895">
        <f ca="1">VLOOKUP(RANDBETWEEN(0,100),Calc!$D$2:$E$7,2,1)</f>
        <v>32000</v>
      </c>
      <c r="I1895">
        <f t="shared" ca="1" si="381"/>
        <v>12161</v>
      </c>
      <c r="J1895">
        <f t="shared" ca="1" si="382"/>
        <v>3439</v>
      </c>
      <c r="K1895">
        <f t="shared" ca="1" si="383"/>
        <v>10908</v>
      </c>
      <c r="L1895">
        <f t="shared" ca="1" si="384"/>
        <v>4030</v>
      </c>
      <c r="M1895">
        <f t="shared" ca="1" si="385"/>
        <v>2423222</v>
      </c>
      <c r="N1895">
        <f t="shared" ca="1" si="386"/>
        <v>48210</v>
      </c>
      <c r="O1895">
        <f t="shared" ca="1" si="387"/>
        <v>23394</v>
      </c>
      <c r="P1895">
        <f t="shared" ca="1" si="388"/>
        <v>123638</v>
      </c>
      <c r="Q1895" s="4">
        <f t="shared" ca="1" si="389"/>
        <v>0.123638</v>
      </c>
    </row>
    <row r="1896" spans="1:17" x14ac:dyDescent="0.25">
      <c r="A1896" t="str">
        <f ca="1">VLOOKUP(RANDBETWEEN(Calc!$A$2,Calc!$A$13),Calc!$A$1:$B$13,2,FALSE)</f>
        <v>May</v>
      </c>
      <c r="B1896" t="str" cm="1">
        <f t="array" aca="1" ref="B1896" ca="1">INDEX(Calc!$C$2:$C$9,RANDBETWEEN(1,3))</f>
        <v>Pediatria</v>
      </c>
      <c r="C1896"/>
      <c r="D1896">
        <f t="shared" ca="1" si="377"/>
        <v>422711</v>
      </c>
      <c r="E1896">
        <f t="shared" ca="1" si="378"/>
        <v>2259522</v>
      </c>
      <c r="F1896">
        <f t="shared" ca="1" si="379"/>
        <v>115973</v>
      </c>
      <c r="G1896">
        <f t="shared" ca="1" si="380"/>
        <v>310657</v>
      </c>
      <c r="H1896">
        <f ca="1">VLOOKUP(RANDBETWEEN(0,100),Calc!$D$2:$E$7,2,1)</f>
        <v>32000</v>
      </c>
      <c r="I1896">
        <f t="shared" ca="1" si="381"/>
        <v>9778</v>
      </c>
      <c r="J1896">
        <f t="shared" ca="1" si="382"/>
        <v>3980</v>
      </c>
      <c r="K1896">
        <f t="shared" ca="1" si="383"/>
        <v>10206</v>
      </c>
      <c r="L1896">
        <f t="shared" ca="1" si="384"/>
        <v>2494</v>
      </c>
      <c r="M1896">
        <f t="shared" ca="1" si="385"/>
        <v>2652407</v>
      </c>
      <c r="N1896">
        <f t="shared" ca="1" si="386"/>
        <v>51815</v>
      </c>
      <c r="O1896">
        <f t="shared" ca="1" si="387"/>
        <v>74424</v>
      </c>
      <c r="P1896">
        <f t="shared" ca="1" si="388"/>
        <v>190772</v>
      </c>
      <c r="Q1896" s="4">
        <f t="shared" ca="1" si="389"/>
        <v>0.190772</v>
      </c>
    </row>
    <row r="1897" spans="1:17" x14ac:dyDescent="0.25">
      <c r="A1897" t="str">
        <f ca="1">VLOOKUP(RANDBETWEEN(Calc!$A$2,Calc!$A$13),Calc!$A$1:$B$13,2,FALSE)</f>
        <v>Mar</v>
      </c>
      <c r="B1897" t="str" cm="1">
        <f t="array" aca="1" ref="B1897" ca="1">INDEX(Calc!$C$2:$C$9,RANDBETWEEN(1,3))</f>
        <v>Traumatología</v>
      </c>
      <c r="C1897"/>
      <c r="D1897">
        <f t="shared" ca="1" si="377"/>
        <v>597814</v>
      </c>
      <c r="E1897">
        <f t="shared" ca="1" si="378"/>
        <v>2113459</v>
      </c>
      <c r="F1897">
        <f t="shared" ca="1" si="379"/>
        <v>136292</v>
      </c>
      <c r="G1897">
        <f t="shared" ca="1" si="380"/>
        <v>83196</v>
      </c>
      <c r="H1897">
        <f ca="1">VLOOKUP(RANDBETWEEN(0,100),Calc!$D$2:$E$7,2,1)</f>
        <v>25000</v>
      </c>
      <c r="I1897">
        <f t="shared" ca="1" si="381"/>
        <v>11378</v>
      </c>
      <c r="J1897">
        <f t="shared" ca="1" si="382"/>
        <v>3535</v>
      </c>
      <c r="K1897">
        <f t="shared" ca="1" si="383"/>
        <v>14283</v>
      </c>
      <c r="L1897">
        <f t="shared" ca="1" si="384"/>
        <v>2844</v>
      </c>
      <c r="M1897">
        <f t="shared" ca="1" si="385"/>
        <v>847351</v>
      </c>
      <c r="N1897">
        <f t="shared" ca="1" si="386"/>
        <v>64231</v>
      </c>
      <c r="O1897">
        <f t="shared" ca="1" si="387"/>
        <v>79092</v>
      </c>
      <c r="P1897">
        <f t="shared" ca="1" si="388"/>
        <v>67196</v>
      </c>
      <c r="Q1897" s="4">
        <f t="shared" ca="1" si="389"/>
        <v>6.7196000000000006E-2</v>
      </c>
    </row>
    <row r="1898" spans="1:17" x14ac:dyDescent="0.25">
      <c r="A1898" t="str">
        <f ca="1">VLOOKUP(RANDBETWEEN(Calc!$A$2,Calc!$A$13),Calc!$A$1:$B$13,2,FALSE)</f>
        <v>Jun</v>
      </c>
      <c r="B1898" t="str" cm="1">
        <f t="array" aca="1" ref="B1898" ca="1">INDEX(Calc!$C$2:$C$9,RANDBETWEEN(1,3))</f>
        <v>Pediatria</v>
      </c>
      <c r="C1898"/>
      <c r="D1898">
        <f t="shared" ca="1" si="377"/>
        <v>685789</v>
      </c>
      <c r="E1898">
        <f t="shared" ca="1" si="378"/>
        <v>1650083</v>
      </c>
      <c r="F1898">
        <f t="shared" ca="1" si="379"/>
        <v>198284</v>
      </c>
      <c r="G1898">
        <f t="shared" ca="1" si="380"/>
        <v>142587</v>
      </c>
      <c r="H1898">
        <f ca="1">VLOOKUP(RANDBETWEEN(0,100),Calc!$D$2:$E$7,2,1)</f>
        <v>32000</v>
      </c>
      <c r="I1898">
        <f t="shared" ca="1" si="381"/>
        <v>10486</v>
      </c>
      <c r="J1898">
        <f t="shared" ca="1" si="382"/>
        <v>3713</v>
      </c>
      <c r="K1898">
        <f t="shared" ca="1" si="383"/>
        <v>12993</v>
      </c>
      <c r="L1898">
        <f t="shared" ca="1" si="384"/>
        <v>3130</v>
      </c>
      <c r="M1898">
        <f t="shared" ca="1" si="385"/>
        <v>996384</v>
      </c>
      <c r="N1898">
        <f t="shared" ca="1" si="386"/>
        <v>55857</v>
      </c>
      <c r="O1898">
        <f t="shared" ca="1" si="387"/>
        <v>30405</v>
      </c>
      <c r="P1898">
        <f t="shared" ca="1" si="388"/>
        <v>247079</v>
      </c>
      <c r="Q1898" s="4">
        <f t="shared" ca="1" si="389"/>
        <v>0.24707899999999999</v>
      </c>
    </row>
    <row r="1899" spans="1:17" x14ac:dyDescent="0.25">
      <c r="A1899" t="str">
        <f ca="1">VLOOKUP(RANDBETWEEN(Calc!$A$2,Calc!$A$13),Calc!$A$1:$B$13,2,FALSE)</f>
        <v>Jul</v>
      </c>
      <c r="B1899" t="str" cm="1">
        <f t="array" aca="1" ref="B1899" ca="1">INDEX(Calc!$C$2:$C$9,RANDBETWEEN(1,3))</f>
        <v>Cardiologia</v>
      </c>
      <c r="C1899"/>
      <c r="D1899">
        <f t="shared" ca="1" si="377"/>
        <v>229510</v>
      </c>
      <c r="E1899">
        <f t="shared" ca="1" si="378"/>
        <v>2178968</v>
      </c>
      <c r="F1899">
        <f t="shared" ca="1" si="379"/>
        <v>120286</v>
      </c>
      <c r="G1899">
        <f t="shared" ca="1" si="380"/>
        <v>135718</v>
      </c>
      <c r="H1899">
        <f ca="1">VLOOKUP(RANDBETWEEN(0,100),Calc!$D$2:$E$7,2,1)</f>
        <v>32000</v>
      </c>
      <c r="I1899">
        <f t="shared" ca="1" si="381"/>
        <v>11136</v>
      </c>
      <c r="J1899">
        <f t="shared" ca="1" si="382"/>
        <v>3934</v>
      </c>
      <c r="K1899">
        <f t="shared" ca="1" si="383"/>
        <v>11254</v>
      </c>
      <c r="L1899">
        <f t="shared" ca="1" si="384"/>
        <v>3914</v>
      </c>
      <c r="M1899">
        <f t="shared" ca="1" si="385"/>
        <v>2269429</v>
      </c>
      <c r="N1899">
        <f t="shared" ca="1" si="386"/>
        <v>122751</v>
      </c>
      <c r="O1899">
        <f t="shared" ca="1" si="387"/>
        <v>64107</v>
      </c>
      <c r="P1899">
        <f t="shared" ca="1" si="388"/>
        <v>324071</v>
      </c>
      <c r="Q1899" s="4">
        <f t="shared" ca="1" si="389"/>
        <v>0.324071</v>
      </c>
    </row>
    <row r="1900" spans="1:17" x14ac:dyDescent="0.25">
      <c r="A1900" t="str">
        <f ca="1">VLOOKUP(RANDBETWEEN(Calc!$A$2,Calc!$A$13),Calc!$A$1:$B$13,2,FALSE)</f>
        <v>Dic</v>
      </c>
      <c r="B1900" t="str" cm="1">
        <f t="array" aca="1" ref="B1900" ca="1">INDEX(Calc!$C$2:$C$9,RANDBETWEEN(1,3))</f>
        <v>Cardiologia</v>
      </c>
      <c r="C1900"/>
      <c r="D1900">
        <f t="shared" ca="1" si="377"/>
        <v>272390</v>
      </c>
      <c r="E1900">
        <f t="shared" ca="1" si="378"/>
        <v>1145151</v>
      </c>
      <c r="F1900">
        <f t="shared" ca="1" si="379"/>
        <v>216861</v>
      </c>
      <c r="G1900">
        <f t="shared" ca="1" si="380"/>
        <v>286046</v>
      </c>
      <c r="H1900">
        <f ca="1">VLOOKUP(RANDBETWEEN(0,100),Calc!$D$2:$E$7,2,1)</f>
        <v>32000</v>
      </c>
      <c r="I1900">
        <f t="shared" ca="1" si="381"/>
        <v>9892</v>
      </c>
      <c r="J1900">
        <f t="shared" ca="1" si="382"/>
        <v>2812</v>
      </c>
      <c r="K1900">
        <f t="shared" ca="1" si="383"/>
        <v>10762</v>
      </c>
      <c r="L1900">
        <f t="shared" ca="1" si="384"/>
        <v>2338</v>
      </c>
      <c r="M1900">
        <f t="shared" ca="1" si="385"/>
        <v>3017944</v>
      </c>
      <c r="N1900">
        <f t="shared" ca="1" si="386"/>
        <v>101373</v>
      </c>
      <c r="O1900">
        <f t="shared" ca="1" si="387"/>
        <v>41913</v>
      </c>
      <c r="P1900">
        <f t="shared" ca="1" si="388"/>
        <v>115347</v>
      </c>
      <c r="Q1900" s="4">
        <f t="shared" ca="1" si="389"/>
        <v>0.11534700000000001</v>
      </c>
    </row>
    <row r="1901" spans="1:17" x14ac:dyDescent="0.25">
      <c r="A1901" t="str">
        <f ca="1">VLOOKUP(RANDBETWEEN(Calc!$A$2,Calc!$A$13),Calc!$A$1:$B$13,2,FALSE)</f>
        <v>May</v>
      </c>
      <c r="B1901" t="str" cm="1">
        <f t="array" aca="1" ref="B1901" ca="1">INDEX(Calc!$C$2:$C$9,RANDBETWEEN(1,3))</f>
        <v>Traumatología</v>
      </c>
      <c r="C1901"/>
      <c r="D1901">
        <f t="shared" ca="1" si="377"/>
        <v>176598</v>
      </c>
      <c r="E1901">
        <f t="shared" ca="1" si="378"/>
        <v>896673</v>
      </c>
      <c r="F1901">
        <f t="shared" ca="1" si="379"/>
        <v>201345</v>
      </c>
      <c r="G1901">
        <f t="shared" ca="1" si="380"/>
        <v>170274</v>
      </c>
      <c r="H1901">
        <f ca="1">VLOOKUP(RANDBETWEEN(0,100),Calc!$D$2:$E$7,2,1)</f>
        <v>25000</v>
      </c>
      <c r="I1901">
        <f t="shared" ca="1" si="381"/>
        <v>11162</v>
      </c>
      <c r="J1901">
        <f t="shared" ca="1" si="382"/>
        <v>3514</v>
      </c>
      <c r="K1901">
        <f t="shared" ca="1" si="383"/>
        <v>14251</v>
      </c>
      <c r="L1901">
        <f t="shared" ca="1" si="384"/>
        <v>4138</v>
      </c>
      <c r="M1901">
        <f t="shared" ca="1" si="385"/>
        <v>3069134</v>
      </c>
      <c r="N1901">
        <f t="shared" ca="1" si="386"/>
        <v>92342</v>
      </c>
      <c r="O1901">
        <f t="shared" ca="1" si="387"/>
        <v>82894</v>
      </c>
      <c r="P1901">
        <f t="shared" ca="1" si="388"/>
        <v>269965</v>
      </c>
      <c r="Q1901" s="4">
        <f t="shared" ca="1" si="389"/>
        <v>0.26996500000000001</v>
      </c>
    </row>
    <row r="1902" spans="1:17" x14ac:dyDescent="0.25">
      <c r="A1902" t="str">
        <f ca="1">VLOOKUP(RANDBETWEEN(Calc!$A$2,Calc!$A$13),Calc!$A$1:$B$13,2,FALSE)</f>
        <v>May</v>
      </c>
      <c r="B1902" t="str" cm="1">
        <f t="array" aca="1" ref="B1902" ca="1">INDEX(Calc!$C$2:$C$9,RANDBETWEEN(1,3))</f>
        <v>Pediatria</v>
      </c>
      <c r="C1902"/>
      <c r="D1902">
        <f t="shared" ca="1" si="377"/>
        <v>514064</v>
      </c>
      <c r="E1902">
        <f t="shared" ca="1" si="378"/>
        <v>1010357</v>
      </c>
      <c r="F1902">
        <f t="shared" ca="1" si="379"/>
        <v>217243</v>
      </c>
      <c r="G1902">
        <f t="shared" ca="1" si="380"/>
        <v>125528</v>
      </c>
      <c r="H1902">
        <f ca="1">VLOOKUP(RANDBETWEEN(0,100),Calc!$D$2:$E$7,2,1)</f>
        <v>32000</v>
      </c>
      <c r="I1902">
        <f t="shared" ca="1" si="381"/>
        <v>10813</v>
      </c>
      <c r="J1902">
        <f t="shared" ca="1" si="382"/>
        <v>3707</v>
      </c>
      <c r="K1902">
        <f t="shared" ca="1" si="383"/>
        <v>10525</v>
      </c>
      <c r="L1902">
        <f t="shared" ca="1" si="384"/>
        <v>3753</v>
      </c>
      <c r="M1902">
        <f t="shared" ca="1" si="385"/>
        <v>2580544</v>
      </c>
      <c r="N1902">
        <f t="shared" ca="1" si="386"/>
        <v>118006</v>
      </c>
      <c r="O1902">
        <f t="shared" ca="1" si="387"/>
        <v>61190</v>
      </c>
      <c r="P1902">
        <f t="shared" ca="1" si="388"/>
        <v>308678</v>
      </c>
      <c r="Q1902" s="4">
        <f t="shared" ca="1" si="389"/>
        <v>0.30867800000000001</v>
      </c>
    </row>
    <row r="1903" spans="1:17" x14ac:dyDescent="0.25">
      <c r="A1903" t="str">
        <f ca="1">VLOOKUP(RANDBETWEEN(Calc!$A$2,Calc!$A$13),Calc!$A$1:$B$13,2,FALSE)</f>
        <v>Mar</v>
      </c>
      <c r="B1903" t="str" cm="1">
        <f t="array" aca="1" ref="B1903" ca="1">INDEX(Calc!$C$2:$C$9,RANDBETWEEN(1,3))</f>
        <v>Pediatria</v>
      </c>
      <c r="C1903"/>
      <c r="D1903">
        <f t="shared" ca="1" si="377"/>
        <v>214893</v>
      </c>
      <c r="E1903">
        <f t="shared" ca="1" si="378"/>
        <v>742087</v>
      </c>
      <c r="F1903">
        <f t="shared" ca="1" si="379"/>
        <v>114014</v>
      </c>
      <c r="G1903">
        <f t="shared" ca="1" si="380"/>
        <v>296598</v>
      </c>
      <c r="H1903">
        <f ca="1">VLOOKUP(RANDBETWEEN(0,100),Calc!$D$2:$E$7,2,1)</f>
        <v>32000</v>
      </c>
      <c r="I1903">
        <f t="shared" ca="1" si="381"/>
        <v>10288</v>
      </c>
      <c r="J1903">
        <f t="shared" ca="1" si="382"/>
        <v>2889</v>
      </c>
      <c r="K1903">
        <f t="shared" ca="1" si="383"/>
        <v>14702</v>
      </c>
      <c r="L1903">
        <f t="shared" ca="1" si="384"/>
        <v>4120</v>
      </c>
      <c r="M1903">
        <f t="shared" ca="1" si="385"/>
        <v>2113551</v>
      </c>
      <c r="N1903">
        <f t="shared" ca="1" si="386"/>
        <v>90498</v>
      </c>
      <c r="O1903">
        <f t="shared" ca="1" si="387"/>
        <v>65128</v>
      </c>
      <c r="P1903">
        <f t="shared" ca="1" si="388"/>
        <v>265460</v>
      </c>
      <c r="Q1903" s="4">
        <f t="shared" ca="1" si="389"/>
        <v>0.26545999999999997</v>
      </c>
    </row>
    <row r="1904" spans="1:17" x14ac:dyDescent="0.25">
      <c r="A1904" t="str">
        <f ca="1">VLOOKUP(RANDBETWEEN(Calc!$A$2,Calc!$A$13),Calc!$A$1:$B$13,2,FALSE)</f>
        <v>Nov</v>
      </c>
      <c r="B1904" t="str" cm="1">
        <f t="array" aca="1" ref="B1904" ca="1">INDEX(Calc!$C$2:$C$9,RANDBETWEEN(1,3))</f>
        <v>Cardiologia</v>
      </c>
      <c r="C1904"/>
      <c r="D1904">
        <f t="shared" ca="1" si="377"/>
        <v>316577</v>
      </c>
      <c r="E1904">
        <f t="shared" ca="1" si="378"/>
        <v>1367402</v>
      </c>
      <c r="F1904">
        <f t="shared" ca="1" si="379"/>
        <v>200708</v>
      </c>
      <c r="G1904">
        <f t="shared" ca="1" si="380"/>
        <v>305171</v>
      </c>
      <c r="H1904">
        <f ca="1">VLOOKUP(RANDBETWEEN(0,100),Calc!$D$2:$E$7,2,1)</f>
        <v>32000</v>
      </c>
      <c r="I1904">
        <f t="shared" ca="1" si="381"/>
        <v>12584</v>
      </c>
      <c r="J1904">
        <f t="shared" ca="1" si="382"/>
        <v>4155</v>
      </c>
      <c r="K1904">
        <f t="shared" ca="1" si="383"/>
        <v>10777</v>
      </c>
      <c r="L1904">
        <f t="shared" ca="1" si="384"/>
        <v>1964</v>
      </c>
      <c r="M1904">
        <f t="shared" ca="1" si="385"/>
        <v>848332</v>
      </c>
      <c r="N1904">
        <f t="shared" ca="1" si="386"/>
        <v>105994</v>
      </c>
      <c r="O1904">
        <f t="shared" ca="1" si="387"/>
        <v>71871</v>
      </c>
      <c r="P1904">
        <f t="shared" ca="1" si="388"/>
        <v>135006</v>
      </c>
      <c r="Q1904" s="4">
        <f t="shared" ca="1" si="389"/>
        <v>0.13500599999999999</v>
      </c>
    </row>
    <row r="1905" spans="1:17" x14ac:dyDescent="0.25">
      <c r="A1905" t="str">
        <f ca="1">VLOOKUP(RANDBETWEEN(Calc!$A$2,Calc!$A$13),Calc!$A$1:$B$13,2,FALSE)</f>
        <v>Mar</v>
      </c>
      <c r="B1905" t="str" cm="1">
        <f t="array" aca="1" ref="B1905" ca="1">INDEX(Calc!$C$2:$C$9,RANDBETWEEN(1,3))</f>
        <v>Pediatria</v>
      </c>
      <c r="C1905"/>
      <c r="D1905">
        <f t="shared" ca="1" si="377"/>
        <v>423719</v>
      </c>
      <c r="E1905">
        <f t="shared" ca="1" si="378"/>
        <v>1236385</v>
      </c>
      <c r="F1905">
        <f t="shared" ca="1" si="379"/>
        <v>102052</v>
      </c>
      <c r="G1905">
        <f t="shared" ca="1" si="380"/>
        <v>87408</v>
      </c>
      <c r="H1905">
        <f ca="1">VLOOKUP(RANDBETWEEN(0,100),Calc!$D$2:$E$7,2,1)</f>
        <v>32000</v>
      </c>
      <c r="I1905">
        <f t="shared" ca="1" si="381"/>
        <v>12597</v>
      </c>
      <c r="J1905">
        <f t="shared" ca="1" si="382"/>
        <v>3329</v>
      </c>
      <c r="K1905">
        <f t="shared" ca="1" si="383"/>
        <v>13029</v>
      </c>
      <c r="L1905">
        <f t="shared" ca="1" si="384"/>
        <v>2733</v>
      </c>
      <c r="M1905">
        <f t="shared" ca="1" si="385"/>
        <v>2042369</v>
      </c>
      <c r="N1905">
        <f t="shared" ca="1" si="386"/>
        <v>92136</v>
      </c>
      <c r="O1905">
        <f t="shared" ca="1" si="387"/>
        <v>28774</v>
      </c>
      <c r="P1905">
        <f t="shared" ca="1" si="388"/>
        <v>82875</v>
      </c>
      <c r="Q1905" s="4">
        <f t="shared" ca="1" si="389"/>
        <v>8.2875000000000004E-2</v>
      </c>
    </row>
    <row r="1906" spans="1:17" x14ac:dyDescent="0.25">
      <c r="A1906" t="str">
        <f ca="1">VLOOKUP(RANDBETWEEN(Calc!$A$2,Calc!$A$13),Calc!$A$1:$B$13,2,FALSE)</f>
        <v>Feb</v>
      </c>
      <c r="B1906" t="str" cm="1">
        <f t="array" aca="1" ref="B1906" ca="1">INDEX(Calc!$C$2:$C$9,RANDBETWEEN(1,3))</f>
        <v>Traumatología</v>
      </c>
      <c r="C1906"/>
      <c r="D1906">
        <f t="shared" ca="1" si="377"/>
        <v>527212</v>
      </c>
      <c r="E1906">
        <f t="shared" ca="1" si="378"/>
        <v>1002754</v>
      </c>
      <c r="F1906">
        <f t="shared" ca="1" si="379"/>
        <v>148503</v>
      </c>
      <c r="G1906">
        <f t="shared" ca="1" si="380"/>
        <v>168266</v>
      </c>
      <c r="H1906">
        <f ca="1">VLOOKUP(RANDBETWEEN(0,100),Calc!$D$2:$E$7,2,1)</f>
        <v>30000</v>
      </c>
      <c r="I1906">
        <f t="shared" ca="1" si="381"/>
        <v>11781</v>
      </c>
      <c r="J1906">
        <f t="shared" ca="1" si="382"/>
        <v>2893</v>
      </c>
      <c r="K1906">
        <f t="shared" ca="1" si="383"/>
        <v>10291</v>
      </c>
      <c r="L1906">
        <f t="shared" ca="1" si="384"/>
        <v>4200</v>
      </c>
      <c r="M1906">
        <f t="shared" ca="1" si="385"/>
        <v>1043238</v>
      </c>
      <c r="N1906">
        <f t="shared" ca="1" si="386"/>
        <v>122120</v>
      </c>
      <c r="O1906">
        <f t="shared" ca="1" si="387"/>
        <v>27894</v>
      </c>
      <c r="P1906">
        <f t="shared" ca="1" si="388"/>
        <v>212150</v>
      </c>
      <c r="Q1906" s="4">
        <f t="shared" ca="1" si="389"/>
        <v>0.21215000000000001</v>
      </c>
    </row>
    <row r="1907" spans="1:17" x14ac:dyDescent="0.25">
      <c r="A1907" t="str">
        <f ca="1">VLOOKUP(RANDBETWEEN(Calc!$A$2,Calc!$A$13),Calc!$A$1:$B$13,2,FALSE)</f>
        <v>Abr</v>
      </c>
      <c r="B1907" t="str" cm="1">
        <f t="array" aca="1" ref="B1907" ca="1">INDEX(Calc!$C$2:$C$9,RANDBETWEEN(1,3))</f>
        <v>Cardiologia</v>
      </c>
      <c r="C1907"/>
      <c r="D1907">
        <f t="shared" ca="1" si="377"/>
        <v>420255</v>
      </c>
      <c r="E1907">
        <f t="shared" ca="1" si="378"/>
        <v>1172880</v>
      </c>
      <c r="F1907">
        <f t="shared" ca="1" si="379"/>
        <v>139415</v>
      </c>
      <c r="G1907">
        <f t="shared" ca="1" si="380"/>
        <v>287552</v>
      </c>
      <c r="H1907">
        <f ca="1">VLOOKUP(RANDBETWEEN(0,100),Calc!$D$2:$E$7,2,1)</f>
        <v>25000</v>
      </c>
      <c r="I1907">
        <f t="shared" ca="1" si="381"/>
        <v>12505</v>
      </c>
      <c r="J1907">
        <f t="shared" ca="1" si="382"/>
        <v>3283</v>
      </c>
      <c r="K1907">
        <f t="shared" ca="1" si="383"/>
        <v>11208</v>
      </c>
      <c r="L1907">
        <f t="shared" ca="1" si="384"/>
        <v>3150</v>
      </c>
      <c r="M1907">
        <f t="shared" ca="1" si="385"/>
        <v>2341663</v>
      </c>
      <c r="N1907">
        <f t="shared" ca="1" si="386"/>
        <v>128450</v>
      </c>
      <c r="O1907">
        <f t="shared" ca="1" si="387"/>
        <v>62706</v>
      </c>
      <c r="P1907">
        <f t="shared" ca="1" si="388"/>
        <v>161499</v>
      </c>
      <c r="Q1907" s="4">
        <f t="shared" ca="1" si="389"/>
        <v>0.161499</v>
      </c>
    </row>
    <row r="1908" spans="1:17" x14ac:dyDescent="0.25">
      <c r="A1908" t="str">
        <f ca="1">VLOOKUP(RANDBETWEEN(Calc!$A$2,Calc!$A$13),Calc!$A$1:$B$13,2,FALSE)</f>
        <v>Jul</v>
      </c>
      <c r="B1908" t="str" cm="1">
        <f t="array" aca="1" ref="B1908" ca="1">INDEX(Calc!$C$2:$C$9,RANDBETWEEN(1,3))</f>
        <v>Cardiologia</v>
      </c>
      <c r="C1908"/>
      <c r="D1908">
        <f t="shared" ca="1" si="377"/>
        <v>330016</v>
      </c>
      <c r="E1908">
        <f t="shared" ca="1" si="378"/>
        <v>1657806</v>
      </c>
      <c r="F1908">
        <f t="shared" ca="1" si="379"/>
        <v>213472</v>
      </c>
      <c r="G1908">
        <f t="shared" ca="1" si="380"/>
        <v>133179</v>
      </c>
      <c r="H1908">
        <f ca="1">VLOOKUP(RANDBETWEEN(0,100),Calc!$D$2:$E$7,2,1)</f>
        <v>32000</v>
      </c>
      <c r="I1908">
        <f t="shared" ca="1" si="381"/>
        <v>9486</v>
      </c>
      <c r="J1908">
        <f t="shared" ca="1" si="382"/>
        <v>3316</v>
      </c>
      <c r="K1908">
        <f t="shared" ca="1" si="383"/>
        <v>11117</v>
      </c>
      <c r="L1908">
        <f t="shared" ca="1" si="384"/>
        <v>3079</v>
      </c>
      <c r="M1908">
        <f t="shared" ca="1" si="385"/>
        <v>1495406</v>
      </c>
      <c r="N1908">
        <f t="shared" ca="1" si="386"/>
        <v>110246</v>
      </c>
      <c r="O1908">
        <f t="shared" ca="1" si="387"/>
        <v>34477</v>
      </c>
      <c r="P1908">
        <f t="shared" ca="1" si="388"/>
        <v>327584</v>
      </c>
      <c r="Q1908" s="4">
        <f t="shared" ca="1" si="389"/>
        <v>0.32758399999999999</v>
      </c>
    </row>
    <row r="1909" spans="1:17" x14ac:dyDescent="0.25">
      <c r="A1909" t="str">
        <f ca="1">VLOOKUP(RANDBETWEEN(Calc!$A$2,Calc!$A$13),Calc!$A$1:$B$13,2,FALSE)</f>
        <v>Oct</v>
      </c>
      <c r="B1909" t="str" cm="1">
        <f t="array" aca="1" ref="B1909" ca="1">INDEX(Calc!$C$2:$C$9,RANDBETWEEN(1,3))</f>
        <v>Traumatología</v>
      </c>
      <c r="C1909"/>
      <c r="D1909">
        <f t="shared" ca="1" si="377"/>
        <v>588483</v>
      </c>
      <c r="E1909">
        <f t="shared" ca="1" si="378"/>
        <v>2254025</v>
      </c>
      <c r="F1909">
        <f t="shared" ca="1" si="379"/>
        <v>173374</v>
      </c>
      <c r="G1909">
        <f t="shared" ca="1" si="380"/>
        <v>141712</v>
      </c>
      <c r="H1909">
        <f ca="1">VLOOKUP(RANDBETWEEN(0,100),Calc!$D$2:$E$7,2,1)</f>
        <v>32000</v>
      </c>
      <c r="I1909">
        <f t="shared" ca="1" si="381"/>
        <v>9951</v>
      </c>
      <c r="J1909">
        <f t="shared" ca="1" si="382"/>
        <v>2994</v>
      </c>
      <c r="K1909">
        <f t="shared" ca="1" si="383"/>
        <v>14767</v>
      </c>
      <c r="L1909">
        <f t="shared" ca="1" si="384"/>
        <v>4417</v>
      </c>
      <c r="M1909">
        <f t="shared" ca="1" si="385"/>
        <v>1224164</v>
      </c>
      <c r="N1909">
        <f t="shared" ca="1" si="386"/>
        <v>72944</v>
      </c>
      <c r="O1909">
        <f t="shared" ca="1" si="387"/>
        <v>29661</v>
      </c>
      <c r="P1909">
        <f t="shared" ca="1" si="388"/>
        <v>52771</v>
      </c>
      <c r="Q1909" s="4">
        <f t="shared" ca="1" si="389"/>
        <v>5.2770999999999998E-2</v>
      </c>
    </row>
    <row r="1910" spans="1:17" x14ac:dyDescent="0.25">
      <c r="A1910" t="str">
        <f ca="1">VLOOKUP(RANDBETWEEN(Calc!$A$2,Calc!$A$13),Calc!$A$1:$B$13,2,FALSE)</f>
        <v>Sep</v>
      </c>
      <c r="B1910" t="str" cm="1">
        <f t="array" aca="1" ref="B1910" ca="1">INDEX(Calc!$C$2:$C$9,RANDBETWEEN(1,3))</f>
        <v>Traumatología</v>
      </c>
      <c r="C1910"/>
      <c r="D1910">
        <f t="shared" ca="1" si="377"/>
        <v>723058</v>
      </c>
      <c r="E1910">
        <f t="shared" ca="1" si="378"/>
        <v>790257</v>
      </c>
      <c r="F1910">
        <f t="shared" ca="1" si="379"/>
        <v>191580</v>
      </c>
      <c r="G1910">
        <f t="shared" ca="1" si="380"/>
        <v>219211</v>
      </c>
      <c r="H1910">
        <f ca="1">VLOOKUP(RANDBETWEEN(0,100),Calc!$D$2:$E$7,2,1)</f>
        <v>32000</v>
      </c>
      <c r="I1910">
        <f t="shared" ca="1" si="381"/>
        <v>9476</v>
      </c>
      <c r="J1910">
        <f t="shared" ca="1" si="382"/>
        <v>2875</v>
      </c>
      <c r="K1910">
        <f t="shared" ca="1" si="383"/>
        <v>14555</v>
      </c>
      <c r="L1910">
        <f t="shared" ca="1" si="384"/>
        <v>2177</v>
      </c>
      <c r="M1910">
        <f t="shared" ca="1" si="385"/>
        <v>1184630</v>
      </c>
      <c r="N1910">
        <f t="shared" ca="1" si="386"/>
        <v>107093</v>
      </c>
      <c r="O1910">
        <f t="shared" ca="1" si="387"/>
        <v>64259</v>
      </c>
      <c r="P1910">
        <f t="shared" ca="1" si="388"/>
        <v>226522</v>
      </c>
      <c r="Q1910" s="4">
        <f t="shared" ca="1" si="389"/>
        <v>0.226522</v>
      </c>
    </row>
    <row r="1911" spans="1:17" x14ac:dyDescent="0.25">
      <c r="A1911" t="str">
        <f ca="1">VLOOKUP(RANDBETWEEN(Calc!$A$2,Calc!$A$13),Calc!$A$1:$B$13,2,FALSE)</f>
        <v>May</v>
      </c>
      <c r="B1911" t="str" cm="1">
        <f t="array" aca="1" ref="B1911" ca="1">INDEX(Calc!$C$2:$C$9,RANDBETWEEN(1,3))</f>
        <v>Traumatología</v>
      </c>
      <c r="C1911"/>
      <c r="D1911">
        <f t="shared" ca="1" si="377"/>
        <v>171780</v>
      </c>
      <c r="E1911">
        <f t="shared" ca="1" si="378"/>
        <v>1497466</v>
      </c>
      <c r="F1911">
        <f t="shared" ca="1" si="379"/>
        <v>150363</v>
      </c>
      <c r="G1911">
        <f t="shared" ca="1" si="380"/>
        <v>88422</v>
      </c>
      <c r="H1911">
        <f ca="1">VLOOKUP(RANDBETWEEN(0,100),Calc!$D$2:$E$7,2,1)</f>
        <v>32000</v>
      </c>
      <c r="I1911">
        <f t="shared" ca="1" si="381"/>
        <v>9055</v>
      </c>
      <c r="J1911">
        <f t="shared" ca="1" si="382"/>
        <v>3930</v>
      </c>
      <c r="K1911">
        <f t="shared" ca="1" si="383"/>
        <v>10478</v>
      </c>
      <c r="L1911">
        <f t="shared" ca="1" si="384"/>
        <v>1511</v>
      </c>
      <c r="M1911">
        <f t="shared" ca="1" si="385"/>
        <v>2326463</v>
      </c>
      <c r="N1911">
        <f t="shared" ca="1" si="386"/>
        <v>128917</v>
      </c>
      <c r="O1911">
        <f t="shared" ca="1" si="387"/>
        <v>85163</v>
      </c>
      <c r="P1911">
        <f t="shared" ca="1" si="388"/>
        <v>110807</v>
      </c>
      <c r="Q1911" s="4">
        <f t="shared" ca="1" si="389"/>
        <v>0.110807</v>
      </c>
    </row>
    <row r="1912" spans="1:17" x14ac:dyDescent="0.25">
      <c r="A1912" t="str">
        <f ca="1">VLOOKUP(RANDBETWEEN(Calc!$A$2,Calc!$A$13),Calc!$A$1:$B$13,2,FALSE)</f>
        <v>Jun</v>
      </c>
      <c r="B1912" t="str" cm="1">
        <f t="array" aca="1" ref="B1912" ca="1">INDEX(Calc!$C$2:$C$9,RANDBETWEEN(1,3))</f>
        <v>Cardiologia</v>
      </c>
      <c r="C1912"/>
      <c r="D1912">
        <f t="shared" ca="1" si="377"/>
        <v>663616</v>
      </c>
      <c r="E1912">
        <f t="shared" ca="1" si="378"/>
        <v>2069991</v>
      </c>
      <c r="F1912">
        <f t="shared" ca="1" si="379"/>
        <v>134679</v>
      </c>
      <c r="G1912">
        <f t="shared" ca="1" si="380"/>
        <v>101352</v>
      </c>
      <c r="H1912">
        <f ca="1">VLOOKUP(RANDBETWEEN(0,100),Calc!$D$2:$E$7,2,1)</f>
        <v>28000</v>
      </c>
      <c r="I1912">
        <f t="shared" ca="1" si="381"/>
        <v>11762</v>
      </c>
      <c r="J1912">
        <f t="shared" ca="1" si="382"/>
        <v>2852</v>
      </c>
      <c r="K1912">
        <f t="shared" ca="1" si="383"/>
        <v>12672</v>
      </c>
      <c r="L1912">
        <f t="shared" ca="1" si="384"/>
        <v>3054</v>
      </c>
      <c r="M1912">
        <f t="shared" ca="1" si="385"/>
        <v>2961146</v>
      </c>
      <c r="N1912">
        <f t="shared" ca="1" si="386"/>
        <v>110082</v>
      </c>
      <c r="O1912">
        <f t="shared" ca="1" si="387"/>
        <v>25971</v>
      </c>
      <c r="P1912">
        <f t="shared" ca="1" si="388"/>
        <v>156625</v>
      </c>
      <c r="Q1912" s="4">
        <f t="shared" ca="1" si="389"/>
        <v>0.15662499999999999</v>
      </c>
    </row>
    <row r="1913" spans="1:17" x14ac:dyDescent="0.25">
      <c r="A1913" t="str">
        <f ca="1">VLOOKUP(RANDBETWEEN(Calc!$A$2,Calc!$A$13),Calc!$A$1:$B$13,2,FALSE)</f>
        <v>Feb</v>
      </c>
      <c r="B1913" t="str" cm="1">
        <f t="array" aca="1" ref="B1913" ca="1">INDEX(Calc!$C$2:$C$9,RANDBETWEEN(1,3))</f>
        <v>Cardiologia</v>
      </c>
      <c r="C1913"/>
      <c r="D1913">
        <f t="shared" ca="1" si="377"/>
        <v>119772</v>
      </c>
      <c r="E1913">
        <f t="shared" ca="1" si="378"/>
        <v>1710315</v>
      </c>
      <c r="F1913">
        <f t="shared" ca="1" si="379"/>
        <v>210486</v>
      </c>
      <c r="G1913">
        <f t="shared" ca="1" si="380"/>
        <v>75187</v>
      </c>
      <c r="H1913">
        <f ca="1">VLOOKUP(RANDBETWEEN(0,100),Calc!$D$2:$E$7,2,1)</f>
        <v>28000</v>
      </c>
      <c r="I1913">
        <f t="shared" ca="1" si="381"/>
        <v>9332</v>
      </c>
      <c r="J1913">
        <f t="shared" ca="1" si="382"/>
        <v>3245</v>
      </c>
      <c r="K1913">
        <f t="shared" ca="1" si="383"/>
        <v>14512</v>
      </c>
      <c r="L1913">
        <f t="shared" ca="1" si="384"/>
        <v>1836</v>
      </c>
      <c r="M1913">
        <f t="shared" ca="1" si="385"/>
        <v>2120314</v>
      </c>
      <c r="N1913">
        <f t="shared" ca="1" si="386"/>
        <v>122251</v>
      </c>
      <c r="O1913">
        <f t="shared" ca="1" si="387"/>
        <v>84850</v>
      </c>
      <c r="P1913">
        <f t="shared" ca="1" si="388"/>
        <v>131395</v>
      </c>
      <c r="Q1913" s="4">
        <f t="shared" ca="1" si="389"/>
        <v>0.13139500000000001</v>
      </c>
    </row>
    <row r="1914" spans="1:17" x14ac:dyDescent="0.25">
      <c r="A1914" t="str">
        <f ca="1">VLOOKUP(RANDBETWEEN(Calc!$A$2,Calc!$A$13),Calc!$A$1:$B$13,2,FALSE)</f>
        <v>Dic</v>
      </c>
      <c r="B1914" t="str" cm="1">
        <f t="array" aca="1" ref="B1914" ca="1">INDEX(Calc!$C$2:$C$9,RANDBETWEEN(1,3))</f>
        <v>Cardiologia</v>
      </c>
      <c r="C1914"/>
      <c r="D1914">
        <f t="shared" ca="1" si="377"/>
        <v>714432</v>
      </c>
      <c r="E1914">
        <f t="shared" ca="1" si="378"/>
        <v>1494281</v>
      </c>
      <c r="F1914">
        <f t="shared" ca="1" si="379"/>
        <v>144153</v>
      </c>
      <c r="G1914">
        <f t="shared" ca="1" si="380"/>
        <v>315102</v>
      </c>
      <c r="H1914">
        <f ca="1">VLOOKUP(RANDBETWEEN(0,100),Calc!$D$2:$E$7,2,1)</f>
        <v>32000</v>
      </c>
      <c r="I1914">
        <f t="shared" ca="1" si="381"/>
        <v>11766</v>
      </c>
      <c r="J1914">
        <f t="shared" ca="1" si="382"/>
        <v>3818</v>
      </c>
      <c r="K1914">
        <f t="shared" ca="1" si="383"/>
        <v>14181</v>
      </c>
      <c r="L1914">
        <f t="shared" ca="1" si="384"/>
        <v>2331</v>
      </c>
      <c r="M1914">
        <f t="shared" ca="1" si="385"/>
        <v>1977798</v>
      </c>
      <c r="N1914">
        <f t="shared" ca="1" si="386"/>
        <v>93820</v>
      </c>
      <c r="O1914">
        <f t="shared" ca="1" si="387"/>
        <v>32907</v>
      </c>
      <c r="P1914">
        <f t="shared" ca="1" si="388"/>
        <v>279739</v>
      </c>
      <c r="Q1914" s="4">
        <f t="shared" ca="1" si="389"/>
        <v>0.27973900000000002</v>
      </c>
    </row>
    <row r="1915" spans="1:17" x14ac:dyDescent="0.25">
      <c r="A1915" t="str">
        <f ca="1">VLOOKUP(RANDBETWEEN(Calc!$A$2,Calc!$A$13),Calc!$A$1:$B$13,2,FALSE)</f>
        <v>Mar</v>
      </c>
      <c r="B1915" t="str" cm="1">
        <f t="array" aca="1" ref="B1915" ca="1">INDEX(Calc!$C$2:$C$9,RANDBETWEEN(1,3))</f>
        <v>Traumatología</v>
      </c>
      <c r="C1915"/>
      <c r="D1915">
        <f t="shared" ca="1" si="377"/>
        <v>213973</v>
      </c>
      <c r="E1915">
        <f t="shared" ca="1" si="378"/>
        <v>2226386</v>
      </c>
      <c r="F1915">
        <f t="shared" ca="1" si="379"/>
        <v>138062</v>
      </c>
      <c r="G1915">
        <f t="shared" ca="1" si="380"/>
        <v>127864</v>
      </c>
      <c r="H1915">
        <f ca="1">VLOOKUP(RANDBETWEEN(0,100),Calc!$D$2:$E$7,2,1)</f>
        <v>28000</v>
      </c>
      <c r="I1915">
        <f t="shared" ca="1" si="381"/>
        <v>12607</v>
      </c>
      <c r="J1915">
        <f t="shared" ca="1" si="382"/>
        <v>3025</v>
      </c>
      <c r="K1915">
        <f t="shared" ca="1" si="383"/>
        <v>10966</v>
      </c>
      <c r="L1915">
        <f t="shared" ca="1" si="384"/>
        <v>4420</v>
      </c>
      <c r="M1915">
        <f t="shared" ca="1" si="385"/>
        <v>942594</v>
      </c>
      <c r="N1915">
        <f t="shared" ca="1" si="386"/>
        <v>64985</v>
      </c>
      <c r="O1915">
        <f t="shared" ca="1" si="387"/>
        <v>50115</v>
      </c>
      <c r="P1915">
        <f t="shared" ca="1" si="388"/>
        <v>117480</v>
      </c>
      <c r="Q1915" s="4">
        <f t="shared" ca="1" si="389"/>
        <v>0.11748</v>
      </c>
    </row>
    <row r="1916" spans="1:17" x14ac:dyDescent="0.25">
      <c r="A1916" t="str">
        <f ca="1">VLOOKUP(RANDBETWEEN(Calc!$A$2,Calc!$A$13),Calc!$A$1:$B$13,2,FALSE)</f>
        <v>Sep</v>
      </c>
      <c r="B1916" t="str" cm="1">
        <f t="array" aca="1" ref="B1916" ca="1">INDEX(Calc!$C$2:$C$9,RANDBETWEEN(1,3))</f>
        <v>Cardiologia</v>
      </c>
      <c r="C1916"/>
      <c r="D1916">
        <f t="shared" ca="1" si="377"/>
        <v>140630</v>
      </c>
      <c r="E1916">
        <f t="shared" ca="1" si="378"/>
        <v>2002315</v>
      </c>
      <c r="F1916">
        <f t="shared" ca="1" si="379"/>
        <v>217111</v>
      </c>
      <c r="G1916">
        <f t="shared" ca="1" si="380"/>
        <v>289754</v>
      </c>
      <c r="H1916">
        <f ca="1">VLOOKUP(RANDBETWEEN(0,100),Calc!$D$2:$E$7,2,1)</f>
        <v>20000</v>
      </c>
      <c r="I1916">
        <f t="shared" ca="1" si="381"/>
        <v>10976</v>
      </c>
      <c r="J1916">
        <f t="shared" ca="1" si="382"/>
        <v>3117</v>
      </c>
      <c r="K1916">
        <f t="shared" ca="1" si="383"/>
        <v>14394</v>
      </c>
      <c r="L1916">
        <f t="shared" ca="1" si="384"/>
        <v>2020</v>
      </c>
      <c r="M1916">
        <f t="shared" ca="1" si="385"/>
        <v>1246942</v>
      </c>
      <c r="N1916">
        <f t="shared" ca="1" si="386"/>
        <v>57381</v>
      </c>
      <c r="O1916">
        <f t="shared" ca="1" si="387"/>
        <v>86358</v>
      </c>
      <c r="P1916">
        <f t="shared" ca="1" si="388"/>
        <v>113849</v>
      </c>
      <c r="Q1916" s="4">
        <f t="shared" ca="1" si="389"/>
        <v>0.11384900000000001</v>
      </c>
    </row>
    <row r="1917" spans="1:17" x14ac:dyDescent="0.25">
      <c r="A1917" t="str">
        <f ca="1">VLOOKUP(RANDBETWEEN(Calc!$A$2,Calc!$A$13),Calc!$A$1:$B$13,2,FALSE)</f>
        <v>Ene</v>
      </c>
      <c r="B1917" t="str" cm="1">
        <f t="array" aca="1" ref="B1917" ca="1">INDEX(Calc!$C$2:$C$9,RANDBETWEEN(1,3))</f>
        <v>Cardiologia</v>
      </c>
      <c r="C1917"/>
      <c r="D1917">
        <f t="shared" ca="1" si="377"/>
        <v>193100</v>
      </c>
      <c r="E1917">
        <f t="shared" ca="1" si="378"/>
        <v>943635</v>
      </c>
      <c r="F1917">
        <f t="shared" ca="1" si="379"/>
        <v>194819</v>
      </c>
      <c r="G1917">
        <f t="shared" ca="1" si="380"/>
        <v>221573</v>
      </c>
      <c r="H1917">
        <f ca="1">VLOOKUP(RANDBETWEEN(0,100),Calc!$D$2:$E$7,2,1)</f>
        <v>32000</v>
      </c>
      <c r="I1917">
        <f t="shared" ca="1" si="381"/>
        <v>11878</v>
      </c>
      <c r="J1917">
        <f t="shared" ca="1" si="382"/>
        <v>4006</v>
      </c>
      <c r="K1917">
        <f t="shared" ca="1" si="383"/>
        <v>11421</v>
      </c>
      <c r="L1917">
        <f t="shared" ca="1" si="384"/>
        <v>1401</v>
      </c>
      <c r="M1917">
        <f t="shared" ca="1" si="385"/>
        <v>1320303</v>
      </c>
      <c r="N1917">
        <f t="shared" ca="1" si="386"/>
        <v>126926</v>
      </c>
      <c r="O1917">
        <f t="shared" ca="1" si="387"/>
        <v>46775</v>
      </c>
      <c r="P1917">
        <f t="shared" ca="1" si="388"/>
        <v>147189</v>
      </c>
      <c r="Q1917" s="4">
        <f t="shared" ca="1" si="389"/>
        <v>0.14718899999999999</v>
      </c>
    </row>
    <row r="1918" spans="1:17" x14ac:dyDescent="0.25">
      <c r="A1918" t="str">
        <f ca="1">VLOOKUP(RANDBETWEEN(Calc!$A$2,Calc!$A$13),Calc!$A$1:$B$13,2,FALSE)</f>
        <v>Oct</v>
      </c>
      <c r="B1918" t="str" cm="1">
        <f t="array" aca="1" ref="B1918" ca="1">INDEX(Calc!$C$2:$C$9,RANDBETWEEN(1,3))</f>
        <v>Traumatología</v>
      </c>
      <c r="C1918"/>
      <c r="D1918">
        <f t="shared" ca="1" si="377"/>
        <v>259725</v>
      </c>
      <c r="E1918">
        <f t="shared" ca="1" si="378"/>
        <v>2087189</v>
      </c>
      <c r="F1918">
        <f t="shared" ca="1" si="379"/>
        <v>213829</v>
      </c>
      <c r="G1918">
        <f t="shared" ca="1" si="380"/>
        <v>180394</v>
      </c>
      <c r="H1918">
        <f ca="1">VLOOKUP(RANDBETWEEN(0,100),Calc!$D$2:$E$7,2,1)</f>
        <v>32000</v>
      </c>
      <c r="I1918">
        <f t="shared" ca="1" si="381"/>
        <v>10176</v>
      </c>
      <c r="J1918">
        <f t="shared" ca="1" si="382"/>
        <v>2858</v>
      </c>
      <c r="K1918">
        <f t="shared" ca="1" si="383"/>
        <v>14771</v>
      </c>
      <c r="L1918">
        <f t="shared" ca="1" si="384"/>
        <v>2336</v>
      </c>
      <c r="M1918">
        <f t="shared" ca="1" si="385"/>
        <v>1523563</v>
      </c>
      <c r="N1918">
        <f t="shared" ca="1" si="386"/>
        <v>43325</v>
      </c>
      <c r="O1918">
        <f t="shared" ca="1" si="387"/>
        <v>55388</v>
      </c>
      <c r="P1918">
        <f t="shared" ca="1" si="388"/>
        <v>132177</v>
      </c>
      <c r="Q1918" s="4">
        <f t="shared" ca="1" si="389"/>
        <v>0.13217699999999999</v>
      </c>
    </row>
    <row r="1919" spans="1:17" x14ac:dyDescent="0.25">
      <c r="A1919" t="str">
        <f ca="1">VLOOKUP(RANDBETWEEN(Calc!$A$2,Calc!$A$13),Calc!$A$1:$B$13,2,FALSE)</f>
        <v>Jun</v>
      </c>
      <c r="B1919" t="str" cm="1">
        <f t="array" aca="1" ref="B1919" ca="1">INDEX(Calc!$C$2:$C$9,RANDBETWEEN(1,3))</f>
        <v>Cardiologia</v>
      </c>
      <c r="C1919"/>
      <c r="D1919">
        <f t="shared" ca="1" si="377"/>
        <v>202579</v>
      </c>
      <c r="E1919">
        <f t="shared" ca="1" si="378"/>
        <v>2153793</v>
      </c>
      <c r="F1919">
        <f t="shared" ca="1" si="379"/>
        <v>171955</v>
      </c>
      <c r="G1919">
        <f t="shared" ca="1" si="380"/>
        <v>144058</v>
      </c>
      <c r="H1919">
        <f ca="1">VLOOKUP(RANDBETWEEN(0,100),Calc!$D$2:$E$7,2,1)</f>
        <v>32000</v>
      </c>
      <c r="I1919">
        <f t="shared" ca="1" si="381"/>
        <v>9683</v>
      </c>
      <c r="J1919">
        <f t="shared" ca="1" si="382"/>
        <v>3649</v>
      </c>
      <c r="K1919">
        <f t="shared" ca="1" si="383"/>
        <v>12346</v>
      </c>
      <c r="L1919">
        <f t="shared" ca="1" si="384"/>
        <v>4300</v>
      </c>
      <c r="M1919">
        <f t="shared" ca="1" si="385"/>
        <v>2738767</v>
      </c>
      <c r="N1919">
        <f t="shared" ca="1" si="386"/>
        <v>91081</v>
      </c>
      <c r="O1919">
        <f t="shared" ca="1" si="387"/>
        <v>51139</v>
      </c>
      <c r="P1919">
        <f t="shared" ca="1" si="388"/>
        <v>144653</v>
      </c>
      <c r="Q1919" s="4">
        <f t="shared" ca="1" si="389"/>
        <v>0.144653</v>
      </c>
    </row>
    <row r="1920" spans="1:17" x14ac:dyDescent="0.25">
      <c r="A1920" t="str">
        <f ca="1">VLOOKUP(RANDBETWEEN(Calc!$A$2,Calc!$A$13),Calc!$A$1:$B$13,2,FALSE)</f>
        <v>May</v>
      </c>
      <c r="B1920" t="str" cm="1">
        <f t="array" aca="1" ref="B1920" ca="1">INDEX(Calc!$C$2:$C$9,RANDBETWEEN(1,3))</f>
        <v>Cardiologia</v>
      </c>
      <c r="C1920"/>
      <c r="D1920">
        <f t="shared" ca="1" si="377"/>
        <v>461488</v>
      </c>
      <c r="E1920">
        <f t="shared" ca="1" si="378"/>
        <v>2352468</v>
      </c>
      <c r="F1920">
        <f t="shared" ca="1" si="379"/>
        <v>115382</v>
      </c>
      <c r="G1920">
        <f t="shared" ca="1" si="380"/>
        <v>88496</v>
      </c>
      <c r="H1920">
        <f ca="1">VLOOKUP(RANDBETWEEN(0,100),Calc!$D$2:$E$7,2,1)</f>
        <v>32000</v>
      </c>
      <c r="I1920">
        <f t="shared" ca="1" si="381"/>
        <v>12593</v>
      </c>
      <c r="J1920">
        <f t="shared" ca="1" si="382"/>
        <v>3645</v>
      </c>
      <c r="K1920">
        <f t="shared" ca="1" si="383"/>
        <v>12213</v>
      </c>
      <c r="L1920">
        <f t="shared" ca="1" si="384"/>
        <v>3092</v>
      </c>
      <c r="M1920">
        <f t="shared" ca="1" si="385"/>
        <v>2625096</v>
      </c>
      <c r="N1920">
        <f t="shared" ca="1" si="386"/>
        <v>122930</v>
      </c>
      <c r="O1920">
        <f t="shared" ca="1" si="387"/>
        <v>70348</v>
      </c>
      <c r="P1920">
        <f t="shared" ca="1" si="388"/>
        <v>163866</v>
      </c>
      <c r="Q1920" s="4">
        <f t="shared" ca="1" si="389"/>
        <v>0.16386600000000001</v>
      </c>
    </row>
    <row r="1921" spans="1:17" x14ac:dyDescent="0.25">
      <c r="A1921" t="str">
        <f ca="1">VLOOKUP(RANDBETWEEN(Calc!$A$2,Calc!$A$13),Calc!$A$1:$B$13,2,FALSE)</f>
        <v>Jul</v>
      </c>
      <c r="B1921" t="str" cm="1">
        <f t="array" aca="1" ref="B1921" ca="1">INDEX(Calc!$C$2:$C$9,RANDBETWEEN(1,3))</f>
        <v>Pediatria</v>
      </c>
      <c r="C1921"/>
      <c r="D1921">
        <f t="shared" ca="1" si="377"/>
        <v>545347</v>
      </c>
      <c r="E1921">
        <f t="shared" ca="1" si="378"/>
        <v>1094263</v>
      </c>
      <c r="F1921">
        <f t="shared" ca="1" si="379"/>
        <v>93998</v>
      </c>
      <c r="G1921">
        <f t="shared" ca="1" si="380"/>
        <v>243396</v>
      </c>
      <c r="H1921">
        <f ca="1">VLOOKUP(RANDBETWEEN(0,100),Calc!$D$2:$E$7,2,1)</f>
        <v>32000</v>
      </c>
      <c r="I1921">
        <f t="shared" ca="1" si="381"/>
        <v>9040</v>
      </c>
      <c r="J1921">
        <f t="shared" ca="1" si="382"/>
        <v>2911</v>
      </c>
      <c r="K1921">
        <f t="shared" ca="1" si="383"/>
        <v>14450</v>
      </c>
      <c r="L1921">
        <f t="shared" ca="1" si="384"/>
        <v>1713</v>
      </c>
      <c r="M1921">
        <f t="shared" ca="1" si="385"/>
        <v>1772114</v>
      </c>
      <c r="N1921">
        <f t="shared" ca="1" si="386"/>
        <v>61292</v>
      </c>
      <c r="O1921">
        <f t="shared" ca="1" si="387"/>
        <v>39977</v>
      </c>
      <c r="P1921">
        <f t="shared" ca="1" si="388"/>
        <v>265484</v>
      </c>
      <c r="Q1921" s="4">
        <f t="shared" ca="1" si="389"/>
        <v>0.265484</v>
      </c>
    </row>
    <row r="1922" spans="1:17" x14ac:dyDescent="0.25">
      <c r="A1922" t="str">
        <f ca="1">VLOOKUP(RANDBETWEEN(Calc!$A$2,Calc!$A$13),Calc!$A$1:$B$13,2,FALSE)</f>
        <v>Ene</v>
      </c>
      <c r="B1922" t="str" cm="1">
        <f t="array" aca="1" ref="B1922" ca="1">INDEX(Calc!$C$2:$C$9,RANDBETWEEN(1,3))</f>
        <v>Pediatria</v>
      </c>
      <c r="C1922"/>
      <c r="D1922">
        <f t="shared" ca="1" si="377"/>
        <v>240524</v>
      </c>
      <c r="E1922">
        <f t="shared" ca="1" si="378"/>
        <v>1712842</v>
      </c>
      <c r="F1922">
        <f t="shared" ca="1" si="379"/>
        <v>98885</v>
      </c>
      <c r="G1922">
        <f t="shared" ca="1" si="380"/>
        <v>321204</v>
      </c>
      <c r="H1922">
        <f ca="1">VLOOKUP(RANDBETWEEN(0,100),Calc!$D$2:$E$7,2,1)</f>
        <v>32000</v>
      </c>
      <c r="I1922">
        <f t="shared" ca="1" si="381"/>
        <v>9173</v>
      </c>
      <c r="J1922">
        <f t="shared" ca="1" si="382"/>
        <v>3726</v>
      </c>
      <c r="K1922">
        <f t="shared" ca="1" si="383"/>
        <v>11763</v>
      </c>
      <c r="L1922">
        <f t="shared" ca="1" si="384"/>
        <v>1497</v>
      </c>
      <c r="M1922">
        <f t="shared" ca="1" si="385"/>
        <v>1248702</v>
      </c>
      <c r="N1922">
        <f t="shared" ca="1" si="386"/>
        <v>103187</v>
      </c>
      <c r="O1922">
        <f t="shared" ca="1" si="387"/>
        <v>73670</v>
      </c>
      <c r="P1922">
        <f t="shared" ca="1" si="388"/>
        <v>302117</v>
      </c>
      <c r="Q1922" s="4">
        <f t="shared" ca="1" si="389"/>
        <v>0.30211700000000002</v>
      </c>
    </row>
    <row r="1923" spans="1:17" x14ac:dyDescent="0.25">
      <c r="A1923" t="str">
        <f ca="1">VLOOKUP(RANDBETWEEN(Calc!$A$2,Calc!$A$13),Calc!$A$1:$B$13,2,FALSE)</f>
        <v>Ene</v>
      </c>
      <c r="B1923" t="str" cm="1">
        <f t="array" aca="1" ref="B1923" ca="1">INDEX(Calc!$C$2:$C$9,RANDBETWEEN(1,3))</f>
        <v>Cardiologia</v>
      </c>
      <c r="C1923"/>
      <c r="D1923">
        <f t="shared" ref="D1923:D1986" ca="1" si="390">RANDBETWEEN(118000,746439)</f>
        <v>140312</v>
      </c>
      <c r="E1923">
        <f t="shared" ref="E1923:E1986" ca="1" si="391">RANDBETWEEN(654318,2372921)</f>
        <v>1563965</v>
      </c>
      <c r="F1923">
        <f t="shared" ref="F1923:F1986" ca="1" si="392">RANDBETWEEN(92146,218476)</f>
        <v>171104</v>
      </c>
      <c r="G1923">
        <f t="shared" ref="G1923:G1986" ca="1" si="393">RANDBETWEEN(72432,327955)</f>
        <v>138677</v>
      </c>
      <c r="H1923">
        <f ca="1">VLOOKUP(RANDBETWEEN(0,100),Calc!$D$2:$E$7,2,1)</f>
        <v>28000</v>
      </c>
      <c r="I1923">
        <f t="shared" ref="I1923:I1986" ca="1" si="394">RANDBETWEEN(8900,12700)</f>
        <v>12664</v>
      </c>
      <c r="J1923">
        <f t="shared" ref="J1923:J1986" ca="1" si="395">RANDBETWEEN(2800,4200)</f>
        <v>2842</v>
      </c>
      <c r="K1923">
        <f t="shared" ref="K1923:K1986" ca="1" si="396">RANDBETWEEN(10000,15000)</f>
        <v>11288</v>
      </c>
      <c r="L1923">
        <f t="shared" ref="L1923:L1986" ca="1" si="397">RANDBETWEEN(1200,4500)</f>
        <v>2746</v>
      </c>
      <c r="M1923">
        <f t="shared" ref="M1923:M1986" ca="1" si="398">RANDBETWEEN(820000,3117045)</f>
        <v>2564986</v>
      </c>
      <c r="N1923">
        <f t="shared" ref="N1923:N1986" ca="1" si="399">RANDBETWEEN(43000,129000)</f>
        <v>75402</v>
      </c>
      <c r="O1923">
        <f t="shared" ref="O1923:O1986" ca="1" si="400">RANDBETWEEN(21000,90000)</f>
        <v>79883</v>
      </c>
      <c r="P1923">
        <f t="shared" ref="P1923:P1986" ca="1" si="401">RANDBETWEEN(38000,345000)</f>
        <v>289277</v>
      </c>
      <c r="Q1923" s="4">
        <f t="shared" ref="Q1923:Q1986" ca="1" si="402">P1923/1000000</f>
        <v>0.28927700000000001</v>
      </c>
    </row>
    <row r="1924" spans="1:17" x14ac:dyDescent="0.25">
      <c r="A1924" t="str">
        <f ca="1">VLOOKUP(RANDBETWEEN(Calc!$A$2,Calc!$A$13),Calc!$A$1:$B$13,2,FALSE)</f>
        <v>Jul</v>
      </c>
      <c r="B1924" t="str" cm="1">
        <f t="array" aca="1" ref="B1924" ca="1">INDEX(Calc!$C$2:$C$9,RANDBETWEEN(1,3))</f>
        <v>Cardiologia</v>
      </c>
      <c r="C1924"/>
      <c r="D1924">
        <f t="shared" ca="1" si="390"/>
        <v>451196</v>
      </c>
      <c r="E1924">
        <f t="shared" ca="1" si="391"/>
        <v>1978596</v>
      </c>
      <c r="F1924">
        <f t="shared" ca="1" si="392"/>
        <v>184411</v>
      </c>
      <c r="G1924">
        <f t="shared" ca="1" si="393"/>
        <v>193928</v>
      </c>
      <c r="H1924">
        <f ca="1">VLOOKUP(RANDBETWEEN(0,100),Calc!$D$2:$E$7,2,1)</f>
        <v>32000</v>
      </c>
      <c r="I1924">
        <f t="shared" ca="1" si="394"/>
        <v>11752</v>
      </c>
      <c r="J1924">
        <f t="shared" ca="1" si="395"/>
        <v>3970</v>
      </c>
      <c r="K1924">
        <f t="shared" ca="1" si="396"/>
        <v>11229</v>
      </c>
      <c r="L1924">
        <f t="shared" ca="1" si="397"/>
        <v>3545</v>
      </c>
      <c r="M1924">
        <f t="shared" ca="1" si="398"/>
        <v>1777444</v>
      </c>
      <c r="N1924">
        <f t="shared" ca="1" si="399"/>
        <v>63776</v>
      </c>
      <c r="O1924">
        <f t="shared" ca="1" si="400"/>
        <v>88656</v>
      </c>
      <c r="P1924">
        <f t="shared" ca="1" si="401"/>
        <v>112597</v>
      </c>
      <c r="Q1924" s="4">
        <f t="shared" ca="1" si="402"/>
        <v>0.112597</v>
      </c>
    </row>
    <row r="1925" spans="1:17" x14ac:dyDescent="0.25">
      <c r="A1925" t="str">
        <f ca="1">VLOOKUP(RANDBETWEEN(Calc!$A$2,Calc!$A$13),Calc!$A$1:$B$13,2,FALSE)</f>
        <v>Feb</v>
      </c>
      <c r="B1925" t="str" cm="1">
        <f t="array" aca="1" ref="B1925" ca="1">INDEX(Calc!$C$2:$C$9,RANDBETWEEN(1,3))</f>
        <v>Pediatria</v>
      </c>
      <c r="C1925"/>
      <c r="D1925">
        <f t="shared" ca="1" si="390"/>
        <v>160017</v>
      </c>
      <c r="E1925">
        <f t="shared" ca="1" si="391"/>
        <v>1743552</v>
      </c>
      <c r="F1925">
        <f t="shared" ca="1" si="392"/>
        <v>124468</v>
      </c>
      <c r="G1925">
        <f t="shared" ca="1" si="393"/>
        <v>100953</v>
      </c>
      <c r="H1925">
        <f ca="1">VLOOKUP(RANDBETWEEN(0,100),Calc!$D$2:$E$7,2,1)</f>
        <v>32000</v>
      </c>
      <c r="I1925">
        <f t="shared" ca="1" si="394"/>
        <v>10673</v>
      </c>
      <c r="J1925">
        <f t="shared" ca="1" si="395"/>
        <v>3688</v>
      </c>
      <c r="K1925">
        <f t="shared" ca="1" si="396"/>
        <v>12750</v>
      </c>
      <c r="L1925">
        <f t="shared" ca="1" si="397"/>
        <v>2146</v>
      </c>
      <c r="M1925">
        <f t="shared" ca="1" si="398"/>
        <v>3025386</v>
      </c>
      <c r="N1925">
        <f t="shared" ca="1" si="399"/>
        <v>57172</v>
      </c>
      <c r="O1925">
        <f t="shared" ca="1" si="400"/>
        <v>89289</v>
      </c>
      <c r="P1925">
        <f t="shared" ca="1" si="401"/>
        <v>113430</v>
      </c>
      <c r="Q1925" s="4">
        <f t="shared" ca="1" si="402"/>
        <v>0.11343</v>
      </c>
    </row>
    <row r="1926" spans="1:17" x14ac:dyDescent="0.25">
      <c r="A1926" t="str">
        <f ca="1">VLOOKUP(RANDBETWEEN(Calc!$A$2,Calc!$A$13),Calc!$A$1:$B$13,2,FALSE)</f>
        <v>Oct</v>
      </c>
      <c r="B1926" t="str" cm="1">
        <f t="array" aca="1" ref="B1926" ca="1">INDEX(Calc!$C$2:$C$9,RANDBETWEEN(1,3))</f>
        <v>Pediatria</v>
      </c>
      <c r="C1926"/>
      <c r="D1926">
        <f t="shared" ca="1" si="390"/>
        <v>587302</v>
      </c>
      <c r="E1926">
        <f t="shared" ca="1" si="391"/>
        <v>2081162</v>
      </c>
      <c r="F1926">
        <f t="shared" ca="1" si="392"/>
        <v>105575</v>
      </c>
      <c r="G1926">
        <f t="shared" ca="1" si="393"/>
        <v>263342</v>
      </c>
      <c r="H1926">
        <f ca="1">VLOOKUP(RANDBETWEEN(0,100),Calc!$D$2:$E$7,2,1)</f>
        <v>32000</v>
      </c>
      <c r="I1926">
        <f t="shared" ca="1" si="394"/>
        <v>10926</v>
      </c>
      <c r="J1926">
        <f t="shared" ca="1" si="395"/>
        <v>3021</v>
      </c>
      <c r="K1926">
        <f t="shared" ca="1" si="396"/>
        <v>13361</v>
      </c>
      <c r="L1926">
        <f t="shared" ca="1" si="397"/>
        <v>2015</v>
      </c>
      <c r="M1926">
        <f t="shared" ca="1" si="398"/>
        <v>922806</v>
      </c>
      <c r="N1926">
        <f t="shared" ca="1" si="399"/>
        <v>117461</v>
      </c>
      <c r="O1926">
        <f t="shared" ca="1" si="400"/>
        <v>49803</v>
      </c>
      <c r="P1926">
        <f t="shared" ca="1" si="401"/>
        <v>75787</v>
      </c>
      <c r="Q1926" s="4">
        <f t="shared" ca="1" si="402"/>
        <v>7.5786999999999993E-2</v>
      </c>
    </row>
    <row r="1927" spans="1:17" x14ac:dyDescent="0.25">
      <c r="A1927" t="str">
        <f ca="1">VLOOKUP(RANDBETWEEN(Calc!$A$2,Calc!$A$13),Calc!$A$1:$B$13,2,FALSE)</f>
        <v>Ago</v>
      </c>
      <c r="B1927" t="str" cm="1">
        <f t="array" aca="1" ref="B1927" ca="1">INDEX(Calc!$C$2:$C$9,RANDBETWEEN(1,3))</f>
        <v>Traumatología</v>
      </c>
      <c r="C1927"/>
      <c r="D1927">
        <f t="shared" ca="1" si="390"/>
        <v>258738</v>
      </c>
      <c r="E1927">
        <f t="shared" ca="1" si="391"/>
        <v>822910</v>
      </c>
      <c r="F1927">
        <f t="shared" ca="1" si="392"/>
        <v>96311</v>
      </c>
      <c r="G1927">
        <f t="shared" ca="1" si="393"/>
        <v>248624</v>
      </c>
      <c r="H1927">
        <f ca="1">VLOOKUP(RANDBETWEEN(0,100),Calc!$D$2:$E$7,2,1)</f>
        <v>20000</v>
      </c>
      <c r="I1927">
        <f t="shared" ca="1" si="394"/>
        <v>10980</v>
      </c>
      <c r="J1927">
        <f t="shared" ca="1" si="395"/>
        <v>3749</v>
      </c>
      <c r="K1927">
        <f t="shared" ca="1" si="396"/>
        <v>12866</v>
      </c>
      <c r="L1927">
        <f t="shared" ca="1" si="397"/>
        <v>2966</v>
      </c>
      <c r="M1927">
        <f t="shared" ca="1" si="398"/>
        <v>2581727</v>
      </c>
      <c r="N1927">
        <f t="shared" ca="1" si="399"/>
        <v>86162</v>
      </c>
      <c r="O1927">
        <f t="shared" ca="1" si="400"/>
        <v>87530</v>
      </c>
      <c r="P1927">
        <f t="shared" ca="1" si="401"/>
        <v>217056</v>
      </c>
      <c r="Q1927" s="4">
        <f t="shared" ca="1" si="402"/>
        <v>0.217056</v>
      </c>
    </row>
    <row r="1928" spans="1:17" x14ac:dyDescent="0.25">
      <c r="A1928" t="str">
        <f ca="1">VLOOKUP(RANDBETWEEN(Calc!$A$2,Calc!$A$13),Calc!$A$1:$B$13,2,FALSE)</f>
        <v>Mar</v>
      </c>
      <c r="B1928" t="str" cm="1">
        <f t="array" aca="1" ref="B1928" ca="1">INDEX(Calc!$C$2:$C$9,RANDBETWEEN(1,3))</f>
        <v>Cardiologia</v>
      </c>
      <c r="C1928"/>
      <c r="D1928">
        <f t="shared" ca="1" si="390"/>
        <v>306994</v>
      </c>
      <c r="E1928">
        <f t="shared" ca="1" si="391"/>
        <v>1735832</v>
      </c>
      <c r="F1928">
        <f t="shared" ca="1" si="392"/>
        <v>144345</v>
      </c>
      <c r="G1928">
        <f t="shared" ca="1" si="393"/>
        <v>281023</v>
      </c>
      <c r="H1928">
        <f ca="1">VLOOKUP(RANDBETWEEN(0,100),Calc!$D$2:$E$7,2,1)</f>
        <v>32000</v>
      </c>
      <c r="I1928">
        <f t="shared" ca="1" si="394"/>
        <v>10237</v>
      </c>
      <c r="J1928">
        <f t="shared" ca="1" si="395"/>
        <v>3160</v>
      </c>
      <c r="K1928">
        <f t="shared" ca="1" si="396"/>
        <v>10524</v>
      </c>
      <c r="L1928">
        <f t="shared" ca="1" si="397"/>
        <v>2439</v>
      </c>
      <c r="M1928">
        <f t="shared" ca="1" si="398"/>
        <v>1279059</v>
      </c>
      <c r="N1928">
        <f t="shared" ca="1" si="399"/>
        <v>86211</v>
      </c>
      <c r="O1928">
        <f t="shared" ca="1" si="400"/>
        <v>40447</v>
      </c>
      <c r="P1928">
        <f t="shared" ca="1" si="401"/>
        <v>107420</v>
      </c>
      <c r="Q1928" s="4">
        <f t="shared" ca="1" si="402"/>
        <v>0.10742</v>
      </c>
    </row>
    <row r="1929" spans="1:17" x14ac:dyDescent="0.25">
      <c r="A1929" t="str">
        <f ca="1">VLOOKUP(RANDBETWEEN(Calc!$A$2,Calc!$A$13),Calc!$A$1:$B$13,2,FALSE)</f>
        <v>Nov</v>
      </c>
      <c r="B1929" t="str" cm="1">
        <f t="array" aca="1" ref="B1929" ca="1">INDEX(Calc!$C$2:$C$9,RANDBETWEEN(1,3))</f>
        <v>Cardiologia</v>
      </c>
      <c r="C1929"/>
      <c r="D1929">
        <f t="shared" ca="1" si="390"/>
        <v>672262</v>
      </c>
      <c r="E1929">
        <f t="shared" ca="1" si="391"/>
        <v>2291338</v>
      </c>
      <c r="F1929">
        <f t="shared" ca="1" si="392"/>
        <v>93594</v>
      </c>
      <c r="G1929">
        <f t="shared" ca="1" si="393"/>
        <v>260037</v>
      </c>
      <c r="H1929">
        <f ca="1">VLOOKUP(RANDBETWEEN(0,100),Calc!$D$2:$E$7,2,1)</f>
        <v>20000</v>
      </c>
      <c r="I1929">
        <f t="shared" ca="1" si="394"/>
        <v>11713</v>
      </c>
      <c r="J1929">
        <f t="shared" ca="1" si="395"/>
        <v>4005</v>
      </c>
      <c r="K1929">
        <f t="shared" ca="1" si="396"/>
        <v>13832</v>
      </c>
      <c r="L1929">
        <f t="shared" ca="1" si="397"/>
        <v>2194</v>
      </c>
      <c r="M1929">
        <f t="shared" ca="1" si="398"/>
        <v>3086096</v>
      </c>
      <c r="N1929">
        <f t="shared" ca="1" si="399"/>
        <v>66556</v>
      </c>
      <c r="O1929">
        <f t="shared" ca="1" si="400"/>
        <v>36364</v>
      </c>
      <c r="P1929">
        <f t="shared" ca="1" si="401"/>
        <v>252642</v>
      </c>
      <c r="Q1929" s="4">
        <f t="shared" ca="1" si="402"/>
        <v>0.25264199999999998</v>
      </c>
    </row>
    <row r="1930" spans="1:17" x14ac:dyDescent="0.25">
      <c r="A1930" t="str">
        <f ca="1">VLOOKUP(RANDBETWEEN(Calc!$A$2,Calc!$A$13),Calc!$A$1:$B$13,2,FALSE)</f>
        <v>Jul</v>
      </c>
      <c r="B1930" t="str" cm="1">
        <f t="array" aca="1" ref="B1930" ca="1">INDEX(Calc!$C$2:$C$9,RANDBETWEEN(1,3))</f>
        <v>Traumatología</v>
      </c>
      <c r="C1930"/>
      <c r="D1930">
        <f t="shared" ca="1" si="390"/>
        <v>339861</v>
      </c>
      <c r="E1930">
        <f t="shared" ca="1" si="391"/>
        <v>1653865</v>
      </c>
      <c r="F1930">
        <f t="shared" ca="1" si="392"/>
        <v>113255</v>
      </c>
      <c r="G1930">
        <f t="shared" ca="1" si="393"/>
        <v>170026</v>
      </c>
      <c r="H1930">
        <f ca="1">VLOOKUP(RANDBETWEEN(0,100),Calc!$D$2:$E$7,2,1)</f>
        <v>20000</v>
      </c>
      <c r="I1930">
        <f t="shared" ca="1" si="394"/>
        <v>12665</v>
      </c>
      <c r="J1930">
        <f t="shared" ca="1" si="395"/>
        <v>2847</v>
      </c>
      <c r="K1930">
        <f t="shared" ca="1" si="396"/>
        <v>13845</v>
      </c>
      <c r="L1930">
        <f t="shared" ca="1" si="397"/>
        <v>4284</v>
      </c>
      <c r="M1930">
        <f t="shared" ca="1" si="398"/>
        <v>3104358</v>
      </c>
      <c r="N1930">
        <f t="shared" ca="1" si="399"/>
        <v>47841</v>
      </c>
      <c r="O1930">
        <f t="shared" ca="1" si="400"/>
        <v>69794</v>
      </c>
      <c r="P1930">
        <f t="shared" ca="1" si="401"/>
        <v>196334</v>
      </c>
      <c r="Q1930" s="4">
        <f t="shared" ca="1" si="402"/>
        <v>0.19633400000000001</v>
      </c>
    </row>
    <row r="1931" spans="1:17" x14ac:dyDescent="0.25">
      <c r="A1931" t="str">
        <f ca="1">VLOOKUP(RANDBETWEEN(Calc!$A$2,Calc!$A$13),Calc!$A$1:$B$13,2,FALSE)</f>
        <v>Sep</v>
      </c>
      <c r="B1931" t="str" cm="1">
        <f t="array" aca="1" ref="B1931" ca="1">INDEX(Calc!$C$2:$C$9,RANDBETWEEN(1,3))</f>
        <v>Cardiologia</v>
      </c>
      <c r="C1931"/>
      <c r="D1931">
        <f t="shared" ca="1" si="390"/>
        <v>165925</v>
      </c>
      <c r="E1931">
        <f t="shared" ca="1" si="391"/>
        <v>1429843</v>
      </c>
      <c r="F1931">
        <f t="shared" ca="1" si="392"/>
        <v>161914</v>
      </c>
      <c r="G1931">
        <f t="shared" ca="1" si="393"/>
        <v>239545</v>
      </c>
      <c r="H1931">
        <f ca="1">VLOOKUP(RANDBETWEEN(0,100),Calc!$D$2:$E$7,2,1)</f>
        <v>32000</v>
      </c>
      <c r="I1931">
        <f t="shared" ca="1" si="394"/>
        <v>10716</v>
      </c>
      <c r="J1931">
        <f t="shared" ca="1" si="395"/>
        <v>4145</v>
      </c>
      <c r="K1931">
        <f t="shared" ca="1" si="396"/>
        <v>11809</v>
      </c>
      <c r="L1931">
        <f t="shared" ca="1" si="397"/>
        <v>3835</v>
      </c>
      <c r="M1931">
        <f t="shared" ca="1" si="398"/>
        <v>2661591</v>
      </c>
      <c r="N1931">
        <f t="shared" ca="1" si="399"/>
        <v>120211</v>
      </c>
      <c r="O1931">
        <f t="shared" ca="1" si="400"/>
        <v>89777</v>
      </c>
      <c r="P1931">
        <f t="shared" ca="1" si="401"/>
        <v>327921</v>
      </c>
      <c r="Q1931" s="4">
        <f t="shared" ca="1" si="402"/>
        <v>0.32792100000000002</v>
      </c>
    </row>
    <row r="1932" spans="1:17" x14ac:dyDescent="0.25">
      <c r="A1932" t="str">
        <f ca="1">VLOOKUP(RANDBETWEEN(Calc!$A$2,Calc!$A$13),Calc!$A$1:$B$13,2,FALSE)</f>
        <v>Sep</v>
      </c>
      <c r="B1932" t="str" cm="1">
        <f t="array" aca="1" ref="B1932" ca="1">INDEX(Calc!$C$2:$C$9,RANDBETWEEN(1,3))</f>
        <v>Traumatología</v>
      </c>
      <c r="C1932"/>
      <c r="D1932">
        <f t="shared" ca="1" si="390"/>
        <v>118271</v>
      </c>
      <c r="E1932">
        <f t="shared" ca="1" si="391"/>
        <v>2119364</v>
      </c>
      <c r="F1932">
        <f t="shared" ca="1" si="392"/>
        <v>112836</v>
      </c>
      <c r="G1932">
        <f t="shared" ca="1" si="393"/>
        <v>210750</v>
      </c>
      <c r="H1932">
        <f ca="1">VLOOKUP(RANDBETWEEN(0,100),Calc!$D$2:$E$7,2,1)</f>
        <v>32000</v>
      </c>
      <c r="I1932">
        <f t="shared" ca="1" si="394"/>
        <v>11497</v>
      </c>
      <c r="J1932">
        <f t="shared" ca="1" si="395"/>
        <v>4187</v>
      </c>
      <c r="K1932">
        <f t="shared" ca="1" si="396"/>
        <v>13517</v>
      </c>
      <c r="L1932">
        <f t="shared" ca="1" si="397"/>
        <v>3447</v>
      </c>
      <c r="M1932">
        <f t="shared" ca="1" si="398"/>
        <v>1234007</v>
      </c>
      <c r="N1932">
        <f t="shared" ca="1" si="399"/>
        <v>125984</v>
      </c>
      <c r="O1932">
        <f t="shared" ca="1" si="400"/>
        <v>70176</v>
      </c>
      <c r="P1932">
        <f t="shared" ca="1" si="401"/>
        <v>119095</v>
      </c>
      <c r="Q1932" s="4">
        <f t="shared" ca="1" si="402"/>
        <v>0.11909500000000001</v>
      </c>
    </row>
    <row r="1933" spans="1:17" x14ac:dyDescent="0.25">
      <c r="A1933" t="str">
        <f ca="1">VLOOKUP(RANDBETWEEN(Calc!$A$2,Calc!$A$13),Calc!$A$1:$B$13,2,FALSE)</f>
        <v>Oct</v>
      </c>
      <c r="B1933" t="str" cm="1">
        <f t="array" aca="1" ref="B1933" ca="1">INDEX(Calc!$C$2:$C$9,RANDBETWEEN(1,3))</f>
        <v>Pediatria</v>
      </c>
      <c r="C1933"/>
      <c r="D1933">
        <f t="shared" ca="1" si="390"/>
        <v>727187</v>
      </c>
      <c r="E1933">
        <f t="shared" ca="1" si="391"/>
        <v>1510217</v>
      </c>
      <c r="F1933">
        <f t="shared" ca="1" si="392"/>
        <v>177443</v>
      </c>
      <c r="G1933">
        <f t="shared" ca="1" si="393"/>
        <v>286838</v>
      </c>
      <c r="H1933">
        <f ca="1">VLOOKUP(RANDBETWEEN(0,100),Calc!$D$2:$E$7,2,1)</f>
        <v>28000</v>
      </c>
      <c r="I1933">
        <f t="shared" ca="1" si="394"/>
        <v>11937</v>
      </c>
      <c r="J1933">
        <f t="shared" ca="1" si="395"/>
        <v>4051</v>
      </c>
      <c r="K1933">
        <f t="shared" ca="1" si="396"/>
        <v>13910</v>
      </c>
      <c r="L1933">
        <f t="shared" ca="1" si="397"/>
        <v>2592</v>
      </c>
      <c r="M1933">
        <f t="shared" ca="1" si="398"/>
        <v>2855747</v>
      </c>
      <c r="N1933">
        <f t="shared" ca="1" si="399"/>
        <v>109491</v>
      </c>
      <c r="O1933">
        <f t="shared" ca="1" si="400"/>
        <v>53284</v>
      </c>
      <c r="P1933">
        <f t="shared" ca="1" si="401"/>
        <v>283889</v>
      </c>
      <c r="Q1933" s="4">
        <f t="shared" ca="1" si="402"/>
        <v>0.283889</v>
      </c>
    </row>
    <row r="1934" spans="1:17" x14ac:dyDescent="0.25">
      <c r="A1934" t="str">
        <f ca="1">VLOOKUP(RANDBETWEEN(Calc!$A$2,Calc!$A$13),Calc!$A$1:$B$13,2,FALSE)</f>
        <v>Jul</v>
      </c>
      <c r="B1934" t="str" cm="1">
        <f t="array" aca="1" ref="B1934" ca="1">INDEX(Calc!$C$2:$C$9,RANDBETWEEN(1,3))</f>
        <v>Traumatología</v>
      </c>
      <c r="C1934"/>
      <c r="D1934">
        <f t="shared" ca="1" si="390"/>
        <v>152361</v>
      </c>
      <c r="E1934">
        <f t="shared" ca="1" si="391"/>
        <v>2275890</v>
      </c>
      <c r="F1934">
        <f t="shared" ca="1" si="392"/>
        <v>153271</v>
      </c>
      <c r="G1934">
        <f t="shared" ca="1" si="393"/>
        <v>228521</v>
      </c>
      <c r="H1934">
        <f ca="1">VLOOKUP(RANDBETWEEN(0,100),Calc!$D$2:$E$7,2,1)</f>
        <v>20000</v>
      </c>
      <c r="I1934">
        <f t="shared" ca="1" si="394"/>
        <v>12397</v>
      </c>
      <c r="J1934">
        <f t="shared" ca="1" si="395"/>
        <v>2834</v>
      </c>
      <c r="K1934">
        <f t="shared" ca="1" si="396"/>
        <v>12339</v>
      </c>
      <c r="L1934">
        <f t="shared" ca="1" si="397"/>
        <v>1949</v>
      </c>
      <c r="M1934">
        <f t="shared" ca="1" si="398"/>
        <v>2617723</v>
      </c>
      <c r="N1934">
        <f t="shared" ca="1" si="399"/>
        <v>123223</v>
      </c>
      <c r="O1934">
        <f t="shared" ca="1" si="400"/>
        <v>26495</v>
      </c>
      <c r="P1934">
        <f t="shared" ca="1" si="401"/>
        <v>54836</v>
      </c>
      <c r="Q1934" s="4">
        <f t="shared" ca="1" si="402"/>
        <v>5.4836000000000003E-2</v>
      </c>
    </row>
    <row r="1935" spans="1:17" x14ac:dyDescent="0.25">
      <c r="A1935" t="str">
        <f ca="1">VLOOKUP(RANDBETWEEN(Calc!$A$2,Calc!$A$13),Calc!$A$1:$B$13,2,FALSE)</f>
        <v>Jun</v>
      </c>
      <c r="B1935" t="str" cm="1">
        <f t="array" aca="1" ref="B1935" ca="1">INDEX(Calc!$C$2:$C$9,RANDBETWEEN(1,3))</f>
        <v>Cardiologia</v>
      </c>
      <c r="C1935"/>
      <c r="D1935">
        <f t="shared" ca="1" si="390"/>
        <v>271667</v>
      </c>
      <c r="E1935">
        <f t="shared" ca="1" si="391"/>
        <v>1918024</v>
      </c>
      <c r="F1935">
        <f t="shared" ca="1" si="392"/>
        <v>205150</v>
      </c>
      <c r="G1935">
        <f t="shared" ca="1" si="393"/>
        <v>296474</v>
      </c>
      <c r="H1935">
        <f ca="1">VLOOKUP(RANDBETWEEN(0,100),Calc!$D$2:$E$7,2,1)</f>
        <v>32000</v>
      </c>
      <c r="I1935">
        <f t="shared" ca="1" si="394"/>
        <v>10141</v>
      </c>
      <c r="J1935">
        <f t="shared" ca="1" si="395"/>
        <v>3348</v>
      </c>
      <c r="K1935">
        <f t="shared" ca="1" si="396"/>
        <v>11749</v>
      </c>
      <c r="L1935">
        <f t="shared" ca="1" si="397"/>
        <v>1691</v>
      </c>
      <c r="M1935">
        <f t="shared" ca="1" si="398"/>
        <v>2005437</v>
      </c>
      <c r="N1935">
        <f t="shared" ca="1" si="399"/>
        <v>64226</v>
      </c>
      <c r="O1935">
        <f t="shared" ca="1" si="400"/>
        <v>79320</v>
      </c>
      <c r="P1935">
        <f t="shared" ca="1" si="401"/>
        <v>261328</v>
      </c>
      <c r="Q1935" s="4">
        <f t="shared" ca="1" si="402"/>
        <v>0.261328</v>
      </c>
    </row>
    <row r="1936" spans="1:17" x14ac:dyDescent="0.25">
      <c r="A1936" t="str">
        <f ca="1">VLOOKUP(RANDBETWEEN(Calc!$A$2,Calc!$A$13),Calc!$A$1:$B$13,2,FALSE)</f>
        <v>Jul</v>
      </c>
      <c r="B1936" t="str" cm="1">
        <f t="array" aca="1" ref="B1936" ca="1">INDEX(Calc!$C$2:$C$9,RANDBETWEEN(1,3))</f>
        <v>Traumatología</v>
      </c>
      <c r="C1936"/>
      <c r="D1936">
        <f t="shared" ca="1" si="390"/>
        <v>204546</v>
      </c>
      <c r="E1936">
        <f t="shared" ca="1" si="391"/>
        <v>1564693</v>
      </c>
      <c r="F1936">
        <f t="shared" ca="1" si="392"/>
        <v>197779</v>
      </c>
      <c r="G1936">
        <f t="shared" ca="1" si="393"/>
        <v>174752</v>
      </c>
      <c r="H1936">
        <f ca="1">VLOOKUP(RANDBETWEEN(0,100),Calc!$D$2:$E$7,2,1)</f>
        <v>32000</v>
      </c>
      <c r="I1936">
        <f t="shared" ca="1" si="394"/>
        <v>9374</v>
      </c>
      <c r="J1936">
        <f t="shared" ca="1" si="395"/>
        <v>3342</v>
      </c>
      <c r="K1936">
        <f t="shared" ca="1" si="396"/>
        <v>11046</v>
      </c>
      <c r="L1936">
        <f t="shared" ca="1" si="397"/>
        <v>2133</v>
      </c>
      <c r="M1936">
        <f t="shared" ca="1" si="398"/>
        <v>1446958</v>
      </c>
      <c r="N1936">
        <f t="shared" ca="1" si="399"/>
        <v>43951</v>
      </c>
      <c r="O1936">
        <f t="shared" ca="1" si="400"/>
        <v>36401</v>
      </c>
      <c r="P1936">
        <f t="shared" ca="1" si="401"/>
        <v>171152</v>
      </c>
      <c r="Q1936" s="4">
        <f t="shared" ca="1" si="402"/>
        <v>0.171152</v>
      </c>
    </row>
    <row r="1937" spans="1:17" x14ac:dyDescent="0.25">
      <c r="A1937" t="str">
        <f ca="1">VLOOKUP(RANDBETWEEN(Calc!$A$2,Calc!$A$13),Calc!$A$1:$B$13,2,FALSE)</f>
        <v>Oct</v>
      </c>
      <c r="B1937" t="str" cm="1">
        <f t="array" aca="1" ref="B1937" ca="1">INDEX(Calc!$C$2:$C$9,RANDBETWEEN(1,3))</f>
        <v>Cardiologia</v>
      </c>
      <c r="C1937"/>
      <c r="D1937">
        <f t="shared" ca="1" si="390"/>
        <v>640407</v>
      </c>
      <c r="E1937">
        <f t="shared" ca="1" si="391"/>
        <v>1014176</v>
      </c>
      <c r="F1937">
        <f t="shared" ca="1" si="392"/>
        <v>194330</v>
      </c>
      <c r="G1937">
        <f t="shared" ca="1" si="393"/>
        <v>213568</v>
      </c>
      <c r="H1937">
        <f ca="1">VLOOKUP(RANDBETWEEN(0,100),Calc!$D$2:$E$7,2,1)</f>
        <v>28000</v>
      </c>
      <c r="I1937">
        <f t="shared" ca="1" si="394"/>
        <v>9929</v>
      </c>
      <c r="J1937">
        <f t="shared" ca="1" si="395"/>
        <v>3048</v>
      </c>
      <c r="K1937">
        <f t="shared" ca="1" si="396"/>
        <v>11311</v>
      </c>
      <c r="L1937">
        <f t="shared" ca="1" si="397"/>
        <v>2080</v>
      </c>
      <c r="M1937">
        <f t="shared" ca="1" si="398"/>
        <v>1834649</v>
      </c>
      <c r="N1937">
        <f t="shared" ca="1" si="399"/>
        <v>52152</v>
      </c>
      <c r="O1937">
        <f t="shared" ca="1" si="400"/>
        <v>81469</v>
      </c>
      <c r="P1937">
        <f t="shared" ca="1" si="401"/>
        <v>52856</v>
      </c>
      <c r="Q1937" s="4">
        <f t="shared" ca="1" si="402"/>
        <v>5.2856E-2</v>
      </c>
    </row>
    <row r="1938" spans="1:17" x14ac:dyDescent="0.25">
      <c r="A1938" t="str">
        <f ca="1">VLOOKUP(RANDBETWEEN(Calc!$A$2,Calc!$A$13),Calc!$A$1:$B$13,2,FALSE)</f>
        <v>Nov</v>
      </c>
      <c r="B1938" t="str" cm="1">
        <f t="array" aca="1" ref="B1938" ca="1">INDEX(Calc!$C$2:$C$9,RANDBETWEEN(1,3))</f>
        <v>Pediatria</v>
      </c>
      <c r="C1938"/>
      <c r="D1938">
        <f t="shared" ca="1" si="390"/>
        <v>222505</v>
      </c>
      <c r="E1938">
        <f t="shared" ca="1" si="391"/>
        <v>2272264</v>
      </c>
      <c r="F1938">
        <f t="shared" ca="1" si="392"/>
        <v>170668</v>
      </c>
      <c r="G1938">
        <f t="shared" ca="1" si="393"/>
        <v>320175</v>
      </c>
      <c r="H1938">
        <f ca="1">VLOOKUP(RANDBETWEEN(0,100),Calc!$D$2:$E$7,2,1)</f>
        <v>20000</v>
      </c>
      <c r="I1938">
        <f t="shared" ca="1" si="394"/>
        <v>8903</v>
      </c>
      <c r="J1938">
        <f t="shared" ca="1" si="395"/>
        <v>3522</v>
      </c>
      <c r="K1938">
        <f t="shared" ca="1" si="396"/>
        <v>14409</v>
      </c>
      <c r="L1938">
        <f t="shared" ca="1" si="397"/>
        <v>2564</v>
      </c>
      <c r="M1938">
        <f t="shared" ca="1" si="398"/>
        <v>1392046</v>
      </c>
      <c r="N1938">
        <f t="shared" ca="1" si="399"/>
        <v>88560</v>
      </c>
      <c r="O1938">
        <f t="shared" ca="1" si="400"/>
        <v>70188</v>
      </c>
      <c r="P1938">
        <f t="shared" ca="1" si="401"/>
        <v>333098</v>
      </c>
      <c r="Q1938" s="4">
        <f t="shared" ca="1" si="402"/>
        <v>0.33309800000000001</v>
      </c>
    </row>
    <row r="1939" spans="1:17" x14ac:dyDescent="0.25">
      <c r="A1939" t="str">
        <f ca="1">VLOOKUP(RANDBETWEEN(Calc!$A$2,Calc!$A$13),Calc!$A$1:$B$13,2,FALSE)</f>
        <v>Ene</v>
      </c>
      <c r="B1939" t="str" cm="1">
        <f t="array" aca="1" ref="B1939" ca="1">INDEX(Calc!$C$2:$C$9,RANDBETWEEN(1,3))</f>
        <v>Cardiologia</v>
      </c>
      <c r="C1939"/>
      <c r="D1939">
        <f t="shared" ca="1" si="390"/>
        <v>680459</v>
      </c>
      <c r="E1939">
        <f t="shared" ca="1" si="391"/>
        <v>1164456</v>
      </c>
      <c r="F1939">
        <f t="shared" ca="1" si="392"/>
        <v>97860</v>
      </c>
      <c r="G1939">
        <f t="shared" ca="1" si="393"/>
        <v>188883</v>
      </c>
      <c r="H1939">
        <f ca="1">VLOOKUP(RANDBETWEEN(0,100),Calc!$D$2:$E$7,2,1)</f>
        <v>32000</v>
      </c>
      <c r="I1939">
        <f t="shared" ca="1" si="394"/>
        <v>9372</v>
      </c>
      <c r="J1939">
        <f t="shared" ca="1" si="395"/>
        <v>3160</v>
      </c>
      <c r="K1939">
        <f t="shared" ca="1" si="396"/>
        <v>11626</v>
      </c>
      <c r="L1939">
        <f t="shared" ca="1" si="397"/>
        <v>2746</v>
      </c>
      <c r="M1939">
        <f t="shared" ca="1" si="398"/>
        <v>2162052</v>
      </c>
      <c r="N1939">
        <f t="shared" ca="1" si="399"/>
        <v>68428</v>
      </c>
      <c r="O1939">
        <f t="shared" ca="1" si="400"/>
        <v>77795</v>
      </c>
      <c r="P1939">
        <f t="shared" ca="1" si="401"/>
        <v>319696</v>
      </c>
      <c r="Q1939" s="4">
        <f t="shared" ca="1" si="402"/>
        <v>0.31969599999999998</v>
      </c>
    </row>
    <row r="1940" spans="1:17" x14ac:dyDescent="0.25">
      <c r="A1940" t="str">
        <f ca="1">VLOOKUP(RANDBETWEEN(Calc!$A$2,Calc!$A$13),Calc!$A$1:$B$13,2,FALSE)</f>
        <v>Nov</v>
      </c>
      <c r="B1940" t="str" cm="1">
        <f t="array" aca="1" ref="B1940" ca="1">INDEX(Calc!$C$2:$C$9,RANDBETWEEN(1,3))</f>
        <v>Traumatología</v>
      </c>
      <c r="C1940"/>
      <c r="D1940">
        <f t="shared" ca="1" si="390"/>
        <v>718456</v>
      </c>
      <c r="E1940">
        <f t="shared" ca="1" si="391"/>
        <v>899969</v>
      </c>
      <c r="F1940">
        <f t="shared" ca="1" si="392"/>
        <v>163221</v>
      </c>
      <c r="G1940">
        <f t="shared" ca="1" si="393"/>
        <v>114989</v>
      </c>
      <c r="H1940">
        <f ca="1">VLOOKUP(RANDBETWEEN(0,100),Calc!$D$2:$E$7,2,1)</f>
        <v>32000</v>
      </c>
      <c r="I1940">
        <f t="shared" ca="1" si="394"/>
        <v>11862</v>
      </c>
      <c r="J1940">
        <f t="shared" ca="1" si="395"/>
        <v>3154</v>
      </c>
      <c r="K1940">
        <f t="shared" ca="1" si="396"/>
        <v>11550</v>
      </c>
      <c r="L1940">
        <f t="shared" ca="1" si="397"/>
        <v>3850</v>
      </c>
      <c r="M1940">
        <f t="shared" ca="1" si="398"/>
        <v>3026651</v>
      </c>
      <c r="N1940">
        <f t="shared" ca="1" si="399"/>
        <v>62984</v>
      </c>
      <c r="O1940">
        <f t="shared" ca="1" si="400"/>
        <v>72097</v>
      </c>
      <c r="P1940">
        <f t="shared" ca="1" si="401"/>
        <v>329122</v>
      </c>
      <c r="Q1940" s="4">
        <f t="shared" ca="1" si="402"/>
        <v>0.32912200000000003</v>
      </c>
    </row>
    <row r="1941" spans="1:17" x14ac:dyDescent="0.25">
      <c r="A1941" t="str">
        <f ca="1">VLOOKUP(RANDBETWEEN(Calc!$A$2,Calc!$A$13),Calc!$A$1:$B$13,2,FALSE)</f>
        <v>May</v>
      </c>
      <c r="B1941" t="str" cm="1">
        <f t="array" aca="1" ref="B1941" ca="1">INDEX(Calc!$C$2:$C$9,RANDBETWEEN(1,3))</f>
        <v>Traumatología</v>
      </c>
      <c r="C1941"/>
      <c r="D1941">
        <f t="shared" ca="1" si="390"/>
        <v>230722</v>
      </c>
      <c r="E1941">
        <f t="shared" ca="1" si="391"/>
        <v>1564390</v>
      </c>
      <c r="F1941">
        <f t="shared" ca="1" si="392"/>
        <v>184669</v>
      </c>
      <c r="G1941">
        <f t="shared" ca="1" si="393"/>
        <v>312777</v>
      </c>
      <c r="H1941">
        <f ca="1">VLOOKUP(RANDBETWEEN(0,100),Calc!$D$2:$E$7,2,1)</f>
        <v>25000</v>
      </c>
      <c r="I1941">
        <f t="shared" ca="1" si="394"/>
        <v>11397</v>
      </c>
      <c r="J1941">
        <f t="shared" ca="1" si="395"/>
        <v>4102</v>
      </c>
      <c r="K1941">
        <f t="shared" ca="1" si="396"/>
        <v>12930</v>
      </c>
      <c r="L1941">
        <f t="shared" ca="1" si="397"/>
        <v>4225</v>
      </c>
      <c r="M1941">
        <f t="shared" ca="1" si="398"/>
        <v>2755753</v>
      </c>
      <c r="N1941">
        <f t="shared" ca="1" si="399"/>
        <v>79922</v>
      </c>
      <c r="O1941">
        <f t="shared" ca="1" si="400"/>
        <v>64593</v>
      </c>
      <c r="P1941">
        <f t="shared" ca="1" si="401"/>
        <v>128236</v>
      </c>
      <c r="Q1941" s="4">
        <f t="shared" ca="1" si="402"/>
        <v>0.12823599999999999</v>
      </c>
    </row>
    <row r="1942" spans="1:17" x14ac:dyDescent="0.25">
      <c r="A1942" t="str">
        <f ca="1">VLOOKUP(RANDBETWEEN(Calc!$A$2,Calc!$A$13),Calc!$A$1:$B$13,2,FALSE)</f>
        <v>Ago</v>
      </c>
      <c r="B1942" t="str" cm="1">
        <f t="array" aca="1" ref="B1942" ca="1">INDEX(Calc!$C$2:$C$9,RANDBETWEEN(1,3))</f>
        <v>Traumatología</v>
      </c>
      <c r="C1942"/>
      <c r="D1942">
        <f t="shared" ca="1" si="390"/>
        <v>482672</v>
      </c>
      <c r="E1942">
        <f t="shared" ca="1" si="391"/>
        <v>935989</v>
      </c>
      <c r="F1942">
        <f t="shared" ca="1" si="392"/>
        <v>187188</v>
      </c>
      <c r="G1942">
        <f t="shared" ca="1" si="393"/>
        <v>113271</v>
      </c>
      <c r="H1942">
        <f ca="1">VLOOKUP(RANDBETWEEN(0,100),Calc!$D$2:$E$7,2,1)</f>
        <v>32000</v>
      </c>
      <c r="I1942">
        <f t="shared" ca="1" si="394"/>
        <v>10664</v>
      </c>
      <c r="J1942">
        <f t="shared" ca="1" si="395"/>
        <v>3472</v>
      </c>
      <c r="K1942">
        <f t="shared" ca="1" si="396"/>
        <v>12006</v>
      </c>
      <c r="L1942">
        <f t="shared" ca="1" si="397"/>
        <v>1640</v>
      </c>
      <c r="M1942">
        <f t="shared" ca="1" si="398"/>
        <v>976395</v>
      </c>
      <c r="N1942">
        <f t="shared" ca="1" si="399"/>
        <v>128693</v>
      </c>
      <c r="O1942">
        <f t="shared" ca="1" si="400"/>
        <v>25489</v>
      </c>
      <c r="P1942">
        <f t="shared" ca="1" si="401"/>
        <v>162786</v>
      </c>
      <c r="Q1942" s="4">
        <f t="shared" ca="1" si="402"/>
        <v>0.16278599999999999</v>
      </c>
    </row>
    <row r="1943" spans="1:17" x14ac:dyDescent="0.25">
      <c r="A1943" t="str">
        <f ca="1">VLOOKUP(RANDBETWEEN(Calc!$A$2,Calc!$A$13),Calc!$A$1:$B$13,2,FALSE)</f>
        <v>Feb</v>
      </c>
      <c r="B1943" t="str" cm="1">
        <f t="array" aca="1" ref="B1943" ca="1">INDEX(Calc!$C$2:$C$9,RANDBETWEEN(1,3))</f>
        <v>Pediatria</v>
      </c>
      <c r="C1943"/>
      <c r="D1943">
        <f t="shared" ca="1" si="390"/>
        <v>426142</v>
      </c>
      <c r="E1943">
        <f t="shared" ca="1" si="391"/>
        <v>2038248</v>
      </c>
      <c r="F1943">
        <f t="shared" ca="1" si="392"/>
        <v>210263</v>
      </c>
      <c r="G1943">
        <f t="shared" ca="1" si="393"/>
        <v>237240</v>
      </c>
      <c r="H1943">
        <f ca="1">VLOOKUP(RANDBETWEEN(0,100),Calc!$D$2:$E$7,2,1)</f>
        <v>32000</v>
      </c>
      <c r="I1943">
        <f t="shared" ca="1" si="394"/>
        <v>11477</v>
      </c>
      <c r="J1943">
        <f t="shared" ca="1" si="395"/>
        <v>4154</v>
      </c>
      <c r="K1943">
        <f t="shared" ca="1" si="396"/>
        <v>11310</v>
      </c>
      <c r="L1943">
        <f t="shared" ca="1" si="397"/>
        <v>2500</v>
      </c>
      <c r="M1943">
        <f t="shared" ca="1" si="398"/>
        <v>2669109</v>
      </c>
      <c r="N1943">
        <f t="shared" ca="1" si="399"/>
        <v>94014</v>
      </c>
      <c r="O1943">
        <f t="shared" ca="1" si="400"/>
        <v>32109</v>
      </c>
      <c r="P1943">
        <f t="shared" ca="1" si="401"/>
        <v>330531</v>
      </c>
      <c r="Q1943" s="4">
        <f t="shared" ca="1" si="402"/>
        <v>0.33053100000000002</v>
      </c>
    </row>
    <row r="1944" spans="1:17" x14ac:dyDescent="0.25">
      <c r="A1944" t="str">
        <f ca="1">VLOOKUP(RANDBETWEEN(Calc!$A$2,Calc!$A$13),Calc!$A$1:$B$13,2,FALSE)</f>
        <v>Jun</v>
      </c>
      <c r="B1944" t="str" cm="1">
        <f t="array" aca="1" ref="B1944" ca="1">INDEX(Calc!$C$2:$C$9,RANDBETWEEN(1,3))</f>
        <v>Traumatología</v>
      </c>
      <c r="C1944"/>
      <c r="D1944">
        <f t="shared" ca="1" si="390"/>
        <v>407189</v>
      </c>
      <c r="E1944">
        <f t="shared" ca="1" si="391"/>
        <v>1800384</v>
      </c>
      <c r="F1944">
        <f t="shared" ca="1" si="392"/>
        <v>134235</v>
      </c>
      <c r="G1944">
        <f t="shared" ca="1" si="393"/>
        <v>305108</v>
      </c>
      <c r="H1944">
        <f ca="1">VLOOKUP(RANDBETWEEN(0,100),Calc!$D$2:$E$7,2,1)</f>
        <v>32000</v>
      </c>
      <c r="I1944">
        <f t="shared" ca="1" si="394"/>
        <v>11671</v>
      </c>
      <c r="J1944">
        <f t="shared" ca="1" si="395"/>
        <v>2883</v>
      </c>
      <c r="K1944">
        <f t="shared" ca="1" si="396"/>
        <v>12983</v>
      </c>
      <c r="L1944">
        <f t="shared" ca="1" si="397"/>
        <v>4092</v>
      </c>
      <c r="M1944">
        <f t="shared" ca="1" si="398"/>
        <v>2436071</v>
      </c>
      <c r="N1944">
        <f t="shared" ca="1" si="399"/>
        <v>127887</v>
      </c>
      <c r="O1944">
        <f t="shared" ca="1" si="400"/>
        <v>35517</v>
      </c>
      <c r="P1944">
        <f t="shared" ca="1" si="401"/>
        <v>320547</v>
      </c>
      <c r="Q1944" s="4">
        <f t="shared" ca="1" si="402"/>
        <v>0.32054700000000003</v>
      </c>
    </row>
    <row r="1945" spans="1:17" x14ac:dyDescent="0.25">
      <c r="A1945" t="str">
        <f ca="1">VLOOKUP(RANDBETWEEN(Calc!$A$2,Calc!$A$13),Calc!$A$1:$B$13,2,FALSE)</f>
        <v>Jun</v>
      </c>
      <c r="B1945" t="str" cm="1">
        <f t="array" aca="1" ref="B1945" ca="1">INDEX(Calc!$C$2:$C$9,RANDBETWEEN(1,3))</f>
        <v>Pediatria</v>
      </c>
      <c r="C1945"/>
      <c r="D1945">
        <f t="shared" ca="1" si="390"/>
        <v>280055</v>
      </c>
      <c r="E1945">
        <f t="shared" ca="1" si="391"/>
        <v>2094197</v>
      </c>
      <c r="F1945">
        <f t="shared" ca="1" si="392"/>
        <v>203230</v>
      </c>
      <c r="G1945">
        <f t="shared" ca="1" si="393"/>
        <v>154827</v>
      </c>
      <c r="H1945">
        <f ca="1">VLOOKUP(RANDBETWEEN(0,100),Calc!$D$2:$E$7,2,1)</f>
        <v>32000</v>
      </c>
      <c r="I1945">
        <f t="shared" ca="1" si="394"/>
        <v>11286</v>
      </c>
      <c r="J1945">
        <f t="shared" ca="1" si="395"/>
        <v>3132</v>
      </c>
      <c r="K1945">
        <f t="shared" ca="1" si="396"/>
        <v>10925</v>
      </c>
      <c r="L1945">
        <f t="shared" ca="1" si="397"/>
        <v>1763</v>
      </c>
      <c r="M1945">
        <f t="shared" ca="1" si="398"/>
        <v>2272256</v>
      </c>
      <c r="N1945">
        <f t="shared" ca="1" si="399"/>
        <v>85736</v>
      </c>
      <c r="O1945">
        <f t="shared" ca="1" si="400"/>
        <v>84608</v>
      </c>
      <c r="P1945">
        <f t="shared" ca="1" si="401"/>
        <v>294801</v>
      </c>
      <c r="Q1945" s="4">
        <f t="shared" ca="1" si="402"/>
        <v>0.29480099999999998</v>
      </c>
    </row>
    <row r="1946" spans="1:17" x14ac:dyDescent="0.25">
      <c r="A1946" t="str">
        <f ca="1">VLOOKUP(RANDBETWEEN(Calc!$A$2,Calc!$A$13),Calc!$A$1:$B$13,2,FALSE)</f>
        <v>Oct</v>
      </c>
      <c r="B1946" t="str" cm="1">
        <f t="array" aca="1" ref="B1946" ca="1">INDEX(Calc!$C$2:$C$9,RANDBETWEEN(1,3))</f>
        <v>Pediatria</v>
      </c>
      <c r="C1946"/>
      <c r="D1946">
        <f t="shared" ca="1" si="390"/>
        <v>638948</v>
      </c>
      <c r="E1946">
        <f t="shared" ca="1" si="391"/>
        <v>2103748</v>
      </c>
      <c r="F1946">
        <f t="shared" ca="1" si="392"/>
        <v>171712</v>
      </c>
      <c r="G1946">
        <f t="shared" ca="1" si="393"/>
        <v>143902</v>
      </c>
      <c r="H1946">
        <f ca="1">VLOOKUP(RANDBETWEEN(0,100),Calc!$D$2:$E$7,2,1)</f>
        <v>32000</v>
      </c>
      <c r="I1946">
        <f t="shared" ca="1" si="394"/>
        <v>11006</v>
      </c>
      <c r="J1946">
        <f t="shared" ca="1" si="395"/>
        <v>4015</v>
      </c>
      <c r="K1946">
        <f t="shared" ca="1" si="396"/>
        <v>10765</v>
      </c>
      <c r="L1946">
        <f t="shared" ca="1" si="397"/>
        <v>1806</v>
      </c>
      <c r="M1946">
        <f t="shared" ca="1" si="398"/>
        <v>2523670</v>
      </c>
      <c r="N1946">
        <f t="shared" ca="1" si="399"/>
        <v>128141</v>
      </c>
      <c r="O1946">
        <f t="shared" ca="1" si="400"/>
        <v>84227</v>
      </c>
      <c r="P1946">
        <f t="shared" ca="1" si="401"/>
        <v>126191</v>
      </c>
      <c r="Q1946" s="4">
        <f t="shared" ca="1" si="402"/>
        <v>0.126191</v>
      </c>
    </row>
    <row r="1947" spans="1:17" x14ac:dyDescent="0.25">
      <c r="A1947" t="str">
        <f ca="1">VLOOKUP(RANDBETWEEN(Calc!$A$2,Calc!$A$13),Calc!$A$1:$B$13,2,FALSE)</f>
        <v>Nov</v>
      </c>
      <c r="B1947" t="str" cm="1">
        <f t="array" aca="1" ref="B1947" ca="1">INDEX(Calc!$C$2:$C$9,RANDBETWEEN(1,3))</f>
        <v>Cardiologia</v>
      </c>
      <c r="C1947"/>
      <c r="D1947">
        <f t="shared" ca="1" si="390"/>
        <v>244058</v>
      </c>
      <c r="E1947">
        <f t="shared" ca="1" si="391"/>
        <v>1144485</v>
      </c>
      <c r="F1947">
        <f t="shared" ca="1" si="392"/>
        <v>145130</v>
      </c>
      <c r="G1947">
        <f t="shared" ca="1" si="393"/>
        <v>287453</v>
      </c>
      <c r="H1947">
        <f ca="1">VLOOKUP(RANDBETWEEN(0,100),Calc!$D$2:$E$7,2,1)</f>
        <v>32000</v>
      </c>
      <c r="I1947">
        <f t="shared" ca="1" si="394"/>
        <v>10803</v>
      </c>
      <c r="J1947">
        <f t="shared" ca="1" si="395"/>
        <v>3129</v>
      </c>
      <c r="K1947">
        <f t="shared" ca="1" si="396"/>
        <v>12571</v>
      </c>
      <c r="L1947">
        <f t="shared" ca="1" si="397"/>
        <v>2283</v>
      </c>
      <c r="M1947">
        <f t="shared" ca="1" si="398"/>
        <v>2157314</v>
      </c>
      <c r="N1947">
        <f t="shared" ca="1" si="399"/>
        <v>61019</v>
      </c>
      <c r="O1947">
        <f t="shared" ca="1" si="400"/>
        <v>45456</v>
      </c>
      <c r="P1947">
        <f t="shared" ca="1" si="401"/>
        <v>219504</v>
      </c>
      <c r="Q1947" s="4">
        <f t="shared" ca="1" si="402"/>
        <v>0.219504</v>
      </c>
    </row>
    <row r="1948" spans="1:17" x14ac:dyDescent="0.25">
      <c r="A1948" t="str">
        <f ca="1">VLOOKUP(RANDBETWEEN(Calc!$A$2,Calc!$A$13),Calc!$A$1:$B$13,2,FALSE)</f>
        <v>Jul</v>
      </c>
      <c r="B1948" t="str" cm="1">
        <f t="array" aca="1" ref="B1948" ca="1">INDEX(Calc!$C$2:$C$9,RANDBETWEEN(1,3))</f>
        <v>Cardiologia</v>
      </c>
      <c r="C1948"/>
      <c r="D1948">
        <f t="shared" ca="1" si="390"/>
        <v>388164</v>
      </c>
      <c r="E1948">
        <f t="shared" ca="1" si="391"/>
        <v>921305</v>
      </c>
      <c r="F1948">
        <f t="shared" ca="1" si="392"/>
        <v>208723</v>
      </c>
      <c r="G1948">
        <f t="shared" ca="1" si="393"/>
        <v>110861</v>
      </c>
      <c r="H1948">
        <f ca="1">VLOOKUP(RANDBETWEEN(0,100),Calc!$D$2:$E$7,2,1)</f>
        <v>32000</v>
      </c>
      <c r="I1948">
        <f t="shared" ca="1" si="394"/>
        <v>12541</v>
      </c>
      <c r="J1948">
        <f t="shared" ca="1" si="395"/>
        <v>3346</v>
      </c>
      <c r="K1948">
        <f t="shared" ca="1" si="396"/>
        <v>12415</v>
      </c>
      <c r="L1948">
        <f t="shared" ca="1" si="397"/>
        <v>2795</v>
      </c>
      <c r="M1948">
        <f t="shared" ca="1" si="398"/>
        <v>2220311</v>
      </c>
      <c r="N1948">
        <f t="shared" ca="1" si="399"/>
        <v>82013</v>
      </c>
      <c r="O1948">
        <f t="shared" ca="1" si="400"/>
        <v>61551</v>
      </c>
      <c r="P1948">
        <f t="shared" ca="1" si="401"/>
        <v>335376</v>
      </c>
      <c r="Q1948" s="4">
        <f t="shared" ca="1" si="402"/>
        <v>0.33537600000000001</v>
      </c>
    </row>
    <row r="1949" spans="1:17" x14ac:dyDescent="0.25">
      <c r="A1949" t="str">
        <f ca="1">VLOOKUP(RANDBETWEEN(Calc!$A$2,Calc!$A$13),Calc!$A$1:$B$13,2,FALSE)</f>
        <v>Mar</v>
      </c>
      <c r="B1949" t="str" cm="1">
        <f t="array" aca="1" ref="B1949" ca="1">INDEX(Calc!$C$2:$C$9,RANDBETWEEN(1,3))</f>
        <v>Pediatria</v>
      </c>
      <c r="C1949"/>
      <c r="D1949">
        <f t="shared" ca="1" si="390"/>
        <v>671163</v>
      </c>
      <c r="E1949">
        <f t="shared" ca="1" si="391"/>
        <v>1698681</v>
      </c>
      <c r="F1949">
        <f t="shared" ca="1" si="392"/>
        <v>199984</v>
      </c>
      <c r="G1949">
        <f t="shared" ca="1" si="393"/>
        <v>293642</v>
      </c>
      <c r="H1949">
        <f ca="1">VLOOKUP(RANDBETWEEN(0,100),Calc!$D$2:$E$7,2,1)</f>
        <v>25000</v>
      </c>
      <c r="I1949">
        <f t="shared" ca="1" si="394"/>
        <v>10200</v>
      </c>
      <c r="J1949">
        <f t="shared" ca="1" si="395"/>
        <v>4057</v>
      </c>
      <c r="K1949">
        <f t="shared" ca="1" si="396"/>
        <v>11779</v>
      </c>
      <c r="L1949">
        <f t="shared" ca="1" si="397"/>
        <v>2567</v>
      </c>
      <c r="M1949">
        <f t="shared" ca="1" si="398"/>
        <v>2355541</v>
      </c>
      <c r="N1949">
        <f t="shared" ca="1" si="399"/>
        <v>125999</v>
      </c>
      <c r="O1949">
        <f t="shared" ca="1" si="400"/>
        <v>58437</v>
      </c>
      <c r="P1949">
        <f t="shared" ca="1" si="401"/>
        <v>71063</v>
      </c>
      <c r="Q1949" s="4">
        <f t="shared" ca="1" si="402"/>
        <v>7.1063000000000001E-2</v>
      </c>
    </row>
    <row r="1950" spans="1:17" x14ac:dyDescent="0.25">
      <c r="A1950" t="str">
        <f ca="1">VLOOKUP(RANDBETWEEN(Calc!$A$2,Calc!$A$13),Calc!$A$1:$B$13,2,FALSE)</f>
        <v>Ago</v>
      </c>
      <c r="B1950" t="str" cm="1">
        <f t="array" aca="1" ref="B1950" ca="1">INDEX(Calc!$C$2:$C$9,RANDBETWEEN(1,3))</f>
        <v>Traumatología</v>
      </c>
      <c r="C1950"/>
      <c r="D1950">
        <f t="shared" ca="1" si="390"/>
        <v>527808</v>
      </c>
      <c r="E1950">
        <f t="shared" ca="1" si="391"/>
        <v>2175336</v>
      </c>
      <c r="F1950">
        <f t="shared" ca="1" si="392"/>
        <v>156331</v>
      </c>
      <c r="G1950">
        <f t="shared" ca="1" si="393"/>
        <v>189118</v>
      </c>
      <c r="H1950">
        <f ca="1">VLOOKUP(RANDBETWEEN(0,100),Calc!$D$2:$E$7,2,1)</f>
        <v>32000</v>
      </c>
      <c r="I1950">
        <f t="shared" ca="1" si="394"/>
        <v>11674</v>
      </c>
      <c r="J1950">
        <f t="shared" ca="1" si="395"/>
        <v>2867</v>
      </c>
      <c r="K1950">
        <f t="shared" ca="1" si="396"/>
        <v>12577</v>
      </c>
      <c r="L1950">
        <f t="shared" ca="1" si="397"/>
        <v>2869</v>
      </c>
      <c r="M1950">
        <f t="shared" ca="1" si="398"/>
        <v>2555700</v>
      </c>
      <c r="N1950">
        <f t="shared" ca="1" si="399"/>
        <v>52697</v>
      </c>
      <c r="O1950">
        <f t="shared" ca="1" si="400"/>
        <v>47623</v>
      </c>
      <c r="P1950">
        <f t="shared" ca="1" si="401"/>
        <v>60051</v>
      </c>
      <c r="Q1950" s="4">
        <f t="shared" ca="1" si="402"/>
        <v>6.0051E-2</v>
      </c>
    </row>
    <row r="1951" spans="1:17" x14ac:dyDescent="0.25">
      <c r="A1951" t="str">
        <f ca="1">VLOOKUP(RANDBETWEEN(Calc!$A$2,Calc!$A$13),Calc!$A$1:$B$13,2,FALSE)</f>
        <v>Feb</v>
      </c>
      <c r="B1951" t="str" cm="1">
        <f t="array" aca="1" ref="B1951" ca="1">INDEX(Calc!$C$2:$C$9,RANDBETWEEN(1,3))</f>
        <v>Pediatria</v>
      </c>
      <c r="C1951"/>
      <c r="D1951">
        <f t="shared" ca="1" si="390"/>
        <v>637432</v>
      </c>
      <c r="E1951">
        <f t="shared" ca="1" si="391"/>
        <v>2310822</v>
      </c>
      <c r="F1951">
        <f t="shared" ca="1" si="392"/>
        <v>113776</v>
      </c>
      <c r="G1951">
        <f t="shared" ca="1" si="393"/>
        <v>140827</v>
      </c>
      <c r="H1951">
        <f ca="1">VLOOKUP(RANDBETWEEN(0,100),Calc!$D$2:$E$7,2,1)</f>
        <v>32000</v>
      </c>
      <c r="I1951">
        <f t="shared" ca="1" si="394"/>
        <v>9073</v>
      </c>
      <c r="J1951">
        <f t="shared" ca="1" si="395"/>
        <v>3474</v>
      </c>
      <c r="K1951">
        <f t="shared" ca="1" si="396"/>
        <v>12987</v>
      </c>
      <c r="L1951">
        <f t="shared" ca="1" si="397"/>
        <v>1854</v>
      </c>
      <c r="M1951">
        <f t="shared" ca="1" si="398"/>
        <v>2945504</v>
      </c>
      <c r="N1951">
        <f t="shared" ca="1" si="399"/>
        <v>76300</v>
      </c>
      <c r="O1951">
        <f t="shared" ca="1" si="400"/>
        <v>49299</v>
      </c>
      <c r="P1951">
        <f t="shared" ca="1" si="401"/>
        <v>60181</v>
      </c>
      <c r="Q1951" s="4">
        <f t="shared" ca="1" si="402"/>
        <v>6.0180999999999998E-2</v>
      </c>
    </row>
    <row r="1952" spans="1:17" x14ac:dyDescent="0.25">
      <c r="A1952" t="str">
        <f ca="1">VLOOKUP(RANDBETWEEN(Calc!$A$2,Calc!$A$13),Calc!$A$1:$B$13,2,FALSE)</f>
        <v>Nov</v>
      </c>
      <c r="B1952" t="str" cm="1">
        <f t="array" aca="1" ref="B1952" ca="1">INDEX(Calc!$C$2:$C$9,RANDBETWEEN(1,3))</f>
        <v>Cardiologia</v>
      </c>
      <c r="C1952"/>
      <c r="D1952">
        <f t="shared" ca="1" si="390"/>
        <v>175746</v>
      </c>
      <c r="E1952">
        <f t="shared" ca="1" si="391"/>
        <v>2146243</v>
      </c>
      <c r="F1952">
        <f t="shared" ca="1" si="392"/>
        <v>202142</v>
      </c>
      <c r="G1952">
        <f t="shared" ca="1" si="393"/>
        <v>145799</v>
      </c>
      <c r="H1952">
        <f ca="1">VLOOKUP(RANDBETWEEN(0,100),Calc!$D$2:$E$7,2,1)</f>
        <v>32000</v>
      </c>
      <c r="I1952">
        <f t="shared" ca="1" si="394"/>
        <v>12261</v>
      </c>
      <c r="J1952">
        <f t="shared" ca="1" si="395"/>
        <v>3862</v>
      </c>
      <c r="K1952">
        <f t="shared" ca="1" si="396"/>
        <v>11362</v>
      </c>
      <c r="L1952">
        <f t="shared" ca="1" si="397"/>
        <v>2489</v>
      </c>
      <c r="M1952">
        <f t="shared" ca="1" si="398"/>
        <v>1404179</v>
      </c>
      <c r="N1952">
        <f t="shared" ca="1" si="399"/>
        <v>58084</v>
      </c>
      <c r="O1952">
        <f t="shared" ca="1" si="400"/>
        <v>69679</v>
      </c>
      <c r="P1952">
        <f t="shared" ca="1" si="401"/>
        <v>99602</v>
      </c>
      <c r="Q1952" s="4">
        <f t="shared" ca="1" si="402"/>
        <v>9.9601999999999996E-2</v>
      </c>
    </row>
    <row r="1953" spans="1:17" x14ac:dyDescent="0.25">
      <c r="A1953" t="str">
        <f ca="1">VLOOKUP(RANDBETWEEN(Calc!$A$2,Calc!$A$13),Calc!$A$1:$B$13,2,FALSE)</f>
        <v>Dic</v>
      </c>
      <c r="B1953" t="str" cm="1">
        <f t="array" aca="1" ref="B1953" ca="1">INDEX(Calc!$C$2:$C$9,RANDBETWEEN(1,3))</f>
        <v>Traumatología</v>
      </c>
      <c r="C1953"/>
      <c r="D1953">
        <f t="shared" ca="1" si="390"/>
        <v>241182</v>
      </c>
      <c r="E1953">
        <f t="shared" ca="1" si="391"/>
        <v>2012105</v>
      </c>
      <c r="F1953">
        <f t="shared" ca="1" si="392"/>
        <v>112789</v>
      </c>
      <c r="G1953">
        <f t="shared" ca="1" si="393"/>
        <v>291768</v>
      </c>
      <c r="H1953">
        <f ca="1">VLOOKUP(RANDBETWEEN(0,100),Calc!$D$2:$E$7,2,1)</f>
        <v>32000</v>
      </c>
      <c r="I1953">
        <f t="shared" ca="1" si="394"/>
        <v>10747</v>
      </c>
      <c r="J1953">
        <f t="shared" ca="1" si="395"/>
        <v>3438</v>
      </c>
      <c r="K1953">
        <f t="shared" ca="1" si="396"/>
        <v>13185</v>
      </c>
      <c r="L1953">
        <f t="shared" ca="1" si="397"/>
        <v>1338</v>
      </c>
      <c r="M1953">
        <f t="shared" ca="1" si="398"/>
        <v>1315563</v>
      </c>
      <c r="N1953">
        <f t="shared" ca="1" si="399"/>
        <v>113237</v>
      </c>
      <c r="O1953">
        <f t="shared" ca="1" si="400"/>
        <v>75676</v>
      </c>
      <c r="P1953">
        <f t="shared" ca="1" si="401"/>
        <v>171546</v>
      </c>
      <c r="Q1953" s="4">
        <f t="shared" ca="1" si="402"/>
        <v>0.171546</v>
      </c>
    </row>
    <row r="1954" spans="1:17" x14ac:dyDescent="0.25">
      <c r="A1954" t="str">
        <f ca="1">VLOOKUP(RANDBETWEEN(Calc!$A$2,Calc!$A$13),Calc!$A$1:$B$13,2,FALSE)</f>
        <v>Jul</v>
      </c>
      <c r="B1954" t="str" cm="1">
        <f t="array" aca="1" ref="B1954" ca="1">INDEX(Calc!$C$2:$C$9,RANDBETWEEN(1,3))</f>
        <v>Cardiologia</v>
      </c>
      <c r="C1954"/>
      <c r="D1954">
        <f t="shared" ca="1" si="390"/>
        <v>538283</v>
      </c>
      <c r="E1954">
        <f t="shared" ca="1" si="391"/>
        <v>1349064</v>
      </c>
      <c r="F1954">
        <f t="shared" ca="1" si="392"/>
        <v>166850</v>
      </c>
      <c r="G1954">
        <f t="shared" ca="1" si="393"/>
        <v>205109</v>
      </c>
      <c r="H1954">
        <f ca="1">VLOOKUP(RANDBETWEEN(0,100),Calc!$D$2:$E$7,2,1)</f>
        <v>32000</v>
      </c>
      <c r="I1954">
        <f t="shared" ca="1" si="394"/>
        <v>10000</v>
      </c>
      <c r="J1954">
        <f t="shared" ca="1" si="395"/>
        <v>3500</v>
      </c>
      <c r="K1954">
        <f t="shared" ca="1" si="396"/>
        <v>11581</v>
      </c>
      <c r="L1954">
        <f t="shared" ca="1" si="397"/>
        <v>1864</v>
      </c>
      <c r="M1954">
        <f t="shared" ca="1" si="398"/>
        <v>1419833</v>
      </c>
      <c r="N1954">
        <f t="shared" ca="1" si="399"/>
        <v>55058</v>
      </c>
      <c r="O1954">
        <f t="shared" ca="1" si="400"/>
        <v>61461</v>
      </c>
      <c r="P1954">
        <f t="shared" ca="1" si="401"/>
        <v>322963</v>
      </c>
      <c r="Q1954" s="4">
        <f t="shared" ca="1" si="402"/>
        <v>0.322963</v>
      </c>
    </row>
    <row r="1955" spans="1:17" x14ac:dyDescent="0.25">
      <c r="A1955" t="str">
        <f ca="1">VLOOKUP(RANDBETWEEN(Calc!$A$2,Calc!$A$13),Calc!$A$1:$B$13,2,FALSE)</f>
        <v>Mar</v>
      </c>
      <c r="B1955" t="str" cm="1">
        <f t="array" aca="1" ref="B1955" ca="1">INDEX(Calc!$C$2:$C$9,RANDBETWEEN(1,3))</f>
        <v>Traumatología</v>
      </c>
      <c r="C1955"/>
      <c r="D1955">
        <f t="shared" ca="1" si="390"/>
        <v>237096</v>
      </c>
      <c r="E1955">
        <f t="shared" ca="1" si="391"/>
        <v>1671411</v>
      </c>
      <c r="F1955">
        <f t="shared" ca="1" si="392"/>
        <v>146324</v>
      </c>
      <c r="G1955">
        <f t="shared" ca="1" si="393"/>
        <v>212112</v>
      </c>
      <c r="H1955">
        <f ca="1">VLOOKUP(RANDBETWEEN(0,100),Calc!$D$2:$E$7,2,1)</f>
        <v>32000</v>
      </c>
      <c r="I1955">
        <f t="shared" ca="1" si="394"/>
        <v>11455</v>
      </c>
      <c r="J1955">
        <f t="shared" ca="1" si="395"/>
        <v>3143</v>
      </c>
      <c r="K1955">
        <f t="shared" ca="1" si="396"/>
        <v>14270</v>
      </c>
      <c r="L1955">
        <f t="shared" ca="1" si="397"/>
        <v>2295</v>
      </c>
      <c r="M1955">
        <f t="shared" ca="1" si="398"/>
        <v>2462763</v>
      </c>
      <c r="N1955">
        <f t="shared" ca="1" si="399"/>
        <v>78398</v>
      </c>
      <c r="O1955">
        <f t="shared" ca="1" si="400"/>
        <v>46506</v>
      </c>
      <c r="P1955">
        <f t="shared" ca="1" si="401"/>
        <v>99973</v>
      </c>
      <c r="Q1955" s="4">
        <f t="shared" ca="1" si="402"/>
        <v>9.9973000000000006E-2</v>
      </c>
    </row>
    <row r="1956" spans="1:17" x14ac:dyDescent="0.25">
      <c r="A1956" t="str">
        <f ca="1">VLOOKUP(RANDBETWEEN(Calc!$A$2,Calc!$A$13),Calc!$A$1:$B$13,2,FALSE)</f>
        <v>Sep</v>
      </c>
      <c r="B1956" t="str" cm="1">
        <f t="array" aca="1" ref="B1956" ca="1">INDEX(Calc!$C$2:$C$9,RANDBETWEEN(1,3))</f>
        <v>Cardiologia</v>
      </c>
      <c r="C1956"/>
      <c r="D1956">
        <f t="shared" ca="1" si="390"/>
        <v>516312</v>
      </c>
      <c r="E1956">
        <f t="shared" ca="1" si="391"/>
        <v>1841572</v>
      </c>
      <c r="F1956">
        <f t="shared" ca="1" si="392"/>
        <v>161857</v>
      </c>
      <c r="G1956">
        <f t="shared" ca="1" si="393"/>
        <v>222069</v>
      </c>
      <c r="H1956">
        <f ca="1">VLOOKUP(RANDBETWEEN(0,100),Calc!$D$2:$E$7,2,1)</f>
        <v>20000</v>
      </c>
      <c r="I1956">
        <f t="shared" ca="1" si="394"/>
        <v>9933</v>
      </c>
      <c r="J1956">
        <f t="shared" ca="1" si="395"/>
        <v>3457</v>
      </c>
      <c r="K1956">
        <f t="shared" ca="1" si="396"/>
        <v>12851</v>
      </c>
      <c r="L1956">
        <f t="shared" ca="1" si="397"/>
        <v>2364</v>
      </c>
      <c r="M1956">
        <f t="shared" ca="1" si="398"/>
        <v>837482</v>
      </c>
      <c r="N1956">
        <f t="shared" ca="1" si="399"/>
        <v>122920</v>
      </c>
      <c r="O1956">
        <f t="shared" ca="1" si="400"/>
        <v>84276</v>
      </c>
      <c r="P1956">
        <f t="shared" ca="1" si="401"/>
        <v>246847</v>
      </c>
      <c r="Q1956" s="4">
        <f t="shared" ca="1" si="402"/>
        <v>0.24684700000000001</v>
      </c>
    </row>
    <row r="1957" spans="1:17" x14ac:dyDescent="0.25">
      <c r="A1957" t="str">
        <f ca="1">VLOOKUP(RANDBETWEEN(Calc!$A$2,Calc!$A$13),Calc!$A$1:$B$13,2,FALSE)</f>
        <v>Ago</v>
      </c>
      <c r="B1957" t="str" cm="1">
        <f t="array" aca="1" ref="B1957" ca="1">INDEX(Calc!$C$2:$C$9,RANDBETWEEN(1,3))</f>
        <v>Traumatología</v>
      </c>
      <c r="C1957"/>
      <c r="D1957">
        <f t="shared" ca="1" si="390"/>
        <v>259534</v>
      </c>
      <c r="E1957">
        <f t="shared" ca="1" si="391"/>
        <v>2032937</v>
      </c>
      <c r="F1957">
        <f t="shared" ca="1" si="392"/>
        <v>115314</v>
      </c>
      <c r="G1957">
        <f t="shared" ca="1" si="393"/>
        <v>157638</v>
      </c>
      <c r="H1957">
        <f ca="1">VLOOKUP(RANDBETWEEN(0,100),Calc!$D$2:$E$7,2,1)</f>
        <v>32000</v>
      </c>
      <c r="I1957">
        <f t="shared" ca="1" si="394"/>
        <v>9466</v>
      </c>
      <c r="J1957">
        <f t="shared" ca="1" si="395"/>
        <v>3280</v>
      </c>
      <c r="K1957">
        <f t="shared" ca="1" si="396"/>
        <v>13073</v>
      </c>
      <c r="L1957">
        <f t="shared" ca="1" si="397"/>
        <v>3294</v>
      </c>
      <c r="M1957">
        <f t="shared" ca="1" si="398"/>
        <v>896242</v>
      </c>
      <c r="N1957">
        <f t="shared" ca="1" si="399"/>
        <v>70334</v>
      </c>
      <c r="O1957">
        <f t="shared" ca="1" si="400"/>
        <v>46135</v>
      </c>
      <c r="P1957">
        <f t="shared" ca="1" si="401"/>
        <v>42490</v>
      </c>
      <c r="Q1957" s="4">
        <f t="shared" ca="1" si="402"/>
        <v>4.249E-2</v>
      </c>
    </row>
    <row r="1958" spans="1:17" x14ac:dyDescent="0.25">
      <c r="A1958" t="str">
        <f ca="1">VLOOKUP(RANDBETWEEN(Calc!$A$2,Calc!$A$13),Calc!$A$1:$B$13,2,FALSE)</f>
        <v>Nov</v>
      </c>
      <c r="B1958" t="str" cm="1">
        <f t="array" aca="1" ref="B1958" ca="1">INDEX(Calc!$C$2:$C$9,RANDBETWEEN(1,3))</f>
        <v>Cardiologia</v>
      </c>
      <c r="C1958"/>
      <c r="D1958">
        <f t="shared" ca="1" si="390"/>
        <v>183987</v>
      </c>
      <c r="E1958">
        <f t="shared" ca="1" si="391"/>
        <v>2155503</v>
      </c>
      <c r="F1958">
        <f t="shared" ca="1" si="392"/>
        <v>120342</v>
      </c>
      <c r="G1958">
        <f t="shared" ca="1" si="393"/>
        <v>139165</v>
      </c>
      <c r="H1958">
        <f ca="1">VLOOKUP(RANDBETWEEN(0,100),Calc!$D$2:$E$7,2,1)</f>
        <v>32000</v>
      </c>
      <c r="I1958">
        <f t="shared" ca="1" si="394"/>
        <v>12544</v>
      </c>
      <c r="J1958">
        <f t="shared" ca="1" si="395"/>
        <v>3191</v>
      </c>
      <c r="K1958">
        <f t="shared" ca="1" si="396"/>
        <v>12367</v>
      </c>
      <c r="L1958">
        <f t="shared" ca="1" si="397"/>
        <v>4379</v>
      </c>
      <c r="M1958">
        <f t="shared" ca="1" si="398"/>
        <v>2147047</v>
      </c>
      <c r="N1958">
        <f t="shared" ca="1" si="399"/>
        <v>72674</v>
      </c>
      <c r="O1958">
        <f t="shared" ca="1" si="400"/>
        <v>22730</v>
      </c>
      <c r="P1958">
        <f t="shared" ca="1" si="401"/>
        <v>332492</v>
      </c>
      <c r="Q1958" s="4">
        <f t="shared" ca="1" si="402"/>
        <v>0.33249200000000001</v>
      </c>
    </row>
    <row r="1959" spans="1:17" x14ac:dyDescent="0.25">
      <c r="A1959" t="str">
        <f ca="1">VLOOKUP(RANDBETWEEN(Calc!$A$2,Calc!$A$13),Calc!$A$1:$B$13,2,FALSE)</f>
        <v>Oct</v>
      </c>
      <c r="B1959" t="str" cm="1">
        <f t="array" aca="1" ref="B1959" ca="1">INDEX(Calc!$C$2:$C$9,RANDBETWEEN(1,3))</f>
        <v>Traumatología</v>
      </c>
      <c r="C1959"/>
      <c r="D1959">
        <f t="shared" ca="1" si="390"/>
        <v>644019</v>
      </c>
      <c r="E1959">
        <f t="shared" ca="1" si="391"/>
        <v>1600936</v>
      </c>
      <c r="F1959">
        <f t="shared" ca="1" si="392"/>
        <v>130440</v>
      </c>
      <c r="G1959">
        <f t="shared" ca="1" si="393"/>
        <v>263849</v>
      </c>
      <c r="H1959">
        <f ca="1">VLOOKUP(RANDBETWEEN(0,100),Calc!$D$2:$E$7,2,1)</f>
        <v>32000</v>
      </c>
      <c r="I1959">
        <f t="shared" ca="1" si="394"/>
        <v>8956</v>
      </c>
      <c r="J1959">
        <f t="shared" ca="1" si="395"/>
        <v>3128</v>
      </c>
      <c r="K1959">
        <f t="shared" ca="1" si="396"/>
        <v>11188</v>
      </c>
      <c r="L1959">
        <f t="shared" ca="1" si="397"/>
        <v>4216</v>
      </c>
      <c r="M1959">
        <f t="shared" ca="1" si="398"/>
        <v>2877943</v>
      </c>
      <c r="N1959">
        <f t="shared" ca="1" si="399"/>
        <v>88564</v>
      </c>
      <c r="O1959">
        <f t="shared" ca="1" si="400"/>
        <v>88304</v>
      </c>
      <c r="P1959">
        <f t="shared" ca="1" si="401"/>
        <v>163573</v>
      </c>
      <c r="Q1959" s="4">
        <f t="shared" ca="1" si="402"/>
        <v>0.163573</v>
      </c>
    </row>
    <row r="1960" spans="1:17" x14ac:dyDescent="0.25">
      <c r="A1960" t="str">
        <f ca="1">VLOOKUP(RANDBETWEEN(Calc!$A$2,Calc!$A$13),Calc!$A$1:$B$13,2,FALSE)</f>
        <v>Abr</v>
      </c>
      <c r="B1960" t="str" cm="1">
        <f t="array" aca="1" ref="B1960" ca="1">INDEX(Calc!$C$2:$C$9,RANDBETWEEN(1,3))</f>
        <v>Cardiologia</v>
      </c>
      <c r="C1960"/>
      <c r="D1960">
        <f t="shared" ca="1" si="390"/>
        <v>514365</v>
      </c>
      <c r="E1960">
        <f t="shared" ca="1" si="391"/>
        <v>864693</v>
      </c>
      <c r="F1960">
        <f t="shared" ca="1" si="392"/>
        <v>160132</v>
      </c>
      <c r="G1960">
        <f t="shared" ca="1" si="393"/>
        <v>216138</v>
      </c>
      <c r="H1960">
        <f ca="1">VLOOKUP(RANDBETWEEN(0,100),Calc!$D$2:$E$7,2,1)</f>
        <v>28000</v>
      </c>
      <c r="I1960">
        <f t="shared" ca="1" si="394"/>
        <v>10291</v>
      </c>
      <c r="J1960">
        <f t="shared" ca="1" si="395"/>
        <v>3783</v>
      </c>
      <c r="K1960">
        <f t="shared" ca="1" si="396"/>
        <v>12796</v>
      </c>
      <c r="L1960">
        <f t="shared" ca="1" si="397"/>
        <v>1842</v>
      </c>
      <c r="M1960">
        <f t="shared" ca="1" si="398"/>
        <v>1814997</v>
      </c>
      <c r="N1960">
        <f t="shared" ca="1" si="399"/>
        <v>105358</v>
      </c>
      <c r="O1960">
        <f t="shared" ca="1" si="400"/>
        <v>63550</v>
      </c>
      <c r="P1960">
        <f t="shared" ca="1" si="401"/>
        <v>334345</v>
      </c>
      <c r="Q1960" s="4">
        <f t="shared" ca="1" si="402"/>
        <v>0.334345</v>
      </c>
    </row>
    <row r="1961" spans="1:17" x14ac:dyDescent="0.25">
      <c r="A1961" t="str">
        <f ca="1">VLOOKUP(RANDBETWEEN(Calc!$A$2,Calc!$A$13),Calc!$A$1:$B$13,2,FALSE)</f>
        <v>Nov</v>
      </c>
      <c r="B1961" t="str" cm="1">
        <f t="array" aca="1" ref="B1961" ca="1">INDEX(Calc!$C$2:$C$9,RANDBETWEEN(1,3))</f>
        <v>Cardiologia</v>
      </c>
      <c r="C1961"/>
      <c r="D1961">
        <f t="shared" ca="1" si="390"/>
        <v>277035</v>
      </c>
      <c r="E1961">
        <f t="shared" ca="1" si="391"/>
        <v>2313736</v>
      </c>
      <c r="F1961">
        <f t="shared" ca="1" si="392"/>
        <v>203270</v>
      </c>
      <c r="G1961">
        <f t="shared" ca="1" si="393"/>
        <v>184834</v>
      </c>
      <c r="H1961">
        <f ca="1">VLOOKUP(RANDBETWEEN(0,100),Calc!$D$2:$E$7,2,1)</f>
        <v>32000</v>
      </c>
      <c r="I1961">
        <f t="shared" ca="1" si="394"/>
        <v>12155</v>
      </c>
      <c r="J1961">
        <f t="shared" ca="1" si="395"/>
        <v>3290</v>
      </c>
      <c r="K1961">
        <f t="shared" ca="1" si="396"/>
        <v>12893</v>
      </c>
      <c r="L1961">
        <f t="shared" ca="1" si="397"/>
        <v>1924</v>
      </c>
      <c r="M1961">
        <f t="shared" ca="1" si="398"/>
        <v>2077744</v>
      </c>
      <c r="N1961">
        <f t="shared" ca="1" si="399"/>
        <v>120155</v>
      </c>
      <c r="O1961">
        <f t="shared" ca="1" si="400"/>
        <v>48757</v>
      </c>
      <c r="P1961">
        <f t="shared" ca="1" si="401"/>
        <v>156707</v>
      </c>
      <c r="Q1961" s="4">
        <f t="shared" ca="1" si="402"/>
        <v>0.15670700000000001</v>
      </c>
    </row>
    <row r="1962" spans="1:17" x14ac:dyDescent="0.25">
      <c r="A1962" t="str">
        <f ca="1">VLOOKUP(RANDBETWEEN(Calc!$A$2,Calc!$A$13),Calc!$A$1:$B$13,2,FALSE)</f>
        <v>Oct</v>
      </c>
      <c r="B1962" t="str" cm="1">
        <f t="array" aca="1" ref="B1962" ca="1">INDEX(Calc!$C$2:$C$9,RANDBETWEEN(1,3))</f>
        <v>Traumatología</v>
      </c>
      <c r="C1962"/>
      <c r="D1962">
        <f t="shared" ca="1" si="390"/>
        <v>655074</v>
      </c>
      <c r="E1962">
        <f t="shared" ca="1" si="391"/>
        <v>1770996</v>
      </c>
      <c r="F1962">
        <f t="shared" ca="1" si="392"/>
        <v>131868</v>
      </c>
      <c r="G1962">
        <f t="shared" ca="1" si="393"/>
        <v>202616</v>
      </c>
      <c r="H1962">
        <f ca="1">VLOOKUP(RANDBETWEEN(0,100),Calc!$D$2:$E$7,2,1)</f>
        <v>32000</v>
      </c>
      <c r="I1962">
        <f t="shared" ca="1" si="394"/>
        <v>10510</v>
      </c>
      <c r="J1962">
        <f t="shared" ca="1" si="395"/>
        <v>2964</v>
      </c>
      <c r="K1962">
        <f t="shared" ca="1" si="396"/>
        <v>12566</v>
      </c>
      <c r="L1962">
        <f t="shared" ca="1" si="397"/>
        <v>3443</v>
      </c>
      <c r="M1962">
        <f t="shared" ca="1" si="398"/>
        <v>1413169</v>
      </c>
      <c r="N1962">
        <f t="shared" ca="1" si="399"/>
        <v>83086</v>
      </c>
      <c r="O1962">
        <f t="shared" ca="1" si="400"/>
        <v>58916</v>
      </c>
      <c r="P1962">
        <f t="shared" ca="1" si="401"/>
        <v>297697</v>
      </c>
      <c r="Q1962" s="4">
        <f t="shared" ca="1" si="402"/>
        <v>0.29769699999999999</v>
      </c>
    </row>
    <row r="1963" spans="1:17" x14ac:dyDescent="0.25">
      <c r="A1963" t="str">
        <f ca="1">VLOOKUP(RANDBETWEEN(Calc!$A$2,Calc!$A$13),Calc!$A$1:$B$13,2,FALSE)</f>
        <v>Feb</v>
      </c>
      <c r="B1963" t="str" cm="1">
        <f t="array" aca="1" ref="B1963" ca="1">INDEX(Calc!$C$2:$C$9,RANDBETWEEN(1,3))</f>
        <v>Cardiologia</v>
      </c>
      <c r="C1963"/>
      <c r="D1963">
        <f t="shared" ca="1" si="390"/>
        <v>211706</v>
      </c>
      <c r="E1963">
        <f t="shared" ca="1" si="391"/>
        <v>805417</v>
      </c>
      <c r="F1963">
        <f t="shared" ca="1" si="392"/>
        <v>99811</v>
      </c>
      <c r="G1963">
        <f t="shared" ca="1" si="393"/>
        <v>111417</v>
      </c>
      <c r="H1963">
        <f ca="1">VLOOKUP(RANDBETWEEN(0,100),Calc!$D$2:$E$7,2,1)</f>
        <v>32000</v>
      </c>
      <c r="I1963">
        <f t="shared" ca="1" si="394"/>
        <v>10434</v>
      </c>
      <c r="J1963">
        <f t="shared" ca="1" si="395"/>
        <v>3503</v>
      </c>
      <c r="K1963">
        <f t="shared" ca="1" si="396"/>
        <v>13597</v>
      </c>
      <c r="L1963">
        <f t="shared" ca="1" si="397"/>
        <v>1705</v>
      </c>
      <c r="M1963">
        <f t="shared" ca="1" si="398"/>
        <v>1937113</v>
      </c>
      <c r="N1963">
        <f t="shared" ca="1" si="399"/>
        <v>69233</v>
      </c>
      <c r="O1963">
        <f t="shared" ca="1" si="400"/>
        <v>70262</v>
      </c>
      <c r="P1963">
        <f t="shared" ca="1" si="401"/>
        <v>72726</v>
      </c>
      <c r="Q1963" s="4">
        <f t="shared" ca="1" si="402"/>
        <v>7.2725999999999999E-2</v>
      </c>
    </row>
    <row r="1964" spans="1:17" x14ac:dyDescent="0.25">
      <c r="A1964" t="str">
        <f ca="1">VLOOKUP(RANDBETWEEN(Calc!$A$2,Calc!$A$13),Calc!$A$1:$B$13,2,FALSE)</f>
        <v>Ene</v>
      </c>
      <c r="B1964" t="str" cm="1">
        <f t="array" aca="1" ref="B1964" ca="1">INDEX(Calc!$C$2:$C$9,RANDBETWEEN(1,3))</f>
        <v>Pediatria</v>
      </c>
      <c r="C1964"/>
      <c r="D1964">
        <f t="shared" ca="1" si="390"/>
        <v>174387</v>
      </c>
      <c r="E1964">
        <f t="shared" ca="1" si="391"/>
        <v>1974400</v>
      </c>
      <c r="F1964">
        <f t="shared" ca="1" si="392"/>
        <v>165322</v>
      </c>
      <c r="G1964">
        <f t="shared" ca="1" si="393"/>
        <v>231541</v>
      </c>
      <c r="H1964">
        <f ca="1">VLOOKUP(RANDBETWEEN(0,100),Calc!$D$2:$E$7,2,1)</f>
        <v>32000</v>
      </c>
      <c r="I1964">
        <f t="shared" ca="1" si="394"/>
        <v>12001</v>
      </c>
      <c r="J1964">
        <f t="shared" ca="1" si="395"/>
        <v>3254</v>
      </c>
      <c r="K1964">
        <f t="shared" ca="1" si="396"/>
        <v>13512</v>
      </c>
      <c r="L1964">
        <f t="shared" ca="1" si="397"/>
        <v>3802</v>
      </c>
      <c r="M1964">
        <f t="shared" ca="1" si="398"/>
        <v>2916585</v>
      </c>
      <c r="N1964">
        <f t="shared" ca="1" si="399"/>
        <v>58107</v>
      </c>
      <c r="O1964">
        <f t="shared" ca="1" si="400"/>
        <v>52516</v>
      </c>
      <c r="P1964">
        <f t="shared" ca="1" si="401"/>
        <v>333552</v>
      </c>
      <c r="Q1964" s="4">
        <f t="shared" ca="1" si="402"/>
        <v>0.33355200000000002</v>
      </c>
    </row>
    <row r="1965" spans="1:17" x14ac:dyDescent="0.25">
      <c r="A1965" t="str">
        <f ca="1">VLOOKUP(RANDBETWEEN(Calc!$A$2,Calc!$A$13),Calc!$A$1:$B$13,2,FALSE)</f>
        <v>Jun</v>
      </c>
      <c r="B1965" t="str" cm="1">
        <f t="array" aca="1" ref="B1965" ca="1">INDEX(Calc!$C$2:$C$9,RANDBETWEEN(1,3))</f>
        <v>Traumatología</v>
      </c>
      <c r="C1965"/>
      <c r="D1965">
        <f t="shared" ca="1" si="390"/>
        <v>529912</v>
      </c>
      <c r="E1965">
        <f t="shared" ca="1" si="391"/>
        <v>938589</v>
      </c>
      <c r="F1965">
        <f t="shared" ca="1" si="392"/>
        <v>100929</v>
      </c>
      <c r="G1965">
        <f t="shared" ca="1" si="393"/>
        <v>134731</v>
      </c>
      <c r="H1965">
        <f ca="1">VLOOKUP(RANDBETWEEN(0,100),Calc!$D$2:$E$7,2,1)</f>
        <v>32000</v>
      </c>
      <c r="I1965">
        <f t="shared" ca="1" si="394"/>
        <v>11313</v>
      </c>
      <c r="J1965">
        <f t="shared" ca="1" si="395"/>
        <v>2937</v>
      </c>
      <c r="K1965">
        <f t="shared" ca="1" si="396"/>
        <v>13661</v>
      </c>
      <c r="L1965">
        <f t="shared" ca="1" si="397"/>
        <v>2841</v>
      </c>
      <c r="M1965">
        <f t="shared" ca="1" si="398"/>
        <v>1975665</v>
      </c>
      <c r="N1965">
        <f t="shared" ca="1" si="399"/>
        <v>89044</v>
      </c>
      <c r="O1965">
        <f t="shared" ca="1" si="400"/>
        <v>78969</v>
      </c>
      <c r="P1965">
        <f t="shared" ca="1" si="401"/>
        <v>88943</v>
      </c>
      <c r="Q1965" s="4">
        <f t="shared" ca="1" si="402"/>
        <v>8.8942999999999994E-2</v>
      </c>
    </row>
    <row r="1966" spans="1:17" x14ac:dyDescent="0.25">
      <c r="A1966" t="str">
        <f ca="1">VLOOKUP(RANDBETWEEN(Calc!$A$2,Calc!$A$13),Calc!$A$1:$B$13,2,FALSE)</f>
        <v>Jun</v>
      </c>
      <c r="B1966" t="str" cm="1">
        <f t="array" aca="1" ref="B1966" ca="1">INDEX(Calc!$C$2:$C$9,RANDBETWEEN(1,3))</f>
        <v>Cardiologia</v>
      </c>
      <c r="C1966"/>
      <c r="D1966">
        <f t="shared" ca="1" si="390"/>
        <v>152724</v>
      </c>
      <c r="E1966">
        <f t="shared" ca="1" si="391"/>
        <v>1864864</v>
      </c>
      <c r="F1966">
        <f t="shared" ca="1" si="392"/>
        <v>158799</v>
      </c>
      <c r="G1966">
        <f t="shared" ca="1" si="393"/>
        <v>272733</v>
      </c>
      <c r="H1966">
        <f ca="1">VLOOKUP(RANDBETWEEN(0,100),Calc!$D$2:$E$7,2,1)</f>
        <v>32000</v>
      </c>
      <c r="I1966">
        <f t="shared" ca="1" si="394"/>
        <v>12358</v>
      </c>
      <c r="J1966">
        <f t="shared" ca="1" si="395"/>
        <v>4148</v>
      </c>
      <c r="K1966">
        <f t="shared" ca="1" si="396"/>
        <v>11717</v>
      </c>
      <c r="L1966">
        <f t="shared" ca="1" si="397"/>
        <v>2921</v>
      </c>
      <c r="M1966">
        <f t="shared" ca="1" si="398"/>
        <v>2336192</v>
      </c>
      <c r="N1966">
        <f t="shared" ca="1" si="399"/>
        <v>100094</v>
      </c>
      <c r="O1966">
        <f t="shared" ca="1" si="400"/>
        <v>29555</v>
      </c>
      <c r="P1966">
        <f t="shared" ca="1" si="401"/>
        <v>166229</v>
      </c>
      <c r="Q1966" s="4">
        <f t="shared" ca="1" si="402"/>
        <v>0.16622899999999999</v>
      </c>
    </row>
    <row r="1967" spans="1:17" x14ac:dyDescent="0.25">
      <c r="A1967" t="str">
        <f ca="1">VLOOKUP(RANDBETWEEN(Calc!$A$2,Calc!$A$13),Calc!$A$1:$B$13,2,FALSE)</f>
        <v>Oct</v>
      </c>
      <c r="B1967" t="str" cm="1">
        <f t="array" aca="1" ref="B1967" ca="1">INDEX(Calc!$C$2:$C$9,RANDBETWEEN(1,3))</f>
        <v>Traumatología</v>
      </c>
      <c r="C1967"/>
      <c r="D1967">
        <f t="shared" ca="1" si="390"/>
        <v>315903</v>
      </c>
      <c r="E1967">
        <f t="shared" ca="1" si="391"/>
        <v>1768516</v>
      </c>
      <c r="F1967">
        <f t="shared" ca="1" si="392"/>
        <v>158811</v>
      </c>
      <c r="G1967">
        <f t="shared" ca="1" si="393"/>
        <v>162765</v>
      </c>
      <c r="H1967">
        <f ca="1">VLOOKUP(RANDBETWEEN(0,100),Calc!$D$2:$E$7,2,1)</f>
        <v>28000</v>
      </c>
      <c r="I1967">
        <f t="shared" ca="1" si="394"/>
        <v>9546</v>
      </c>
      <c r="J1967">
        <f t="shared" ca="1" si="395"/>
        <v>3020</v>
      </c>
      <c r="K1967">
        <f t="shared" ca="1" si="396"/>
        <v>11078</v>
      </c>
      <c r="L1967">
        <f t="shared" ca="1" si="397"/>
        <v>1324</v>
      </c>
      <c r="M1967">
        <f t="shared" ca="1" si="398"/>
        <v>2612442</v>
      </c>
      <c r="N1967">
        <f t="shared" ca="1" si="399"/>
        <v>118495</v>
      </c>
      <c r="O1967">
        <f t="shared" ca="1" si="400"/>
        <v>47558</v>
      </c>
      <c r="P1967">
        <f t="shared" ca="1" si="401"/>
        <v>94827</v>
      </c>
      <c r="Q1967" s="4">
        <f t="shared" ca="1" si="402"/>
        <v>9.4826999999999995E-2</v>
      </c>
    </row>
    <row r="1968" spans="1:17" x14ac:dyDescent="0.25">
      <c r="A1968" t="str">
        <f ca="1">VLOOKUP(RANDBETWEEN(Calc!$A$2,Calc!$A$13),Calc!$A$1:$B$13,2,FALSE)</f>
        <v>Feb</v>
      </c>
      <c r="B1968" t="str" cm="1">
        <f t="array" aca="1" ref="B1968" ca="1">INDEX(Calc!$C$2:$C$9,RANDBETWEEN(1,3))</f>
        <v>Pediatria</v>
      </c>
      <c r="C1968"/>
      <c r="D1968">
        <f t="shared" ca="1" si="390"/>
        <v>183872</v>
      </c>
      <c r="E1968">
        <f t="shared" ca="1" si="391"/>
        <v>850724</v>
      </c>
      <c r="F1968">
        <f t="shared" ca="1" si="392"/>
        <v>181165</v>
      </c>
      <c r="G1968">
        <f t="shared" ca="1" si="393"/>
        <v>163019</v>
      </c>
      <c r="H1968">
        <f ca="1">VLOOKUP(RANDBETWEEN(0,100),Calc!$D$2:$E$7,2,1)</f>
        <v>32000</v>
      </c>
      <c r="I1968">
        <f t="shared" ca="1" si="394"/>
        <v>8991</v>
      </c>
      <c r="J1968">
        <f t="shared" ca="1" si="395"/>
        <v>4012</v>
      </c>
      <c r="K1968">
        <f t="shared" ca="1" si="396"/>
        <v>11043</v>
      </c>
      <c r="L1968">
        <f t="shared" ca="1" si="397"/>
        <v>4474</v>
      </c>
      <c r="M1968">
        <f t="shared" ca="1" si="398"/>
        <v>2873794</v>
      </c>
      <c r="N1968">
        <f t="shared" ca="1" si="399"/>
        <v>96733</v>
      </c>
      <c r="O1968">
        <f t="shared" ca="1" si="400"/>
        <v>44107</v>
      </c>
      <c r="P1968">
        <f t="shared" ca="1" si="401"/>
        <v>156984</v>
      </c>
      <c r="Q1968" s="4">
        <f t="shared" ca="1" si="402"/>
        <v>0.15698400000000001</v>
      </c>
    </row>
    <row r="1969" spans="1:17" x14ac:dyDescent="0.25">
      <c r="A1969" t="str">
        <f ca="1">VLOOKUP(RANDBETWEEN(Calc!$A$2,Calc!$A$13),Calc!$A$1:$B$13,2,FALSE)</f>
        <v>Jul</v>
      </c>
      <c r="B1969" t="str" cm="1">
        <f t="array" aca="1" ref="B1969" ca="1">INDEX(Calc!$C$2:$C$9,RANDBETWEEN(1,3))</f>
        <v>Cardiologia</v>
      </c>
      <c r="C1969"/>
      <c r="D1969">
        <f t="shared" ca="1" si="390"/>
        <v>490785</v>
      </c>
      <c r="E1969">
        <f t="shared" ca="1" si="391"/>
        <v>2194585</v>
      </c>
      <c r="F1969">
        <f t="shared" ca="1" si="392"/>
        <v>105679</v>
      </c>
      <c r="G1969">
        <f t="shared" ca="1" si="393"/>
        <v>209326</v>
      </c>
      <c r="H1969">
        <f ca="1">VLOOKUP(RANDBETWEEN(0,100),Calc!$D$2:$E$7,2,1)</f>
        <v>32000</v>
      </c>
      <c r="I1969">
        <f t="shared" ca="1" si="394"/>
        <v>10694</v>
      </c>
      <c r="J1969">
        <f t="shared" ca="1" si="395"/>
        <v>2841</v>
      </c>
      <c r="K1969">
        <f t="shared" ca="1" si="396"/>
        <v>12571</v>
      </c>
      <c r="L1969">
        <f t="shared" ca="1" si="397"/>
        <v>1583</v>
      </c>
      <c r="M1969">
        <f t="shared" ca="1" si="398"/>
        <v>2664031</v>
      </c>
      <c r="N1969">
        <f t="shared" ca="1" si="399"/>
        <v>87725</v>
      </c>
      <c r="O1969">
        <f t="shared" ca="1" si="400"/>
        <v>62442</v>
      </c>
      <c r="P1969">
        <f t="shared" ca="1" si="401"/>
        <v>209077</v>
      </c>
      <c r="Q1969" s="4">
        <f t="shared" ca="1" si="402"/>
        <v>0.20907700000000001</v>
      </c>
    </row>
    <row r="1970" spans="1:17" x14ac:dyDescent="0.25">
      <c r="A1970" t="str">
        <f ca="1">VLOOKUP(RANDBETWEEN(Calc!$A$2,Calc!$A$13),Calc!$A$1:$B$13,2,FALSE)</f>
        <v>Abr</v>
      </c>
      <c r="B1970" t="str" cm="1">
        <f t="array" aca="1" ref="B1970" ca="1">INDEX(Calc!$C$2:$C$9,RANDBETWEEN(1,3))</f>
        <v>Cardiologia</v>
      </c>
      <c r="C1970"/>
      <c r="D1970">
        <f t="shared" ca="1" si="390"/>
        <v>133046</v>
      </c>
      <c r="E1970">
        <f t="shared" ca="1" si="391"/>
        <v>722624</v>
      </c>
      <c r="F1970">
        <f t="shared" ca="1" si="392"/>
        <v>185352</v>
      </c>
      <c r="G1970">
        <f t="shared" ca="1" si="393"/>
        <v>125741</v>
      </c>
      <c r="H1970">
        <f ca="1">VLOOKUP(RANDBETWEEN(0,100),Calc!$D$2:$E$7,2,1)</f>
        <v>32000</v>
      </c>
      <c r="I1970">
        <f t="shared" ca="1" si="394"/>
        <v>11630</v>
      </c>
      <c r="J1970">
        <f t="shared" ca="1" si="395"/>
        <v>2856</v>
      </c>
      <c r="K1970">
        <f t="shared" ca="1" si="396"/>
        <v>11934</v>
      </c>
      <c r="L1970">
        <f t="shared" ca="1" si="397"/>
        <v>4142</v>
      </c>
      <c r="M1970">
        <f t="shared" ca="1" si="398"/>
        <v>948428</v>
      </c>
      <c r="N1970">
        <f t="shared" ca="1" si="399"/>
        <v>124321</v>
      </c>
      <c r="O1970">
        <f t="shared" ca="1" si="400"/>
        <v>42820</v>
      </c>
      <c r="P1970">
        <f t="shared" ca="1" si="401"/>
        <v>153165</v>
      </c>
      <c r="Q1970" s="4">
        <f t="shared" ca="1" si="402"/>
        <v>0.153165</v>
      </c>
    </row>
    <row r="1971" spans="1:17" x14ac:dyDescent="0.25">
      <c r="A1971" t="str">
        <f ca="1">VLOOKUP(RANDBETWEEN(Calc!$A$2,Calc!$A$13),Calc!$A$1:$B$13,2,FALSE)</f>
        <v>Nov</v>
      </c>
      <c r="B1971" t="str" cm="1">
        <f t="array" aca="1" ref="B1971" ca="1">INDEX(Calc!$C$2:$C$9,RANDBETWEEN(1,3))</f>
        <v>Pediatria</v>
      </c>
      <c r="C1971"/>
      <c r="D1971">
        <f t="shared" ca="1" si="390"/>
        <v>375550</v>
      </c>
      <c r="E1971">
        <f t="shared" ca="1" si="391"/>
        <v>2055162</v>
      </c>
      <c r="F1971">
        <f t="shared" ca="1" si="392"/>
        <v>147238</v>
      </c>
      <c r="G1971">
        <f t="shared" ca="1" si="393"/>
        <v>133627</v>
      </c>
      <c r="H1971">
        <f ca="1">VLOOKUP(RANDBETWEEN(0,100),Calc!$D$2:$E$7,2,1)</f>
        <v>20000</v>
      </c>
      <c r="I1971">
        <f t="shared" ca="1" si="394"/>
        <v>10960</v>
      </c>
      <c r="J1971">
        <f t="shared" ca="1" si="395"/>
        <v>3494</v>
      </c>
      <c r="K1971">
        <f t="shared" ca="1" si="396"/>
        <v>13100</v>
      </c>
      <c r="L1971">
        <f t="shared" ca="1" si="397"/>
        <v>3972</v>
      </c>
      <c r="M1971">
        <f t="shared" ca="1" si="398"/>
        <v>3002414</v>
      </c>
      <c r="N1971">
        <f t="shared" ca="1" si="399"/>
        <v>74203</v>
      </c>
      <c r="O1971">
        <f t="shared" ca="1" si="400"/>
        <v>24082</v>
      </c>
      <c r="P1971">
        <f t="shared" ca="1" si="401"/>
        <v>297091</v>
      </c>
      <c r="Q1971" s="4">
        <f t="shared" ca="1" si="402"/>
        <v>0.29709099999999999</v>
      </c>
    </row>
    <row r="1972" spans="1:17" x14ac:dyDescent="0.25">
      <c r="A1972" t="str">
        <f ca="1">VLOOKUP(RANDBETWEEN(Calc!$A$2,Calc!$A$13),Calc!$A$1:$B$13,2,FALSE)</f>
        <v>Mar</v>
      </c>
      <c r="B1972" t="str" cm="1">
        <f t="array" aca="1" ref="B1972" ca="1">INDEX(Calc!$C$2:$C$9,RANDBETWEEN(1,3))</f>
        <v>Cardiologia</v>
      </c>
      <c r="C1972"/>
      <c r="D1972">
        <f t="shared" ca="1" si="390"/>
        <v>447693</v>
      </c>
      <c r="E1972">
        <f t="shared" ca="1" si="391"/>
        <v>1420695</v>
      </c>
      <c r="F1972">
        <f t="shared" ca="1" si="392"/>
        <v>128213</v>
      </c>
      <c r="G1972">
        <f t="shared" ca="1" si="393"/>
        <v>156698</v>
      </c>
      <c r="H1972">
        <f ca="1">VLOOKUP(RANDBETWEEN(0,100),Calc!$D$2:$E$7,2,1)</f>
        <v>25000</v>
      </c>
      <c r="I1972">
        <f t="shared" ca="1" si="394"/>
        <v>12226</v>
      </c>
      <c r="J1972">
        <f t="shared" ca="1" si="395"/>
        <v>3836</v>
      </c>
      <c r="K1972">
        <f t="shared" ca="1" si="396"/>
        <v>14933</v>
      </c>
      <c r="L1972">
        <f t="shared" ca="1" si="397"/>
        <v>4047</v>
      </c>
      <c r="M1972">
        <f t="shared" ca="1" si="398"/>
        <v>1192651</v>
      </c>
      <c r="N1972">
        <f t="shared" ca="1" si="399"/>
        <v>71799</v>
      </c>
      <c r="O1972">
        <f t="shared" ca="1" si="400"/>
        <v>40196</v>
      </c>
      <c r="P1972">
        <f t="shared" ca="1" si="401"/>
        <v>123642</v>
      </c>
      <c r="Q1972" s="4">
        <f t="shared" ca="1" si="402"/>
        <v>0.123642</v>
      </c>
    </row>
    <row r="1973" spans="1:17" x14ac:dyDescent="0.25">
      <c r="A1973" t="str">
        <f ca="1">VLOOKUP(RANDBETWEEN(Calc!$A$2,Calc!$A$13),Calc!$A$1:$B$13,2,FALSE)</f>
        <v>Nov</v>
      </c>
      <c r="B1973" t="str" cm="1">
        <f t="array" aca="1" ref="B1973" ca="1">INDEX(Calc!$C$2:$C$9,RANDBETWEEN(1,3))</f>
        <v>Traumatología</v>
      </c>
      <c r="C1973"/>
      <c r="D1973">
        <f t="shared" ca="1" si="390"/>
        <v>243335</v>
      </c>
      <c r="E1973">
        <f t="shared" ca="1" si="391"/>
        <v>1787502</v>
      </c>
      <c r="F1973">
        <f t="shared" ca="1" si="392"/>
        <v>111031</v>
      </c>
      <c r="G1973">
        <f t="shared" ca="1" si="393"/>
        <v>112676</v>
      </c>
      <c r="H1973">
        <f ca="1">VLOOKUP(RANDBETWEEN(0,100),Calc!$D$2:$E$7,2,1)</f>
        <v>20000</v>
      </c>
      <c r="I1973">
        <f t="shared" ca="1" si="394"/>
        <v>9880</v>
      </c>
      <c r="J1973">
        <f t="shared" ca="1" si="395"/>
        <v>3620</v>
      </c>
      <c r="K1973">
        <f t="shared" ca="1" si="396"/>
        <v>11178</v>
      </c>
      <c r="L1973">
        <f t="shared" ca="1" si="397"/>
        <v>2806</v>
      </c>
      <c r="M1973">
        <f t="shared" ca="1" si="398"/>
        <v>2385287</v>
      </c>
      <c r="N1973">
        <f t="shared" ca="1" si="399"/>
        <v>126126</v>
      </c>
      <c r="O1973">
        <f t="shared" ca="1" si="400"/>
        <v>62734</v>
      </c>
      <c r="P1973">
        <f t="shared" ca="1" si="401"/>
        <v>56094</v>
      </c>
      <c r="Q1973" s="4">
        <f t="shared" ca="1" si="402"/>
        <v>5.6093999999999998E-2</v>
      </c>
    </row>
    <row r="1974" spans="1:17" x14ac:dyDescent="0.25">
      <c r="A1974" t="str">
        <f ca="1">VLOOKUP(RANDBETWEEN(Calc!$A$2,Calc!$A$13),Calc!$A$1:$B$13,2,FALSE)</f>
        <v>Jun</v>
      </c>
      <c r="B1974" t="str" cm="1">
        <f t="array" aca="1" ref="B1974" ca="1">INDEX(Calc!$C$2:$C$9,RANDBETWEEN(1,3))</f>
        <v>Cardiologia</v>
      </c>
      <c r="C1974"/>
      <c r="D1974">
        <f t="shared" ca="1" si="390"/>
        <v>410937</v>
      </c>
      <c r="E1974">
        <f t="shared" ca="1" si="391"/>
        <v>760835</v>
      </c>
      <c r="F1974">
        <f t="shared" ca="1" si="392"/>
        <v>189183</v>
      </c>
      <c r="G1974">
        <f t="shared" ca="1" si="393"/>
        <v>248050</v>
      </c>
      <c r="H1974">
        <f ca="1">VLOOKUP(RANDBETWEEN(0,100),Calc!$D$2:$E$7,2,1)</f>
        <v>20000</v>
      </c>
      <c r="I1974">
        <f t="shared" ca="1" si="394"/>
        <v>10544</v>
      </c>
      <c r="J1974">
        <f t="shared" ca="1" si="395"/>
        <v>4189</v>
      </c>
      <c r="K1974">
        <f t="shared" ca="1" si="396"/>
        <v>12724</v>
      </c>
      <c r="L1974">
        <f t="shared" ca="1" si="397"/>
        <v>4079</v>
      </c>
      <c r="M1974">
        <f t="shared" ca="1" si="398"/>
        <v>2427115</v>
      </c>
      <c r="N1974">
        <f t="shared" ca="1" si="399"/>
        <v>61207</v>
      </c>
      <c r="O1974">
        <f t="shared" ca="1" si="400"/>
        <v>21311</v>
      </c>
      <c r="P1974">
        <f t="shared" ca="1" si="401"/>
        <v>209614</v>
      </c>
      <c r="Q1974" s="4">
        <f t="shared" ca="1" si="402"/>
        <v>0.20961399999999999</v>
      </c>
    </row>
    <row r="1975" spans="1:17" x14ac:dyDescent="0.25">
      <c r="A1975" t="str">
        <f ca="1">VLOOKUP(RANDBETWEEN(Calc!$A$2,Calc!$A$13),Calc!$A$1:$B$13,2,FALSE)</f>
        <v>Oct</v>
      </c>
      <c r="B1975" t="str" cm="1">
        <f t="array" aca="1" ref="B1975" ca="1">INDEX(Calc!$C$2:$C$9,RANDBETWEEN(1,3))</f>
        <v>Cardiologia</v>
      </c>
      <c r="C1975"/>
      <c r="D1975">
        <f t="shared" ca="1" si="390"/>
        <v>573588</v>
      </c>
      <c r="E1975">
        <f t="shared" ca="1" si="391"/>
        <v>1994840</v>
      </c>
      <c r="F1975">
        <f t="shared" ca="1" si="392"/>
        <v>204525</v>
      </c>
      <c r="G1975">
        <f t="shared" ca="1" si="393"/>
        <v>324629</v>
      </c>
      <c r="H1975">
        <f ca="1">VLOOKUP(RANDBETWEEN(0,100),Calc!$D$2:$E$7,2,1)</f>
        <v>32000</v>
      </c>
      <c r="I1975">
        <f t="shared" ca="1" si="394"/>
        <v>11690</v>
      </c>
      <c r="J1975">
        <f t="shared" ca="1" si="395"/>
        <v>3661</v>
      </c>
      <c r="K1975">
        <f t="shared" ca="1" si="396"/>
        <v>13910</v>
      </c>
      <c r="L1975">
        <f t="shared" ca="1" si="397"/>
        <v>2904</v>
      </c>
      <c r="M1975">
        <f t="shared" ca="1" si="398"/>
        <v>2050438</v>
      </c>
      <c r="N1975">
        <f t="shared" ca="1" si="399"/>
        <v>89915</v>
      </c>
      <c r="O1975">
        <f t="shared" ca="1" si="400"/>
        <v>26752</v>
      </c>
      <c r="P1975">
        <f t="shared" ca="1" si="401"/>
        <v>240626</v>
      </c>
      <c r="Q1975" s="4">
        <f t="shared" ca="1" si="402"/>
        <v>0.24062600000000001</v>
      </c>
    </row>
    <row r="1976" spans="1:17" x14ac:dyDescent="0.25">
      <c r="A1976" t="str">
        <f ca="1">VLOOKUP(RANDBETWEEN(Calc!$A$2,Calc!$A$13),Calc!$A$1:$B$13,2,FALSE)</f>
        <v>Dic</v>
      </c>
      <c r="B1976" t="str" cm="1">
        <f t="array" aca="1" ref="B1976" ca="1">INDEX(Calc!$C$2:$C$9,RANDBETWEEN(1,3))</f>
        <v>Traumatología</v>
      </c>
      <c r="C1976"/>
      <c r="D1976">
        <f t="shared" ca="1" si="390"/>
        <v>371508</v>
      </c>
      <c r="E1976">
        <f t="shared" ca="1" si="391"/>
        <v>2210006</v>
      </c>
      <c r="F1976">
        <f t="shared" ca="1" si="392"/>
        <v>107441</v>
      </c>
      <c r="G1976">
        <f t="shared" ca="1" si="393"/>
        <v>225106</v>
      </c>
      <c r="H1976">
        <f ca="1">VLOOKUP(RANDBETWEEN(0,100),Calc!$D$2:$E$7,2,1)</f>
        <v>32000</v>
      </c>
      <c r="I1976">
        <f t="shared" ca="1" si="394"/>
        <v>12296</v>
      </c>
      <c r="J1976">
        <f t="shared" ca="1" si="395"/>
        <v>3083</v>
      </c>
      <c r="K1976">
        <f t="shared" ca="1" si="396"/>
        <v>13526</v>
      </c>
      <c r="L1976">
        <f t="shared" ca="1" si="397"/>
        <v>1540</v>
      </c>
      <c r="M1976">
        <f t="shared" ca="1" si="398"/>
        <v>854078</v>
      </c>
      <c r="N1976">
        <f t="shared" ca="1" si="399"/>
        <v>87535</v>
      </c>
      <c r="O1976">
        <f t="shared" ca="1" si="400"/>
        <v>22827</v>
      </c>
      <c r="P1976">
        <f t="shared" ca="1" si="401"/>
        <v>254211</v>
      </c>
      <c r="Q1976" s="4">
        <f t="shared" ca="1" si="402"/>
        <v>0.25421100000000002</v>
      </c>
    </row>
    <row r="1977" spans="1:17" x14ac:dyDescent="0.25">
      <c r="A1977" t="str">
        <f ca="1">VLOOKUP(RANDBETWEEN(Calc!$A$2,Calc!$A$13),Calc!$A$1:$B$13,2,FALSE)</f>
        <v>Sep</v>
      </c>
      <c r="B1977" t="str" cm="1">
        <f t="array" aca="1" ref="B1977" ca="1">INDEX(Calc!$C$2:$C$9,RANDBETWEEN(1,3))</f>
        <v>Cardiologia</v>
      </c>
      <c r="C1977"/>
      <c r="D1977">
        <f t="shared" ca="1" si="390"/>
        <v>219295</v>
      </c>
      <c r="E1977">
        <f t="shared" ca="1" si="391"/>
        <v>1894776</v>
      </c>
      <c r="F1977">
        <f t="shared" ca="1" si="392"/>
        <v>96443</v>
      </c>
      <c r="G1977">
        <f t="shared" ca="1" si="393"/>
        <v>267714</v>
      </c>
      <c r="H1977">
        <f ca="1">VLOOKUP(RANDBETWEEN(0,100),Calc!$D$2:$E$7,2,1)</f>
        <v>32000</v>
      </c>
      <c r="I1977">
        <f t="shared" ca="1" si="394"/>
        <v>11505</v>
      </c>
      <c r="J1977">
        <f t="shared" ca="1" si="395"/>
        <v>4122</v>
      </c>
      <c r="K1977">
        <f t="shared" ca="1" si="396"/>
        <v>13225</v>
      </c>
      <c r="L1977">
        <f t="shared" ca="1" si="397"/>
        <v>4158</v>
      </c>
      <c r="M1977">
        <f t="shared" ca="1" si="398"/>
        <v>1206966</v>
      </c>
      <c r="N1977">
        <f t="shared" ca="1" si="399"/>
        <v>123404</v>
      </c>
      <c r="O1977">
        <f t="shared" ca="1" si="400"/>
        <v>70133</v>
      </c>
      <c r="P1977">
        <f t="shared" ca="1" si="401"/>
        <v>123401</v>
      </c>
      <c r="Q1977" s="4">
        <f t="shared" ca="1" si="402"/>
        <v>0.123401</v>
      </c>
    </row>
    <row r="1978" spans="1:17" x14ac:dyDescent="0.25">
      <c r="A1978" t="str">
        <f ca="1">VLOOKUP(RANDBETWEEN(Calc!$A$2,Calc!$A$13),Calc!$A$1:$B$13,2,FALSE)</f>
        <v>Nov</v>
      </c>
      <c r="B1978" t="str" cm="1">
        <f t="array" aca="1" ref="B1978" ca="1">INDEX(Calc!$C$2:$C$9,RANDBETWEEN(1,3))</f>
        <v>Traumatología</v>
      </c>
      <c r="C1978"/>
      <c r="D1978">
        <f t="shared" ca="1" si="390"/>
        <v>468123</v>
      </c>
      <c r="E1978">
        <f t="shared" ca="1" si="391"/>
        <v>1733289</v>
      </c>
      <c r="F1978">
        <f t="shared" ca="1" si="392"/>
        <v>136143</v>
      </c>
      <c r="G1978">
        <f t="shared" ca="1" si="393"/>
        <v>173325</v>
      </c>
      <c r="H1978">
        <f ca="1">VLOOKUP(RANDBETWEEN(0,100),Calc!$D$2:$E$7,2,1)</f>
        <v>32000</v>
      </c>
      <c r="I1978">
        <f t="shared" ca="1" si="394"/>
        <v>11146</v>
      </c>
      <c r="J1978">
        <f t="shared" ca="1" si="395"/>
        <v>3811</v>
      </c>
      <c r="K1978">
        <f t="shared" ca="1" si="396"/>
        <v>13147</v>
      </c>
      <c r="L1978">
        <f t="shared" ca="1" si="397"/>
        <v>4375</v>
      </c>
      <c r="M1978">
        <f t="shared" ca="1" si="398"/>
        <v>1568320</v>
      </c>
      <c r="N1978">
        <f t="shared" ca="1" si="399"/>
        <v>53954</v>
      </c>
      <c r="O1978">
        <f t="shared" ca="1" si="400"/>
        <v>65693</v>
      </c>
      <c r="P1978">
        <f t="shared" ca="1" si="401"/>
        <v>39813</v>
      </c>
      <c r="Q1978" s="4">
        <f t="shared" ca="1" si="402"/>
        <v>3.9813000000000001E-2</v>
      </c>
    </row>
    <row r="1979" spans="1:17" x14ac:dyDescent="0.25">
      <c r="A1979" t="str">
        <f ca="1">VLOOKUP(RANDBETWEEN(Calc!$A$2,Calc!$A$13),Calc!$A$1:$B$13,2,FALSE)</f>
        <v>Ago</v>
      </c>
      <c r="B1979" t="str" cm="1">
        <f t="array" aca="1" ref="B1979" ca="1">INDEX(Calc!$C$2:$C$9,RANDBETWEEN(1,3))</f>
        <v>Cardiologia</v>
      </c>
      <c r="C1979"/>
      <c r="D1979">
        <f t="shared" ca="1" si="390"/>
        <v>481302</v>
      </c>
      <c r="E1979">
        <f t="shared" ca="1" si="391"/>
        <v>1211193</v>
      </c>
      <c r="F1979">
        <f t="shared" ca="1" si="392"/>
        <v>158442</v>
      </c>
      <c r="G1979">
        <f t="shared" ca="1" si="393"/>
        <v>141394</v>
      </c>
      <c r="H1979">
        <f ca="1">VLOOKUP(RANDBETWEEN(0,100),Calc!$D$2:$E$7,2,1)</f>
        <v>32000</v>
      </c>
      <c r="I1979">
        <f t="shared" ca="1" si="394"/>
        <v>10189</v>
      </c>
      <c r="J1979">
        <f t="shared" ca="1" si="395"/>
        <v>3702</v>
      </c>
      <c r="K1979">
        <f t="shared" ca="1" si="396"/>
        <v>12256</v>
      </c>
      <c r="L1979">
        <f t="shared" ca="1" si="397"/>
        <v>2928</v>
      </c>
      <c r="M1979">
        <f t="shared" ca="1" si="398"/>
        <v>1845714</v>
      </c>
      <c r="N1979">
        <f t="shared" ca="1" si="399"/>
        <v>108574</v>
      </c>
      <c r="O1979">
        <f t="shared" ca="1" si="400"/>
        <v>34550</v>
      </c>
      <c r="P1979">
        <f t="shared" ca="1" si="401"/>
        <v>231297</v>
      </c>
      <c r="Q1979" s="4">
        <f t="shared" ca="1" si="402"/>
        <v>0.231297</v>
      </c>
    </row>
    <row r="1980" spans="1:17" x14ac:dyDescent="0.25">
      <c r="A1980" t="str">
        <f ca="1">VLOOKUP(RANDBETWEEN(Calc!$A$2,Calc!$A$13),Calc!$A$1:$B$13,2,FALSE)</f>
        <v>Dic</v>
      </c>
      <c r="B1980" t="str" cm="1">
        <f t="array" aca="1" ref="B1980" ca="1">INDEX(Calc!$C$2:$C$9,RANDBETWEEN(1,3))</f>
        <v>Cardiologia</v>
      </c>
      <c r="C1980"/>
      <c r="D1980">
        <f t="shared" ca="1" si="390"/>
        <v>632418</v>
      </c>
      <c r="E1980">
        <f t="shared" ca="1" si="391"/>
        <v>1767741</v>
      </c>
      <c r="F1980">
        <f t="shared" ca="1" si="392"/>
        <v>171228</v>
      </c>
      <c r="G1980">
        <f t="shared" ca="1" si="393"/>
        <v>243939</v>
      </c>
      <c r="H1980">
        <f ca="1">VLOOKUP(RANDBETWEEN(0,100),Calc!$D$2:$E$7,2,1)</f>
        <v>32000</v>
      </c>
      <c r="I1980">
        <f t="shared" ca="1" si="394"/>
        <v>11707</v>
      </c>
      <c r="J1980">
        <f t="shared" ca="1" si="395"/>
        <v>3753</v>
      </c>
      <c r="K1980">
        <f t="shared" ca="1" si="396"/>
        <v>12929</v>
      </c>
      <c r="L1980">
        <f t="shared" ca="1" si="397"/>
        <v>3697</v>
      </c>
      <c r="M1980">
        <f t="shared" ca="1" si="398"/>
        <v>1726295</v>
      </c>
      <c r="N1980">
        <f t="shared" ca="1" si="399"/>
        <v>75850</v>
      </c>
      <c r="O1980">
        <f t="shared" ca="1" si="400"/>
        <v>72369</v>
      </c>
      <c r="P1980">
        <f t="shared" ca="1" si="401"/>
        <v>199243</v>
      </c>
      <c r="Q1980" s="4">
        <f t="shared" ca="1" si="402"/>
        <v>0.199243</v>
      </c>
    </row>
    <row r="1981" spans="1:17" x14ac:dyDescent="0.25">
      <c r="A1981" t="str">
        <f ca="1">VLOOKUP(RANDBETWEEN(Calc!$A$2,Calc!$A$13),Calc!$A$1:$B$13,2,FALSE)</f>
        <v>Ene</v>
      </c>
      <c r="B1981" t="str" cm="1">
        <f t="array" aca="1" ref="B1981" ca="1">INDEX(Calc!$C$2:$C$9,RANDBETWEEN(1,3))</f>
        <v>Pediatria</v>
      </c>
      <c r="C1981"/>
      <c r="D1981">
        <f t="shared" ca="1" si="390"/>
        <v>524526</v>
      </c>
      <c r="E1981">
        <f t="shared" ca="1" si="391"/>
        <v>1963627</v>
      </c>
      <c r="F1981">
        <f t="shared" ca="1" si="392"/>
        <v>135456</v>
      </c>
      <c r="G1981">
        <f t="shared" ca="1" si="393"/>
        <v>97352</v>
      </c>
      <c r="H1981">
        <f ca="1">VLOOKUP(RANDBETWEEN(0,100),Calc!$D$2:$E$7,2,1)</f>
        <v>25000</v>
      </c>
      <c r="I1981">
        <f t="shared" ca="1" si="394"/>
        <v>12638</v>
      </c>
      <c r="J1981">
        <f t="shared" ca="1" si="395"/>
        <v>4082</v>
      </c>
      <c r="K1981">
        <f t="shared" ca="1" si="396"/>
        <v>13735</v>
      </c>
      <c r="L1981">
        <f t="shared" ca="1" si="397"/>
        <v>3109</v>
      </c>
      <c r="M1981">
        <f t="shared" ca="1" si="398"/>
        <v>2077364</v>
      </c>
      <c r="N1981">
        <f t="shared" ca="1" si="399"/>
        <v>128401</v>
      </c>
      <c r="O1981">
        <f t="shared" ca="1" si="400"/>
        <v>65690</v>
      </c>
      <c r="P1981">
        <f t="shared" ca="1" si="401"/>
        <v>296466</v>
      </c>
      <c r="Q1981" s="4">
        <f t="shared" ca="1" si="402"/>
        <v>0.29646600000000001</v>
      </c>
    </row>
    <row r="1982" spans="1:17" x14ac:dyDescent="0.25">
      <c r="A1982" t="str">
        <f ca="1">VLOOKUP(RANDBETWEEN(Calc!$A$2,Calc!$A$13),Calc!$A$1:$B$13,2,FALSE)</f>
        <v>Mar</v>
      </c>
      <c r="B1982" t="str" cm="1">
        <f t="array" aca="1" ref="B1982" ca="1">INDEX(Calc!$C$2:$C$9,RANDBETWEEN(1,3))</f>
        <v>Pediatria</v>
      </c>
      <c r="C1982"/>
      <c r="D1982">
        <f t="shared" ca="1" si="390"/>
        <v>346279</v>
      </c>
      <c r="E1982">
        <f t="shared" ca="1" si="391"/>
        <v>1950774</v>
      </c>
      <c r="F1982">
        <f t="shared" ca="1" si="392"/>
        <v>169857</v>
      </c>
      <c r="G1982">
        <f t="shared" ca="1" si="393"/>
        <v>106352</v>
      </c>
      <c r="H1982">
        <f ca="1">VLOOKUP(RANDBETWEEN(0,100),Calc!$D$2:$E$7,2,1)</f>
        <v>25000</v>
      </c>
      <c r="I1982">
        <f t="shared" ca="1" si="394"/>
        <v>9414</v>
      </c>
      <c r="J1982">
        <f t="shared" ca="1" si="395"/>
        <v>3151</v>
      </c>
      <c r="K1982">
        <f t="shared" ca="1" si="396"/>
        <v>12741</v>
      </c>
      <c r="L1982">
        <f t="shared" ca="1" si="397"/>
        <v>1653</v>
      </c>
      <c r="M1982">
        <f t="shared" ca="1" si="398"/>
        <v>1438110</v>
      </c>
      <c r="N1982">
        <f t="shared" ca="1" si="399"/>
        <v>56338</v>
      </c>
      <c r="O1982">
        <f t="shared" ca="1" si="400"/>
        <v>62311</v>
      </c>
      <c r="P1982">
        <f t="shared" ca="1" si="401"/>
        <v>185259</v>
      </c>
      <c r="Q1982" s="4">
        <f t="shared" ca="1" si="402"/>
        <v>0.18525900000000001</v>
      </c>
    </row>
    <row r="1983" spans="1:17" x14ac:dyDescent="0.25">
      <c r="A1983" t="str">
        <f ca="1">VLOOKUP(RANDBETWEEN(Calc!$A$2,Calc!$A$13),Calc!$A$1:$B$13,2,FALSE)</f>
        <v>Oct</v>
      </c>
      <c r="B1983" t="str" cm="1">
        <f t="array" aca="1" ref="B1983" ca="1">INDEX(Calc!$C$2:$C$9,RANDBETWEEN(1,3))</f>
        <v>Traumatología</v>
      </c>
      <c r="C1983"/>
      <c r="D1983">
        <f t="shared" ca="1" si="390"/>
        <v>222461</v>
      </c>
      <c r="E1983">
        <f t="shared" ca="1" si="391"/>
        <v>2323276</v>
      </c>
      <c r="F1983">
        <f t="shared" ca="1" si="392"/>
        <v>98623</v>
      </c>
      <c r="G1983">
        <f t="shared" ca="1" si="393"/>
        <v>200880</v>
      </c>
      <c r="H1983">
        <f ca="1">VLOOKUP(RANDBETWEEN(0,100),Calc!$D$2:$E$7,2,1)</f>
        <v>32000</v>
      </c>
      <c r="I1983">
        <f t="shared" ca="1" si="394"/>
        <v>9314</v>
      </c>
      <c r="J1983">
        <f t="shared" ca="1" si="395"/>
        <v>3770</v>
      </c>
      <c r="K1983">
        <f t="shared" ca="1" si="396"/>
        <v>13969</v>
      </c>
      <c r="L1983">
        <f t="shared" ca="1" si="397"/>
        <v>3308</v>
      </c>
      <c r="M1983">
        <f t="shared" ca="1" si="398"/>
        <v>2431794</v>
      </c>
      <c r="N1983">
        <f t="shared" ca="1" si="399"/>
        <v>91138</v>
      </c>
      <c r="O1983">
        <f t="shared" ca="1" si="400"/>
        <v>41373</v>
      </c>
      <c r="P1983">
        <f t="shared" ca="1" si="401"/>
        <v>239053</v>
      </c>
      <c r="Q1983" s="4">
        <f t="shared" ca="1" si="402"/>
        <v>0.23905299999999999</v>
      </c>
    </row>
    <row r="1984" spans="1:17" x14ac:dyDescent="0.25">
      <c r="A1984" t="str">
        <f ca="1">VLOOKUP(RANDBETWEEN(Calc!$A$2,Calc!$A$13),Calc!$A$1:$B$13,2,FALSE)</f>
        <v>May</v>
      </c>
      <c r="B1984" t="str" cm="1">
        <f t="array" aca="1" ref="B1984" ca="1">INDEX(Calc!$C$2:$C$9,RANDBETWEEN(1,3))</f>
        <v>Cardiologia</v>
      </c>
      <c r="C1984"/>
      <c r="D1984">
        <f t="shared" ca="1" si="390"/>
        <v>624412</v>
      </c>
      <c r="E1984">
        <f t="shared" ca="1" si="391"/>
        <v>1862860</v>
      </c>
      <c r="F1984">
        <f t="shared" ca="1" si="392"/>
        <v>213703</v>
      </c>
      <c r="G1984">
        <f t="shared" ca="1" si="393"/>
        <v>198386</v>
      </c>
      <c r="H1984">
        <f ca="1">VLOOKUP(RANDBETWEEN(0,100),Calc!$D$2:$E$7,2,1)</f>
        <v>25000</v>
      </c>
      <c r="I1984">
        <f t="shared" ca="1" si="394"/>
        <v>12187</v>
      </c>
      <c r="J1984">
        <f t="shared" ca="1" si="395"/>
        <v>2915</v>
      </c>
      <c r="K1984">
        <f t="shared" ca="1" si="396"/>
        <v>12233</v>
      </c>
      <c r="L1984">
        <f t="shared" ca="1" si="397"/>
        <v>4247</v>
      </c>
      <c r="M1984">
        <f t="shared" ca="1" si="398"/>
        <v>2509246</v>
      </c>
      <c r="N1984">
        <f t="shared" ca="1" si="399"/>
        <v>105722</v>
      </c>
      <c r="O1984">
        <f t="shared" ca="1" si="400"/>
        <v>60427</v>
      </c>
      <c r="P1984">
        <f t="shared" ca="1" si="401"/>
        <v>195057</v>
      </c>
      <c r="Q1984" s="4">
        <f t="shared" ca="1" si="402"/>
        <v>0.19505700000000001</v>
      </c>
    </row>
    <row r="1985" spans="1:17" x14ac:dyDescent="0.25">
      <c r="A1985" t="str">
        <f ca="1">VLOOKUP(RANDBETWEEN(Calc!$A$2,Calc!$A$13),Calc!$A$1:$B$13,2,FALSE)</f>
        <v>Ago</v>
      </c>
      <c r="B1985" t="str" cm="1">
        <f t="array" aca="1" ref="B1985" ca="1">INDEX(Calc!$C$2:$C$9,RANDBETWEEN(1,3))</f>
        <v>Traumatología</v>
      </c>
      <c r="C1985"/>
      <c r="D1985">
        <f t="shared" ca="1" si="390"/>
        <v>352083</v>
      </c>
      <c r="E1985">
        <f t="shared" ca="1" si="391"/>
        <v>1861929</v>
      </c>
      <c r="F1985">
        <f t="shared" ca="1" si="392"/>
        <v>146860</v>
      </c>
      <c r="G1985">
        <f t="shared" ca="1" si="393"/>
        <v>171678</v>
      </c>
      <c r="H1985">
        <f ca="1">VLOOKUP(RANDBETWEEN(0,100),Calc!$D$2:$E$7,2,1)</f>
        <v>32000</v>
      </c>
      <c r="I1985">
        <f t="shared" ca="1" si="394"/>
        <v>8920</v>
      </c>
      <c r="J1985">
        <f t="shared" ca="1" si="395"/>
        <v>3984</v>
      </c>
      <c r="K1985">
        <f t="shared" ca="1" si="396"/>
        <v>10016</v>
      </c>
      <c r="L1985">
        <f t="shared" ca="1" si="397"/>
        <v>1552</v>
      </c>
      <c r="M1985">
        <f t="shared" ca="1" si="398"/>
        <v>2063533</v>
      </c>
      <c r="N1985">
        <f t="shared" ca="1" si="399"/>
        <v>90081</v>
      </c>
      <c r="O1985">
        <f t="shared" ca="1" si="400"/>
        <v>29749</v>
      </c>
      <c r="P1985">
        <f t="shared" ca="1" si="401"/>
        <v>270745</v>
      </c>
      <c r="Q1985" s="4">
        <f t="shared" ca="1" si="402"/>
        <v>0.27074500000000001</v>
      </c>
    </row>
    <row r="1986" spans="1:17" x14ac:dyDescent="0.25">
      <c r="A1986" t="str">
        <f ca="1">VLOOKUP(RANDBETWEEN(Calc!$A$2,Calc!$A$13),Calc!$A$1:$B$13,2,FALSE)</f>
        <v>Mar</v>
      </c>
      <c r="B1986" t="str" cm="1">
        <f t="array" aca="1" ref="B1986" ca="1">INDEX(Calc!$C$2:$C$9,RANDBETWEEN(1,3))</f>
        <v>Pediatria</v>
      </c>
      <c r="C1986"/>
      <c r="D1986">
        <f t="shared" ca="1" si="390"/>
        <v>410592</v>
      </c>
      <c r="E1986">
        <f t="shared" ca="1" si="391"/>
        <v>1267760</v>
      </c>
      <c r="F1986">
        <f t="shared" ca="1" si="392"/>
        <v>191451</v>
      </c>
      <c r="G1986">
        <f t="shared" ca="1" si="393"/>
        <v>321813</v>
      </c>
      <c r="H1986">
        <f ca="1">VLOOKUP(RANDBETWEEN(0,100),Calc!$D$2:$E$7,2,1)</f>
        <v>32000</v>
      </c>
      <c r="I1986">
        <f t="shared" ca="1" si="394"/>
        <v>12648</v>
      </c>
      <c r="J1986">
        <f t="shared" ca="1" si="395"/>
        <v>4130</v>
      </c>
      <c r="K1986">
        <f t="shared" ca="1" si="396"/>
        <v>11647</v>
      </c>
      <c r="L1986">
        <f t="shared" ca="1" si="397"/>
        <v>3802</v>
      </c>
      <c r="M1986">
        <f t="shared" ca="1" si="398"/>
        <v>2033870</v>
      </c>
      <c r="N1986">
        <f t="shared" ca="1" si="399"/>
        <v>110696</v>
      </c>
      <c r="O1986">
        <f t="shared" ca="1" si="400"/>
        <v>80157</v>
      </c>
      <c r="P1986">
        <f t="shared" ca="1" si="401"/>
        <v>249538</v>
      </c>
      <c r="Q1986" s="4">
        <f t="shared" ca="1" si="402"/>
        <v>0.24953800000000001</v>
      </c>
    </row>
    <row r="1987" spans="1:17" x14ac:dyDescent="0.25">
      <c r="A1987" t="str">
        <f ca="1">VLOOKUP(RANDBETWEEN(Calc!$A$2,Calc!$A$13),Calc!$A$1:$B$13,2,FALSE)</f>
        <v>Oct</v>
      </c>
      <c r="B1987" t="str" cm="1">
        <f t="array" aca="1" ref="B1987" ca="1">INDEX(Calc!$C$2:$C$9,RANDBETWEEN(1,3))</f>
        <v>Cardiologia</v>
      </c>
      <c r="C1987"/>
      <c r="D1987">
        <f t="shared" ref="D1987:D2050" ca="1" si="403">RANDBETWEEN(118000,746439)</f>
        <v>597540</v>
      </c>
      <c r="E1987">
        <f t="shared" ref="E1987:E2050" ca="1" si="404">RANDBETWEEN(654318,2372921)</f>
        <v>2064460</v>
      </c>
      <c r="F1987">
        <f t="shared" ref="F1987:F2050" ca="1" si="405">RANDBETWEEN(92146,218476)</f>
        <v>100811</v>
      </c>
      <c r="G1987">
        <f t="shared" ref="G1987:G2050" ca="1" si="406">RANDBETWEEN(72432,327955)</f>
        <v>136087</v>
      </c>
      <c r="H1987">
        <f ca="1">VLOOKUP(RANDBETWEEN(0,100),Calc!$D$2:$E$7,2,1)</f>
        <v>20000</v>
      </c>
      <c r="I1987">
        <f t="shared" ref="I1987:I2050" ca="1" si="407">RANDBETWEEN(8900,12700)</f>
        <v>9959</v>
      </c>
      <c r="J1987">
        <f t="shared" ref="J1987:J2050" ca="1" si="408">RANDBETWEEN(2800,4200)</f>
        <v>4115</v>
      </c>
      <c r="K1987">
        <f t="shared" ref="K1987:K2050" ca="1" si="409">RANDBETWEEN(10000,15000)</f>
        <v>10026</v>
      </c>
      <c r="L1987">
        <f t="shared" ref="L1987:L2050" ca="1" si="410">RANDBETWEEN(1200,4500)</f>
        <v>1302</v>
      </c>
      <c r="M1987">
        <f t="shared" ref="M1987:M2050" ca="1" si="411">RANDBETWEEN(820000,3117045)</f>
        <v>2697107</v>
      </c>
      <c r="N1987">
        <f t="shared" ref="N1987:N2050" ca="1" si="412">RANDBETWEEN(43000,129000)</f>
        <v>58303</v>
      </c>
      <c r="O1987">
        <f t="shared" ref="O1987:O2050" ca="1" si="413">RANDBETWEEN(21000,90000)</f>
        <v>21999</v>
      </c>
      <c r="P1987">
        <f t="shared" ref="P1987:P2050" ca="1" si="414">RANDBETWEEN(38000,345000)</f>
        <v>286295</v>
      </c>
      <c r="Q1987" s="4">
        <f t="shared" ref="Q1987:Q2050" ca="1" si="415">P1987/1000000</f>
        <v>0.28629500000000002</v>
      </c>
    </row>
    <row r="1988" spans="1:17" x14ac:dyDescent="0.25">
      <c r="A1988" t="str">
        <f ca="1">VLOOKUP(RANDBETWEEN(Calc!$A$2,Calc!$A$13),Calc!$A$1:$B$13,2,FALSE)</f>
        <v>Ene</v>
      </c>
      <c r="B1988" t="str" cm="1">
        <f t="array" aca="1" ref="B1988" ca="1">INDEX(Calc!$C$2:$C$9,RANDBETWEEN(1,3))</f>
        <v>Traumatología</v>
      </c>
      <c r="C1988"/>
      <c r="D1988">
        <f t="shared" ca="1" si="403"/>
        <v>576358</v>
      </c>
      <c r="E1988">
        <f t="shared" ca="1" si="404"/>
        <v>1749506</v>
      </c>
      <c r="F1988">
        <f t="shared" ca="1" si="405"/>
        <v>97434</v>
      </c>
      <c r="G1988">
        <f t="shared" ca="1" si="406"/>
        <v>143659</v>
      </c>
      <c r="H1988">
        <f ca="1">VLOOKUP(RANDBETWEEN(0,100),Calc!$D$2:$E$7,2,1)</f>
        <v>25000</v>
      </c>
      <c r="I1988">
        <f t="shared" ca="1" si="407"/>
        <v>10013</v>
      </c>
      <c r="J1988">
        <f t="shared" ca="1" si="408"/>
        <v>3527</v>
      </c>
      <c r="K1988">
        <f t="shared" ca="1" si="409"/>
        <v>12787</v>
      </c>
      <c r="L1988">
        <f t="shared" ca="1" si="410"/>
        <v>3983</v>
      </c>
      <c r="M1988">
        <f t="shared" ca="1" si="411"/>
        <v>1637730</v>
      </c>
      <c r="N1988">
        <f t="shared" ca="1" si="412"/>
        <v>103045</v>
      </c>
      <c r="O1988">
        <f t="shared" ca="1" si="413"/>
        <v>69230</v>
      </c>
      <c r="P1988">
        <f t="shared" ca="1" si="414"/>
        <v>166714</v>
      </c>
      <c r="Q1988" s="4">
        <f t="shared" ca="1" si="415"/>
        <v>0.166714</v>
      </c>
    </row>
    <row r="1989" spans="1:17" x14ac:dyDescent="0.25">
      <c r="A1989" t="str">
        <f ca="1">VLOOKUP(RANDBETWEEN(Calc!$A$2,Calc!$A$13),Calc!$A$1:$B$13,2,FALSE)</f>
        <v>Dic</v>
      </c>
      <c r="B1989" t="str" cm="1">
        <f t="array" aca="1" ref="B1989" ca="1">INDEX(Calc!$C$2:$C$9,RANDBETWEEN(1,3))</f>
        <v>Traumatología</v>
      </c>
      <c r="C1989"/>
      <c r="D1989">
        <f t="shared" ca="1" si="403"/>
        <v>547802</v>
      </c>
      <c r="E1989">
        <f t="shared" ca="1" si="404"/>
        <v>753619</v>
      </c>
      <c r="F1989">
        <f t="shared" ca="1" si="405"/>
        <v>146816</v>
      </c>
      <c r="G1989">
        <f t="shared" ca="1" si="406"/>
        <v>143843</v>
      </c>
      <c r="H1989">
        <f ca="1">VLOOKUP(RANDBETWEEN(0,100),Calc!$D$2:$E$7,2,1)</f>
        <v>20000</v>
      </c>
      <c r="I1989">
        <f t="shared" ca="1" si="407"/>
        <v>10203</v>
      </c>
      <c r="J1989">
        <f t="shared" ca="1" si="408"/>
        <v>3721</v>
      </c>
      <c r="K1989">
        <f t="shared" ca="1" si="409"/>
        <v>13550</v>
      </c>
      <c r="L1989">
        <f t="shared" ca="1" si="410"/>
        <v>4469</v>
      </c>
      <c r="M1989">
        <f t="shared" ca="1" si="411"/>
        <v>1057794</v>
      </c>
      <c r="N1989">
        <f t="shared" ca="1" si="412"/>
        <v>56984</v>
      </c>
      <c r="O1989">
        <f t="shared" ca="1" si="413"/>
        <v>29377</v>
      </c>
      <c r="P1989">
        <f t="shared" ca="1" si="414"/>
        <v>165356</v>
      </c>
      <c r="Q1989" s="4">
        <f t="shared" ca="1" si="415"/>
        <v>0.165356</v>
      </c>
    </row>
    <row r="1990" spans="1:17" x14ac:dyDescent="0.25">
      <c r="A1990" t="str">
        <f ca="1">VLOOKUP(RANDBETWEEN(Calc!$A$2,Calc!$A$13),Calc!$A$1:$B$13,2,FALSE)</f>
        <v>Mar</v>
      </c>
      <c r="B1990" t="str" cm="1">
        <f t="array" aca="1" ref="B1990" ca="1">INDEX(Calc!$C$2:$C$9,RANDBETWEEN(1,3))</f>
        <v>Cardiologia</v>
      </c>
      <c r="C1990"/>
      <c r="D1990">
        <f t="shared" ca="1" si="403"/>
        <v>685610</v>
      </c>
      <c r="E1990">
        <f t="shared" ca="1" si="404"/>
        <v>931654</v>
      </c>
      <c r="F1990">
        <f t="shared" ca="1" si="405"/>
        <v>139063</v>
      </c>
      <c r="G1990">
        <f t="shared" ca="1" si="406"/>
        <v>123343</v>
      </c>
      <c r="H1990">
        <f ca="1">VLOOKUP(RANDBETWEEN(0,100),Calc!$D$2:$E$7,2,1)</f>
        <v>32000</v>
      </c>
      <c r="I1990">
        <f t="shared" ca="1" si="407"/>
        <v>9939</v>
      </c>
      <c r="J1990">
        <f t="shared" ca="1" si="408"/>
        <v>3188</v>
      </c>
      <c r="K1990">
        <f t="shared" ca="1" si="409"/>
        <v>12076</v>
      </c>
      <c r="L1990">
        <f t="shared" ca="1" si="410"/>
        <v>1604</v>
      </c>
      <c r="M1990">
        <f t="shared" ca="1" si="411"/>
        <v>2764198</v>
      </c>
      <c r="N1990">
        <f t="shared" ca="1" si="412"/>
        <v>103685</v>
      </c>
      <c r="O1990">
        <f t="shared" ca="1" si="413"/>
        <v>77337</v>
      </c>
      <c r="P1990">
        <f t="shared" ca="1" si="414"/>
        <v>125029</v>
      </c>
      <c r="Q1990" s="4">
        <f t="shared" ca="1" si="415"/>
        <v>0.125029</v>
      </c>
    </row>
    <row r="1991" spans="1:17" x14ac:dyDescent="0.25">
      <c r="A1991" t="str">
        <f ca="1">VLOOKUP(RANDBETWEEN(Calc!$A$2,Calc!$A$13),Calc!$A$1:$B$13,2,FALSE)</f>
        <v>Nov</v>
      </c>
      <c r="B1991" t="str" cm="1">
        <f t="array" aca="1" ref="B1991" ca="1">INDEX(Calc!$C$2:$C$9,RANDBETWEEN(1,3))</f>
        <v>Cardiologia</v>
      </c>
      <c r="C1991"/>
      <c r="D1991">
        <f t="shared" ca="1" si="403"/>
        <v>163740</v>
      </c>
      <c r="E1991">
        <f t="shared" ca="1" si="404"/>
        <v>2074909</v>
      </c>
      <c r="F1991">
        <f t="shared" ca="1" si="405"/>
        <v>141977</v>
      </c>
      <c r="G1991">
        <f t="shared" ca="1" si="406"/>
        <v>119094</v>
      </c>
      <c r="H1991">
        <f ca="1">VLOOKUP(RANDBETWEEN(0,100),Calc!$D$2:$E$7,2,1)</f>
        <v>32000</v>
      </c>
      <c r="I1991">
        <f t="shared" ca="1" si="407"/>
        <v>11718</v>
      </c>
      <c r="J1991">
        <f t="shared" ca="1" si="408"/>
        <v>3263</v>
      </c>
      <c r="K1991">
        <f t="shared" ca="1" si="409"/>
        <v>14208</v>
      </c>
      <c r="L1991">
        <f t="shared" ca="1" si="410"/>
        <v>1735</v>
      </c>
      <c r="M1991">
        <f t="shared" ca="1" si="411"/>
        <v>1511557</v>
      </c>
      <c r="N1991">
        <f t="shared" ca="1" si="412"/>
        <v>102736</v>
      </c>
      <c r="O1991">
        <f t="shared" ca="1" si="413"/>
        <v>72214</v>
      </c>
      <c r="P1991">
        <f t="shared" ca="1" si="414"/>
        <v>136926</v>
      </c>
      <c r="Q1991" s="4">
        <f t="shared" ca="1" si="415"/>
        <v>0.13692599999999999</v>
      </c>
    </row>
    <row r="1992" spans="1:17" x14ac:dyDescent="0.25">
      <c r="A1992" t="str">
        <f ca="1">VLOOKUP(RANDBETWEEN(Calc!$A$2,Calc!$A$13),Calc!$A$1:$B$13,2,FALSE)</f>
        <v>May</v>
      </c>
      <c r="B1992" t="str" cm="1">
        <f t="array" aca="1" ref="B1992" ca="1">INDEX(Calc!$C$2:$C$9,RANDBETWEEN(1,3))</f>
        <v>Traumatología</v>
      </c>
      <c r="C1992"/>
      <c r="D1992">
        <f t="shared" ca="1" si="403"/>
        <v>399617</v>
      </c>
      <c r="E1992">
        <f t="shared" ca="1" si="404"/>
        <v>2322735</v>
      </c>
      <c r="F1992">
        <f t="shared" ca="1" si="405"/>
        <v>105822</v>
      </c>
      <c r="G1992">
        <f t="shared" ca="1" si="406"/>
        <v>93696</v>
      </c>
      <c r="H1992">
        <f ca="1">VLOOKUP(RANDBETWEEN(0,100),Calc!$D$2:$E$7,2,1)</f>
        <v>25000</v>
      </c>
      <c r="I1992">
        <f t="shared" ca="1" si="407"/>
        <v>9767</v>
      </c>
      <c r="J1992">
        <f t="shared" ca="1" si="408"/>
        <v>3671</v>
      </c>
      <c r="K1992">
        <f t="shared" ca="1" si="409"/>
        <v>13286</v>
      </c>
      <c r="L1992">
        <f t="shared" ca="1" si="410"/>
        <v>1740</v>
      </c>
      <c r="M1992">
        <f t="shared" ca="1" si="411"/>
        <v>1538967</v>
      </c>
      <c r="N1992">
        <f t="shared" ca="1" si="412"/>
        <v>50467</v>
      </c>
      <c r="O1992">
        <f t="shared" ca="1" si="413"/>
        <v>81739</v>
      </c>
      <c r="P1992">
        <f t="shared" ca="1" si="414"/>
        <v>234061</v>
      </c>
      <c r="Q1992" s="4">
        <f t="shared" ca="1" si="415"/>
        <v>0.23406099999999999</v>
      </c>
    </row>
    <row r="1993" spans="1:17" x14ac:dyDescent="0.25">
      <c r="A1993" t="str">
        <f ca="1">VLOOKUP(RANDBETWEEN(Calc!$A$2,Calc!$A$13),Calc!$A$1:$B$13,2,FALSE)</f>
        <v>Jun</v>
      </c>
      <c r="B1993" t="str" cm="1">
        <f t="array" aca="1" ref="B1993" ca="1">INDEX(Calc!$C$2:$C$9,RANDBETWEEN(1,3))</f>
        <v>Traumatología</v>
      </c>
      <c r="C1993"/>
      <c r="D1993">
        <f t="shared" ca="1" si="403"/>
        <v>383669</v>
      </c>
      <c r="E1993">
        <f t="shared" ca="1" si="404"/>
        <v>1725103</v>
      </c>
      <c r="F1993">
        <f t="shared" ca="1" si="405"/>
        <v>162562</v>
      </c>
      <c r="G1993">
        <f t="shared" ca="1" si="406"/>
        <v>175267</v>
      </c>
      <c r="H1993">
        <f ca="1">VLOOKUP(RANDBETWEEN(0,100),Calc!$D$2:$E$7,2,1)</f>
        <v>32000</v>
      </c>
      <c r="I1993">
        <f t="shared" ca="1" si="407"/>
        <v>10155</v>
      </c>
      <c r="J1993">
        <f t="shared" ca="1" si="408"/>
        <v>3783</v>
      </c>
      <c r="K1993">
        <f t="shared" ca="1" si="409"/>
        <v>14055</v>
      </c>
      <c r="L1993">
        <f t="shared" ca="1" si="410"/>
        <v>4364</v>
      </c>
      <c r="M1993">
        <f t="shared" ca="1" si="411"/>
        <v>2323829</v>
      </c>
      <c r="N1993">
        <f t="shared" ca="1" si="412"/>
        <v>117968</v>
      </c>
      <c r="O1993">
        <f t="shared" ca="1" si="413"/>
        <v>49407</v>
      </c>
      <c r="P1993">
        <f t="shared" ca="1" si="414"/>
        <v>39752</v>
      </c>
      <c r="Q1993" s="4">
        <f t="shared" ca="1" si="415"/>
        <v>3.9752000000000003E-2</v>
      </c>
    </row>
    <row r="1994" spans="1:17" x14ac:dyDescent="0.25">
      <c r="A1994" t="str">
        <f ca="1">VLOOKUP(RANDBETWEEN(Calc!$A$2,Calc!$A$13),Calc!$A$1:$B$13,2,FALSE)</f>
        <v>Sep</v>
      </c>
      <c r="B1994" t="str" cm="1">
        <f t="array" aca="1" ref="B1994" ca="1">INDEX(Calc!$C$2:$C$9,RANDBETWEEN(1,3))</f>
        <v>Pediatria</v>
      </c>
      <c r="C1994"/>
      <c r="D1994">
        <f t="shared" ca="1" si="403"/>
        <v>192590</v>
      </c>
      <c r="E1994">
        <f t="shared" ca="1" si="404"/>
        <v>1446905</v>
      </c>
      <c r="F1994">
        <f t="shared" ca="1" si="405"/>
        <v>172898</v>
      </c>
      <c r="G1994">
        <f t="shared" ca="1" si="406"/>
        <v>76447</v>
      </c>
      <c r="H1994">
        <f ca="1">VLOOKUP(RANDBETWEEN(0,100),Calc!$D$2:$E$7,2,1)</f>
        <v>20000</v>
      </c>
      <c r="I1994">
        <f t="shared" ca="1" si="407"/>
        <v>10015</v>
      </c>
      <c r="J1994">
        <f t="shared" ca="1" si="408"/>
        <v>4150</v>
      </c>
      <c r="K1994">
        <f t="shared" ca="1" si="409"/>
        <v>14672</v>
      </c>
      <c r="L1994">
        <f t="shared" ca="1" si="410"/>
        <v>3989</v>
      </c>
      <c r="M1994">
        <f t="shared" ca="1" si="411"/>
        <v>1758243</v>
      </c>
      <c r="N1994">
        <f t="shared" ca="1" si="412"/>
        <v>79189</v>
      </c>
      <c r="O1994">
        <f t="shared" ca="1" si="413"/>
        <v>65885</v>
      </c>
      <c r="P1994">
        <f t="shared" ca="1" si="414"/>
        <v>201304</v>
      </c>
      <c r="Q1994" s="4">
        <f t="shared" ca="1" si="415"/>
        <v>0.20130400000000001</v>
      </c>
    </row>
    <row r="1995" spans="1:17" x14ac:dyDescent="0.25">
      <c r="A1995" t="str">
        <f ca="1">VLOOKUP(RANDBETWEEN(Calc!$A$2,Calc!$A$13),Calc!$A$1:$B$13,2,FALSE)</f>
        <v>Jun</v>
      </c>
      <c r="B1995" t="str" cm="1">
        <f t="array" aca="1" ref="B1995" ca="1">INDEX(Calc!$C$2:$C$9,RANDBETWEEN(1,3))</f>
        <v>Pediatria</v>
      </c>
      <c r="C1995"/>
      <c r="D1995">
        <f t="shared" ca="1" si="403"/>
        <v>293005</v>
      </c>
      <c r="E1995">
        <f t="shared" ca="1" si="404"/>
        <v>1557399</v>
      </c>
      <c r="F1995">
        <f t="shared" ca="1" si="405"/>
        <v>94832</v>
      </c>
      <c r="G1995">
        <f t="shared" ca="1" si="406"/>
        <v>172453</v>
      </c>
      <c r="H1995">
        <f ca="1">VLOOKUP(RANDBETWEEN(0,100),Calc!$D$2:$E$7,2,1)</f>
        <v>32000</v>
      </c>
      <c r="I1995">
        <f t="shared" ca="1" si="407"/>
        <v>12540</v>
      </c>
      <c r="J1995">
        <f t="shared" ca="1" si="408"/>
        <v>2977</v>
      </c>
      <c r="K1995">
        <f t="shared" ca="1" si="409"/>
        <v>13971</v>
      </c>
      <c r="L1995">
        <f t="shared" ca="1" si="410"/>
        <v>1606</v>
      </c>
      <c r="M1995">
        <f t="shared" ca="1" si="411"/>
        <v>1825752</v>
      </c>
      <c r="N1995">
        <f t="shared" ca="1" si="412"/>
        <v>100056</v>
      </c>
      <c r="O1995">
        <f t="shared" ca="1" si="413"/>
        <v>67801</v>
      </c>
      <c r="P1995">
        <f t="shared" ca="1" si="414"/>
        <v>288863</v>
      </c>
      <c r="Q1995" s="4">
        <f t="shared" ca="1" si="415"/>
        <v>0.28886299999999998</v>
      </c>
    </row>
    <row r="1996" spans="1:17" x14ac:dyDescent="0.25">
      <c r="A1996" t="str">
        <f ca="1">VLOOKUP(RANDBETWEEN(Calc!$A$2,Calc!$A$13),Calc!$A$1:$B$13,2,FALSE)</f>
        <v>May</v>
      </c>
      <c r="B1996" t="str" cm="1">
        <f t="array" aca="1" ref="B1996" ca="1">INDEX(Calc!$C$2:$C$9,RANDBETWEEN(1,3))</f>
        <v>Pediatria</v>
      </c>
      <c r="C1996"/>
      <c r="D1996">
        <f t="shared" ca="1" si="403"/>
        <v>728967</v>
      </c>
      <c r="E1996">
        <f t="shared" ca="1" si="404"/>
        <v>2315799</v>
      </c>
      <c r="F1996">
        <f t="shared" ca="1" si="405"/>
        <v>134679</v>
      </c>
      <c r="G1996">
        <f t="shared" ca="1" si="406"/>
        <v>226912</v>
      </c>
      <c r="H1996">
        <f ca="1">VLOOKUP(RANDBETWEEN(0,100),Calc!$D$2:$E$7,2,1)</f>
        <v>32000</v>
      </c>
      <c r="I1996">
        <f t="shared" ca="1" si="407"/>
        <v>8976</v>
      </c>
      <c r="J1996">
        <f t="shared" ca="1" si="408"/>
        <v>3578</v>
      </c>
      <c r="K1996">
        <f t="shared" ca="1" si="409"/>
        <v>13101</v>
      </c>
      <c r="L1996">
        <f t="shared" ca="1" si="410"/>
        <v>2369</v>
      </c>
      <c r="M1996">
        <f t="shared" ca="1" si="411"/>
        <v>1149749</v>
      </c>
      <c r="N1996">
        <f t="shared" ca="1" si="412"/>
        <v>123269</v>
      </c>
      <c r="O1996">
        <f t="shared" ca="1" si="413"/>
        <v>63706</v>
      </c>
      <c r="P1996">
        <f t="shared" ca="1" si="414"/>
        <v>243863</v>
      </c>
      <c r="Q1996" s="4">
        <f t="shared" ca="1" si="415"/>
        <v>0.243863</v>
      </c>
    </row>
    <row r="1997" spans="1:17" x14ac:dyDescent="0.25">
      <c r="A1997" t="str">
        <f ca="1">VLOOKUP(RANDBETWEEN(Calc!$A$2,Calc!$A$13),Calc!$A$1:$B$13,2,FALSE)</f>
        <v>Nov</v>
      </c>
      <c r="B1997" t="str" cm="1">
        <f t="array" aca="1" ref="B1997" ca="1">INDEX(Calc!$C$2:$C$9,RANDBETWEEN(1,3))</f>
        <v>Pediatria</v>
      </c>
      <c r="C1997"/>
      <c r="D1997">
        <f t="shared" ca="1" si="403"/>
        <v>617108</v>
      </c>
      <c r="E1997">
        <f t="shared" ca="1" si="404"/>
        <v>2037494</v>
      </c>
      <c r="F1997">
        <f t="shared" ca="1" si="405"/>
        <v>153278</v>
      </c>
      <c r="G1997">
        <f t="shared" ca="1" si="406"/>
        <v>283374</v>
      </c>
      <c r="H1997">
        <f ca="1">VLOOKUP(RANDBETWEEN(0,100),Calc!$D$2:$E$7,2,1)</f>
        <v>20000</v>
      </c>
      <c r="I1997">
        <f t="shared" ca="1" si="407"/>
        <v>9295</v>
      </c>
      <c r="J1997">
        <f t="shared" ca="1" si="408"/>
        <v>3625</v>
      </c>
      <c r="K1997">
        <f t="shared" ca="1" si="409"/>
        <v>12673</v>
      </c>
      <c r="L1997">
        <f t="shared" ca="1" si="410"/>
        <v>4252</v>
      </c>
      <c r="M1997">
        <f t="shared" ca="1" si="411"/>
        <v>2371971</v>
      </c>
      <c r="N1997">
        <f t="shared" ca="1" si="412"/>
        <v>121291</v>
      </c>
      <c r="O1997">
        <f t="shared" ca="1" si="413"/>
        <v>81636</v>
      </c>
      <c r="P1997">
        <f t="shared" ca="1" si="414"/>
        <v>135226</v>
      </c>
      <c r="Q1997" s="4">
        <f t="shared" ca="1" si="415"/>
        <v>0.13522600000000001</v>
      </c>
    </row>
    <row r="1998" spans="1:17" x14ac:dyDescent="0.25">
      <c r="A1998" t="str">
        <f ca="1">VLOOKUP(RANDBETWEEN(Calc!$A$2,Calc!$A$13),Calc!$A$1:$B$13,2,FALSE)</f>
        <v>Mar</v>
      </c>
      <c r="B1998" t="str" cm="1">
        <f t="array" aca="1" ref="B1998" ca="1">INDEX(Calc!$C$2:$C$9,RANDBETWEEN(1,3))</f>
        <v>Traumatología</v>
      </c>
      <c r="C1998"/>
      <c r="D1998">
        <f t="shared" ca="1" si="403"/>
        <v>430419</v>
      </c>
      <c r="E1998">
        <f t="shared" ca="1" si="404"/>
        <v>1009019</v>
      </c>
      <c r="F1998">
        <f t="shared" ca="1" si="405"/>
        <v>112245</v>
      </c>
      <c r="G1998">
        <f t="shared" ca="1" si="406"/>
        <v>254303</v>
      </c>
      <c r="H1998">
        <f ca="1">VLOOKUP(RANDBETWEEN(0,100),Calc!$D$2:$E$7,2,1)</f>
        <v>32000</v>
      </c>
      <c r="I1998">
        <f t="shared" ca="1" si="407"/>
        <v>9429</v>
      </c>
      <c r="J1998">
        <f t="shared" ca="1" si="408"/>
        <v>3792</v>
      </c>
      <c r="K1998">
        <f t="shared" ca="1" si="409"/>
        <v>14891</v>
      </c>
      <c r="L1998">
        <f t="shared" ca="1" si="410"/>
        <v>2959</v>
      </c>
      <c r="M1998">
        <f t="shared" ca="1" si="411"/>
        <v>2639800</v>
      </c>
      <c r="N1998">
        <f t="shared" ca="1" si="412"/>
        <v>55423</v>
      </c>
      <c r="O1998">
        <f t="shared" ca="1" si="413"/>
        <v>69019</v>
      </c>
      <c r="P1998">
        <f t="shared" ca="1" si="414"/>
        <v>40952</v>
      </c>
      <c r="Q1998" s="4">
        <f t="shared" ca="1" si="415"/>
        <v>4.0952000000000002E-2</v>
      </c>
    </row>
    <row r="1999" spans="1:17" x14ac:dyDescent="0.25">
      <c r="A1999" t="str">
        <f ca="1">VLOOKUP(RANDBETWEEN(Calc!$A$2,Calc!$A$13),Calc!$A$1:$B$13,2,FALSE)</f>
        <v>Sep</v>
      </c>
      <c r="B1999" t="str" cm="1">
        <f t="array" aca="1" ref="B1999" ca="1">INDEX(Calc!$C$2:$C$9,RANDBETWEEN(1,3))</f>
        <v>Cardiologia</v>
      </c>
      <c r="C1999"/>
      <c r="D1999">
        <f t="shared" ca="1" si="403"/>
        <v>354102</v>
      </c>
      <c r="E1999">
        <f t="shared" ca="1" si="404"/>
        <v>1745793</v>
      </c>
      <c r="F1999">
        <f t="shared" ca="1" si="405"/>
        <v>122547</v>
      </c>
      <c r="G1999">
        <f t="shared" ca="1" si="406"/>
        <v>193930</v>
      </c>
      <c r="H1999">
        <f ca="1">VLOOKUP(RANDBETWEEN(0,100),Calc!$D$2:$E$7,2,1)</f>
        <v>32000</v>
      </c>
      <c r="I1999">
        <f t="shared" ca="1" si="407"/>
        <v>9087</v>
      </c>
      <c r="J1999">
        <f t="shared" ca="1" si="408"/>
        <v>3070</v>
      </c>
      <c r="K1999">
        <f t="shared" ca="1" si="409"/>
        <v>12637</v>
      </c>
      <c r="L1999">
        <f t="shared" ca="1" si="410"/>
        <v>1646</v>
      </c>
      <c r="M1999">
        <f t="shared" ca="1" si="411"/>
        <v>2447247</v>
      </c>
      <c r="N1999">
        <f t="shared" ca="1" si="412"/>
        <v>83755</v>
      </c>
      <c r="O1999">
        <f t="shared" ca="1" si="413"/>
        <v>46492</v>
      </c>
      <c r="P1999">
        <f t="shared" ca="1" si="414"/>
        <v>83016</v>
      </c>
      <c r="Q1999" s="4">
        <f t="shared" ca="1" si="415"/>
        <v>8.3016000000000006E-2</v>
      </c>
    </row>
    <row r="2000" spans="1:17" x14ac:dyDescent="0.25">
      <c r="A2000" t="str">
        <f ca="1">VLOOKUP(RANDBETWEEN(Calc!$A$2,Calc!$A$13),Calc!$A$1:$B$13,2,FALSE)</f>
        <v>Nov</v>
      </c>
      <c r="B2000" t="str" cm="1">
        <f t="array" aca="1" ref="B2000" ca="1">INDEX(Calc!$C$2:$C$9,RANDBETWEEN(1,3))</f>
        <v>Cardiologia</v>
      </c>
      <c r="C2000"/>
      <c r="D2000">
        <f t="shared" ca="1" si="403"/>
        <v>300240</v>
      </c>
      <c r="E2000">
        <f t="shared" ca="1" si="404"/>
        <v>2269280</v>
      </c>
      <c r="F2000">
        <f t="shared" ca="1" si="405"/>
        <v>176430</v>
      </c>
      <c r="G2000">
        <f t="shared" ca="1" si="406"/>
        <v>278317</v>
      </c>
      <c r="H2000">
        <f ca="1">VLOOKUP(RANDBETWEEN(0,100),Calc!$D$2:$E$7,2,1)</f>
        <v>25000</v>
      </c>
      <c r="I2000">
        <f t="shared" ca="1" si="407"/>
        <v>10153</v>
      </c>
      <c r="J2000">
        <f t="shared" ca="1" si="408"/>
        <v>4015</v>
      </c>
      <c r="K2000">
        <f t="shared" ca="1" si="409"/>
        <v>10332</v>
      </c>
      <c r="L2000">
        <f t="shared" ca="1" si="410"/>
        <v>1268</v>
      </c>
      <c r="M2000">
        <f t="shared" ca="1" si="411"/>
        <v>923830</v>
      </c>
      <c r="N2000">
        <f t="shared" ca="1" si="412"/>
        <v>97191</v>
      </c>
      <c r="O2000">
        <f t="shared" ca="1" si="413"/>
        <v>74853</v>
      </c>
      <c r="P2000">
        <f t="shared" ca="1" si="414"/>
        <v>67133</v>
      </c>
      <c r="Q2000" s="4">
        <f t="shared" ca="1" si="415"/>
        <v>6.7132999999999998E-2</v>
      </c>
    </row>
    <row r="2001" spans="1:17" x14ac:dyDescent="0.25">
      <c r="A2001" t="str">
        <f ca="1">VLOOKUP(RANDBETWEEN(Calc!$A$2,Calc!$A$13),Calc!$A$1:$B$13,2,FALSE)</f>
        <v>Abr</v>
      </c>
      <c r="B2001" t="str" cm="1">
        <f t="array" aca="1" ref="B2001" ca="1">INDEX(Calc!$C$2:$C$9,RANDBETWEEN(1,3))</f>
        <v>Cardiologia</v>
      </c>
      <c r="C2001"/>
      <c r="D2001">
        <f t="shared" ca="1" si="403"/>
        <v>555553</v>
      </c>
      <c r="E2001">
        <f t="shared" ca="1" si="404"/>
        <v>2344387</v>
      </c>
      <c r="F2001">
        <f t="shared" ca="1" si="405"/>
        <v>211867</v>
      </c>
      <c r="G2001">
        <f t="shared" ca="1" si="406"/>
        <v>166780</v>
      </c>
      <c r="H2001">
        <f ca="1">VLOOKUP(RANDBETWEEN(0,100),Calc!$D$2:$E$7,2,1)</f>
        <v>32000</v>
      </c>
      <c r="I2001">
        <f t="shared" ca="1" si="407"/>
        <v>11675</v>
      </c>
      <c r="J2001">
        <f t="shared" ca="1" si="408"/>
        <v>3011</v>
      </c>
      <c r="K2001">
        <f t="shared" ca="1" si="409"/>
        <v>11034</v>
      </c>
      <c r="L2001">
        <f t="shared" ca="1" si="410"/>
        <v>2340</v>
      </c>
      <c r="M2001">
        <f t="shared" ca="1" si="411"/>
        <v>2592838</v>
      </c>
      <c r="N2001">
        <f t="shared" ca="1" si="412"/>
        <v>60831</v>
      </c>
      <c r="O2001">
        <f t="shared" ca="1" si="413"/>
        <v>48771</v>
      </c>
      <c r="P2001">
        <f t="shared" ca="1" si="414"/>
        <v>111719</v>
      </c>
      <c r="Q2001" s="4">
        <f t="shared" ca="1" si="415"/>
        <v>0.111719</v>
      </c>
    </row>
    <row r="2002" spans="1:17" x14ac:dyDescent="0.25">
      <c r="A2002" t="str">
        <f ca="1">VLOOKUP(RANDBETWEEN(Calc!$A$2,Calc!$A$13),Calc!$A$1:$B$13,2,FALSE)</f>
        <v>Abr</v>
      </c>
      <c r="B2002" t="str" cm="1">
        <f t="array" aca="1" ref="B2002" ca="1">INDEX(Calc!$C$2:$C$9,RANDBETWEEN(1,3))</f>
        <v>Traumatología</v>
      </c>
      <c r="C2002"/>
      <c r="D2002">
        <f t="shared" ca="1" si="403"/>
        <v>266221</v>
      </c>
      <c r="E2002">
        <f t="shared" ca="1" si="404"/>
        <v>1676688</v>
      </c>
      <c r="F2002">
        <f t="shared" ca="1" si="405"/>
        <v>196558</v>
      </c>
      <c r="G2002">
        <f t="shared" ca="1" si="406"/>
        <v>106243</v>
      </c>
      <c r="H2002">
        <f ca="1">VLOOKUP(RANDBETWEEN(0,100),Calc!$D$2:$E$7,2,1)</f>
        <v>32000</v>
      </c>
      <c r="I2002">
        <f t="shared" ca="1" si="407"/>
        <v>10701</v>
      </c>
      <c r="J2002">
        <f t="shared" ca="1" si="408"/>
        <v>4008</v>
      </c>
      <c r="K2002">
        <f t="shared" ca="1" si="409"/>
        <v>14066</v>
      </c>
      <c r="L2002">
        <f t="shared" ca="1" si="410"/>
        <v>1457</v>
      </c>
      <c r="M2002">
        <f t="shared" ca="1" si="411"/>
        <v>2179883</v>
      </c>
      <c r="N2002">
        <f t="shared" ca="1" si="412"/>
        <v>102294</v>
      </c>
      <c r="O2002">
        <f t="shared" ca="1" si="413"/>
        <v>37452</v>
      </c>
      <c r="P2002">
        <f t="shared" ca="1" si="414"/>
        <v>52189</v>
      </c>
      <c r="Q2002" s="4">
        <f t="shared" ca="1" si="415"/>
        <v>5.2188999999999999E-2</v>
      </c>
    </row>
    <row r="2003" spans="1:17" x14ac:dyDescent="0.25">
      <c r="A2003" t="str">
        <f ca="1">VLOOKUP(RANDBETWEEN(Calc!$A$2,Calc!$A$13),Calc!$A$1:$B$13,2,FALSE)</f>
        <v>Abr</v>
      </c>
      <c r="B2003" t="str" cm="1">
        <f t="array" aca="1" ref="B2003" ca="1">INDEX(Calc!$C$2:$C$9,RANDBETWEEN(1,3))</f>
        <v>Traumatología</v>
      </c>
      <c r="C2003"/>
      <c r="D2003">
        <f t="shared" ca="1" si="403"/>
        <v>359029</v>
      </c>
      <c r="E2003">
        <f t="shared" ca="1" si="404"/>
        <v>2319272</v>
      </c>
      <c r="F2003">
        <f t="shared" ca="1" si="405"/>
        <v>123018</v>
      </c>
      <c r="G2003">
        <f t="shared" ca="1" si="406"/>
        <v>133346</v>
      </c>
      <c r="H2003">
        <f ca="1">VLOOKUP(RANDBETWEEN(0,100),Calc!$D$2:$E$7,2,1)</f>
        <v>32000</v>
      </c>
      <c r="I2003">
        <f t="shared" ca="1" si="407"/>
        <v>11769</v>
      </c>
      <c r="J2003">
        <f t="shared" ca="1" si="408"/>
        <v>3156</v>
      </c>
      <c r="K2003">
        <f t="shared" ca="1" si="409"/>
        <v>11378</v>
      </c>
      <c r="L2003">
        <f t="shared" ca="1" si="410"/>
        <v>2773</v>
      </c>
      <c r="M2003">
        <f t="shared" ca="1" si="411"/>
        <v>938307</v>
      </c>
      <c r="N2003">
        <f t="shared" ca="1" si="412"/>
        <v>63289</v>
      </c>
      <c r="O2003">
        <f t="shared" ca="1" si="413"/>
        <v>73273</v>
      </c>
      <c r="P2003">
        <f t="shared" ca="1" si="414"/>
        <v>274555</v>
      </c>
      <c r="Q2003" s="4">
        <f t="shared" ca="1" si="415"/>
        <v>0.27455499999999999</v>
      </c>
    </row>
    <row r="2004" spans="1:17" x14ac:dyDescent="0.25">
      <c r="A2004" t="str">
        <f ca="1">VLOOKUP(RANDBETWEEN(Calc!$A$2,Calc!$A$13),Calc!$A$1:$B$13,2,FALSE)</f>
        <v>Oct</v>
      </c>
      <c r="B2004" t="str" cm="1">
        <f t="array" aca="1" ref="B2004" ca="1">INDEX(Calc!$C$2:$C$9,RANDBETWEEN(1,3))</f>
        <v>Traumatología</v>
      </c>
      <c r="C2004"/>
      <c r="D2004">
        <f t="shared" ca="1" si="403"/>
        <v>634278</v>
      </c>
      <c r="E2004">
        <f t="shared" ca="1" si="404"/>
        <v>1982041</v>
      </c>
      <c r="F2004">
        <f t="shared" ca="1" si="405"/>
        <v>124864</v>
      </c>
      <c r="G2004">
        <f t="shared" ca="1" si="406"/>
        <v>92369</v>
      </c>
      <c r="H2004">
        <f ca="1">VLOOKUP(RANDBETWEEN(0,100),Calc!$D$2:$E$7,2,1)</f>
        <v>32000</v>
      </c>
      <c r="I2004">
        <f t="shared" ca="1" si="407"/>
        <v>11395</v>
      </c>
      <c r="J2004">
        <f t="shared" ca="1" si="408"/>
        <v>2954</v>
      </c>
      <c r="K2004">
        <f t="shared" ca="1" si="409"/>
        <v>11883</v>
      </c>
      <c r="L2004">
        <f t="shared" ca="1" si="410"/>
        <v>1226</v>
      </c>
      <c r="M2004">
        <f t="shared" ca="1" si="411"/>
        <v>2271626</v>
      </c>
      <c r="N2004">
        <f t="shared" ca="1" si="412"/>
        <v>55565</v>
      </c>
      <c r="O2004">
        <f t="shared" ca="1" si="413"/>
        <v>46187</v>
      </c>
      <c r="P2004">
        <f t="shared" ca="1" si="414"/>
        <v>280080</v>
      </c>
      <c r="Q2004" s="4">
        <f t="shared" ca="1" si="415"/>
        <v>0.28008</v>
      </c>
    </row>
    <row r="2005" spans="1:17" x14ac:dyDescent="0.25">
      <c r="A2005" t="str">
        <f ca="1">VLOOKUP(RANDBETWEEN(Calc!$A$2,Calc!$A$13),Calc!$A$1:$B$13,2,FALSE)</f>
        <v>Feb</v>
      </c>
      <c r="B2005" t="str" cm="1">
        <f t="array" aca="1" ref="B2005" ca="1">INDEX(Calc!$C$2:$C$9,RANDBETWEEN(1,3))</f>
        <v>Cardiologia</v>
      </c>
      <c r="C2005"/>
      <c r="D2005">
        <f t="shared" ca="1" si="403"/>
        <v>704793</v>
      </c>
      <c r="E2005">
        <f t="shared" ca="1" si="404"/>
        <v>1623709</v>
      </c>
      <c r="F2005">
        <f t="shared" ca="1" si="405"/>
        <v>119161</v>
      </c>
      <c r="G2005">
        <f t="shared" ca="1" si="406"/>
        <v>199686</v>
      </c>
      <c r="H2005">
        <f ca="1">VLOOKUP(RANDBETWEEN(0,100),Calc!$D$2:$E$7,2,1)</f>
        <v>32000</v>
      </c>
      <c r="I2005">
        <f t="shared" ca="1" si="407"/>
        <v>10396</v>
      </c>
      <c r="J2005">
        <f t="shared" ca="1" si="408"/>
        <v>3447</v>
      </c>
      <c r="K2005">
        <f t="shared" ca="1" si="409"/>
        <v>11005</v>
      </c>
      <c r="L2005">
        <f t="shared" ca="1" si="410"/>
        <v>2858</v>
      </c>
      <c r="M2005">
        <f t="shared" ca="1" si="411"/>
        <v>3018446</v>
      </c>
      <c r="N2005">
        <f t="shared" ca="1" si="412"/>
        <v>66887</v>
      </c>
      <c r="O2005">
        <f t="shared" ca="1" si="413"/>
        <v>57746</v>
      </c>
      <c r="P2005">
        <f t="shared" ca="1" si="414"/>
        <v>154145</v>
      </c>
      <c r="Q2005" s="4">
        <f t="shared" ca="1" si="415"/>
        <v>0.154145</v>
      </c>
    </row>
    <row r="2006" spans="1:17" x14ac:dyDescent="0.25">
      <c r="A2006" t="str">
        <f ca="1">VLOOKUP(RANDBETWEEN(Calc!$A$2,Calc!$A$13),Calc!$A$1:$B$13,2,FALSE)</f>
        <v>Sep</v>
      </c>
      <c r="B2006" t="str" cm="1">
        <f t="array" aca="1" ref="B2006" ca="1">INDEX(Calc!$C$2:$C$9,RANDBETWEEN(1,3))</f>
        <v>Pediatria</v>
      </c>
      <c r="C2006"/>
      <c r="D2006">
        <f t="shared" ca="1" si="403"/>
        <v>216731</v>
      </c>
      <c r="E2006">
        <f t="shared" ca="1" si="404"/>
        <v>1457661</v>
      </c>
      <c r="F2006">
        <f t="shared" ca="1" si="405"/>
        <v>118271</v>
      </c>
      <c r="G2006">
        <f t="shared" ca="1" si="406"/>
        <v>214700</v>
      </c>
      <c r="H2006">
        <f ca="1">VLOOKUP(RANDBETWEEN(0,100),Calc!$D$2:$E$7,2,1)</f>
        <v>32000</v>
      </c>
      <c r="I2006">
        <f t="shared" ca="1" si="407"/>
        <v>9247</v>
      </c>
      <c r="J2006">
        <f t="shared" ca="1" si="408"/>
        <v>3613</v>
      </c>
      <c r="K2006">
        <f t="shared" ca="1" si="409"/>
        <v>14039</v>
      </c>
      <c r="L2006">
        <f t="shared" ca="1" si="410"/>
        <v>3672</v>
      </c>
      <c r="M2006">
        <f t="shared" ca="1" si="411"/>
        <v>1759848</v>
      </c>
      <c r="N2006">
        <f t="shared" ca="1" si="412"/>
        <v>59313</v>
      </c>
      <c r="O2006">
        <f t="shared" ca="1" si="413"/>
        <v>34802</v>
      </c>
      <c r="P2006">
        <f t="shared" ca="1" si="414"/>
        <v>342706</v>
      </c>
      <c r="Q2006" s="4">
        <f t="shared" ca="1" si="415"/>
        <v>0.34270600000000001</v>
      </c>
    </row>
    <row r="2007" spans="1:17" x14ac:dyDescent="0.25">
      <c r="A2007" t="str">
        <f ca="1">VLOOKUP(RANDBETWEEN(Calc!$A$2,Calc!$A$13),Calc!$A$1:$B$13,2,FALSE)</f>
        <v>Jul</v>
      </c>
      <c r="B2007" t="str" cm="1">
        <f t="array" aca="1" ref="B2007" ca="1">INDEX(Calc!$C$2:$C$9,RANDBETWEEN(1,3))</f>
        <v>Traumatología</v>
      </c>
      <c r="C2007"/>
      <c r="D2007">
        <f t="shared" ca="1" si="403"/>
        <v>539872</v>
      </c>
      <c r="E2007">
        <f t="shared" ca="1" si="404"/>
        <v>1558557</v>
      </c>
      <c r="F2007">
        <f t="shared" ca="1" si="405"/>
        <v>158783</v>
      </c>
      <c r="G2007">
        <f t="shared" ca="1" si="406"/>
        <v>129893</v>
      </c>
      <c r="H2007">
        <f ca="1">VLOOKUP(RANDBETWEEN(0,100),Calc!$D$2:$E$7,2,1)</f>
        <v>32000</v>
      </c>
      <c r="I2007">
        <f t="shared" ca="1" si="407"/>
        <v>8942</v>
      </c>
      <c r="J2007">
        <f t="shared" ca="1" si="408"/>
        <v>3243</v>
      </c>
      <c r="K2007">
        <f t="shared" ca="1" si="409"/>
        <v>11527</v>
      </c>
      <c r="L2007">
        <f t="shared" ca="1" si="410"/>
        <v>2849</v>
      </c>
      <c r="M2007">
        <f t="shared" ca="1" si="411"/>
        <v>2028030</v>
      </c>
      <c r="N2007">
        <f t="shared" ca="1" si="412"/>
        <v>111178</v>
      </c>
      <c r="O2007">
        <f t="shared" ca="1" si="413"/>
        <v>35256</v>
      </c>
      <c r="P2007">
        <f t="shared" ca="1" si="414"/>
        <v>188491</v>
      </c>
      <c r="Q2007" s="4">
        <f t="shared" ca="1" si="415"/>
        <v>0.18849099999999999</v>
      </c>
    </row>
    <row r="2008" spans="1:17" x14ac:dyDescent="0.25">
      <c r="A2008" t="str">
        <f ca="1">VLOOKUP(RANDBETWEEN(Calc!$A$2,Calc!$A$13),Calc!$A$1:$B$13,2,FALSE)</f>
        <v>Nov</v>
      </c>
      <c r="B2008" t="str" cm="1">
        <f t="array" aca="1" ref="B2008" ca="1">INDEX(Calc!$C$2:$C$9,RANDBETWEEN(1,3))</f>
        <v>Pediatria</v>
      </c>
      <c r="C2008"/>
      <c r="D2008">
        <f t="shared" ca="1" si="403"/>
        <v>293518</v>
      </c>
      <c r="E2008">
        <f t="shared" ca="1" si="404"/>
        <v>2197787</v>
      </c>
      <c r="F2008">
        <f t="shared" ca="1" si="405"/>
        <v>168565</v>
      </c>
      <c r="G2008">
        <f t="shared" ca="1" si="406"/>
        <v>298850</v>
      </c>
      <c r="H2008">
        <f ca="1">VLOOKUP(RANDBETWEEN(0,100),Calc!$D$2:$E$7,2,1)</f>
        <v>32000</v>
      </c>
      <c r="I2008">
        <f t="shared" ca="1" si="407"/>
        <v>9342</v>
      </c>
      <c r="J2008">
        <f t="shared" ca="1" si="408"/>
        <v>3823</v>
      </c>
      <c r="K2008">
        <f t="shared" ca="1" si="409"/>
        <v>14119</v>
      </c>
      <c r="L2008">
        <f t="shared" ca="1" si="410"/>
        <v>3074</v>
      </c>
      <c r="M2008">
        <f t="shared" ca="1" si="411"/>
        <v>1703790</v>
      </c>
      <c r="N2008">
        <f t="shared" ca="1" si="412"/>
        <v>83656</v>
      </c>
      <c r="O2008">
        <f t="shared" ca="1" si="413"/>
        <v>22949</v>
      </c>
      <c r="P2008">
        <f t="shared" ca="1" si="414"/>
        <v>65271</v>
      </c>
      <c r="Q2008" s="4">
        <f t="shared" ca="1" si="415"/>
        <v>6.5270999999999996E-2</v>
      </c>
    </row>
    <row r="2009" spans="1:17" x14ac:dyDescent="0.25">
      <c r="A2009" t="str">
        <f ca="1">VLOOKUP(RANDBETWEEN(Calc!$A$2,Calc!$A$13),Calc!$A$1:$B$13,2,FALSE)</f>
        <v>May</v>
      </c>
      <c r="B2009" t="str" cm="1">
        <f t="array" aca="1" ref="B2009" ca="1">INDEX(Calc!$C$2:$C$9,RANDBETWEEN(1,3))</f>
        <v>Cardiologia</v>
      </c>
      <c r="C2009"/>
      <c r="D2009">
        <f t="shared" ca="1" si="403"/>
        <v>122439</v>
      </c>
      <c r="E2009">
        <f t="shared" ca="1" si="404"/>
        <v>2079706</v>
      </c>
      <c r="F2009">
        <f t="shared" ca="1" si="405"/>
        <v>112169</v>
      </c>
      <c r="G2009">
        <f t="shared" ca="1" si="406"/>
        <v>201654</v>
      </c>
      <c r="H2009">
        <f ca="1">VLOOKUP(RANDBETWEEN(0,100),Calc!$D$2:$E$7,2,1)</f>
        <v>28000</v>
      </c>
      <c r="I2009">
        <f t="shared" ca="1" si="407"/>
        <v>11263</v>
      </c>
      <c r="J2009">
        <f t="shared" ca="1" si="408"/>
        <v>3805</v>
      </c>
      <c r="K2009">
        <f t="shared" ca="1" si="409"/>
        <v>13779</v>
      </c>
      <c r="L2009">
        <f t="shared" ca="1" si="410"/>
        <v>3909</v>
      </c>
      <c r="M2009">
        <f t="shared" ca="1" si="411"/>
        <v>1797672</v>
      </c>
      <c r="N2009">
        <f t="shared" ca="1" si="412"/>
        <v>76855</v>
      </c>
      <c r="O2009">
        <f t="shared" ca="1" si="413"/>
        <v>71883</v>
      </c>
      <c r="P2009">
        <f t="shared" ca="1" si="414"/>
        <v>258694</v>
      </c>
      <c r="Q2009" s="4">
        <f t="shared" ca="1" si="415"/>
        <v>0.25869399999999998</v>
      </c>
    </row>
    <row r="2010" spans="1:17" x14ac:dyDescent="0.25">
      <c r="A2010" t="str">
        <f ca="1">VLOOKUP(RANDBETWEEN(Calc!$A$2,Calc!$A$13),Calc!$A$1:$B$13,2,FALSE)</f>
        <v>May</v>
      </c>
      <c r="B2010" t="str" cm="1">
        <f t="array" aca="1" ref="B2010" ca="1">INDEX(Calc!$C$2:$C$9,RANDBETWEEN(1,3))</f>
        <v>Pediatria</v>
      </c>
      <c r="C2010"/>
      <c r="D2010">
        <f t="shared" ca="1" si="403"/>
        <v>133689</v>
      </c>
      <c r="E2010">
        <f t="shared" ca="1" si="404"/>
        <v>2276879</v>
      </c>
      <c r="F2010">
        <f t="shared" ca="1" si="405"/>
        <v>137539</v>
      </c>
      <c r="G2010">
        <f t="shared" ca="1" si="406"/>
        <v>302241</v>
      </c>
      <c r="H2010">
        <f ca="1">VLOOKUP(RANDBETWEEN(0,100),Calc!$D$2:$E$7,2,1)</f>
        <v>32000</v>
      </c>
      <c r="I2010">
        <f t="shared" ca="1" si="407"/>
        <v>10061</v>
      </c>
      <c r="J2010">
        <f t="shared" ca="1" si="408"/>
        <v>3592</v>
      </c>
      <c r="K2010">
        <f t="shared" ca="1" si="409"/>
        <v>12809</v>
      </c>
      <c r="L2010">
        <f t="shared" ca="1" si="410"/>
        <v>3122</v>
      </c>
      <c r="M2010">
        <f t="shared" ca="1" si="411"/>
        <v>1890755</v>
      </c>
      <c r="N2010">
        <f t="shared" ca="1" si="412"/>
        <v>63262</v>
      </c>
      <c r="O2010">
        <f t="shared" ca="1" si="413"/>
        <v>66905</v>
      </c>
      <c r="P2010">
        <f t="shared" ca="1" si="414"/>
        <v>136625</v>
      </c>
      <c r="Q2010" s="4">
        <f t="shared" ca="1" si="415"/>
        <v>0.136625</v>
      </c>
    </row>
    <row r="2011" spans="1:17" x14ac:dyDescent="0.25">
      <c r="A2011" t="str">
        <f ca="1">VLOOKUP(RANDBETWEEN(Calc!$A$2,Calc!$A$13),Calc!$A$1:$B$13,2,FALSE)</f>
        <v>Jun</v>
      </c>
      <c r="B2011" t="str" cm="1">
        <f t="array" aca="1" ref="B2011" ca="1">INDEX(Calc!$C$2:$C$9,RANDBETWEEN(1,3))</f>
        <v>Traumatología</v>
      </c>
      <c r="C2011"/>
      <c r="D2011">
        <f t="shared" ca="1" si="403"/>
        <v>670533</v>
      </c>
      <c r="E2011">
        <f t="shared" ca="1" si="404"/>
        <v>1001393</v>
      </c>
      <c r="F2011">
        <f t="shared" ca="1" si="405"/>
        <v>152964</v>
      </c>
      <c r="G2011">
        <f t="shared" ca="1" si="406"/>
        <v>317027</v>
      </c>
      <c r="H2011">
        <f ca="1">VLOOKUP(RANDBETWEEN(0,100),Calc!$D$2:$E$7,2,1)</f>
        <v>32000</v>
      </c>
      <c r="I2011">
        <f t="shared" ca="1" si="407"/>
        <v>10038</v>
      </c>
      <c r="J2011">
        <f t="shared" ca="1" si="408"/>
        <v>3479</v>
      </c>
      <c r="K2011">
        <f t="shared" ca="1" si="409"/>
        <v>12979</v>
      </c>
      <c r="L2011">
        <f t="shared" ca="1" si="410"/>
        <v>3248</v>
      </c>
      <c r="M2011">
        <f t="shared" ca="1" si="411"/>
        <v>2865145</v>
      </c>
      <c r="N2011">
        <f t="shared" ca="1" si="412"/>
        <v>110473</v>
      </c>
      <c r="O2011">
        <f t="shared" ca="1" si="413"/>
        <v>81423</v>
      </c>
      <c r="P2011">
        <f t="shared" ca="1" si="414"/>
        <v>288151</v>
      </c>
      <c r="Q2011" s="4">
        <f t="shared" ca="1" si="415"/>
        <v>0.28815099999999999</v>
      </c>
    </row>
    <row r="2012" spans="1:17" x14ac:dyDescent="0.25">
      <c r="A2012" t="str">
        <f ca="1">VLOOKUP(RANDBETWEEN(Calc!$A$2,Calc!$A$13),Calc!$A$1:$B$13,2,FALSE)</f>
        <v>Feb</v>
      </c>
      <c r="B2012" t="str" cm="1">
        <f t="array" aca="1" ref="B2012" ca="1">INDEX(Calc!$C$2:$C$9,RANDBETWEEN(1,3))</f>
        <v>Traumatología</v>
      </c>
      <c r="C2012"/>
      <c r="D2012">
        <f t="shared" ca="1" si="403"/>
        <v>466457</v>
      </c>
      <c r="E2012">
        <f t="shared" ca="1" si="404"/>
        <v>709236</v>
      </c>
      <c r="F2012">
        <f t="shared" ca="1" si="405"/>
        <v>183927</v>
      </c>
      <c r="G2012">
        <f t="shared" ca="1" si="406"/>
        <v>145408</v>
      </c>
      <c r="H2012">
        <f ca="1">VLOOKUP(RANDBETWEEN(0,100),Calc!$D$2:$E$7,2,1)</f>
        <v>20000</v>
      </c>
      <c r="I2012">
        <f t="shared" ca="1" si="407"/>
        <v>12149</v>
      </c>
      <c r="J2012">
        <f t="shared" ca="1" si="408"/>
        <v>2824</v>
      </c>
      <c r="K2012">
        <f t="shared" ca="1" si="409"/>
        <v>14157</v>
      </c>
      <c r="L2012">
        <f t="shared" ca="1" si="410"/>
        <v>1234</v>
      </c>
      <c r="M2012">
        <f t="shared" ca="1" si="411"/>
        <v>1824191</v>
      </c>
      <c r="N2012">
        <f t="shared" ca="1" si="412"/>
        <v>65747</v>
      </c>
      <c r="O2012">
        <f t="shared" ca="1" si="413"/>
        <v>72404</v>
      </c>
      <c r="P2012">
        <f t="shared" ca="1" si="414"/>
        <v>98966</v>
      </c>
      <c r="Q2012" s="4">
        <f t="shared" ca="1" si="415"/>
        <v>9.8965999999999998E-2</v>
      </c>
    </row>
    <row r="2013" spans="1:17" x14ac:dyDescent="0.25">
      <c r="A2013" t="str">
        <f ca="1">VLOOKUP(RANDBETWEEN(Calc!$A$2,Calc!$A$13),Calc!$A$1:$B$13,2,FALSE)</f>
        <v>Ene</v>
      </c>
      <c r="B2013" t="str" cm="1">
        <f t="array" aca="1" ref="B2013" ca="1">INDEX(Calc!$C$2:$C$9,RANDBETWEEN(1,3))</f>
        <v>Pediatria</v>
      </c>
      <c r="C2013"/>
      <c r="D2013">
        <f t="shared" ca="1" si="403"/>
        <v>280706</v>
      </c>
      <c r="E2013">
        <f t="shared" ca="1" si="404"/>
        <v>2330681</v>
      </c>
      <c r="F2013">
        <f t="shared" ca="1" si="405"/>
        <v>137965</v>
      </c>
      <c r="G2013">
        <f t="shared" ca="1" si="406"/>
        <v>132562</v>
      </c>
      <c r="H2013">
        <f ca="1">VLOOKUP(RANDBETWEEN(0,100),Calc!$D$2:$E$7,2,1)</f>
        <v>32000</v>
      </c>
      <c r="I2013">
        <f t="shared" ca="1" si="407"/>
        <v>10301</v>
      </c>
      <c r="J2013">
        <f t="shared" ca="1" si="408"/>
        <v>4097</v>
      </c>
      <c r="K2013">
        <f t="shared" ca="1" si="409"/>
        <v>13941</v>
      </c>
      <c r="L2013">
        <f t="shared" ca="1" si="410"/>
        <v>3504</v>
      </c>
      <c r="M2013">
        <f t="shared" ca="1" si="411"/>
        <v>1169056</v>
      </c>
      <c r="N2013">
        <f t="shared" ca="1" si="412"/>
        <v>113582</v>
      </c>
      <c r="O2013">
        <f t="shared" ca="1" si="413"/>
        <v>69184</v>
      </c>
      <c r="P2013">
        <f t="shared" ca="1" si="414"/>
        <v>196724</v>
      </c>
      <c r="Q2013" s="4">
        <f t="shared" ca="1" si="415"/>
        <v>0.19672400000000001</v>
      </c>
    </row>
    <row r="2014" spans="1:17" x14ac:dyDescent="0.25">
      <c r="A2014" t="str">
        <f ca="1">VLOOKUP(RANDBETWEEN(Calc!$A$2,Calc!$A$13),Calc!$A$1:$B$13,2,FALSE)</f>
        <v>Ago</v>
      </c>
      <c r="B2014" t="str" cm="1">
        <f t="array" aca="1" ref="B2014" ca="1">INDEX(Calc!$C$2:$C$9,RANDBETWEEN(1,3))</f>
        <v>Pediatria</v>
      </c>
      <c r="C2014"/>
      <c r="D2014">
        <f t="shared" ca="1" si="403"/>
        <v>202540</v>
      </c>
      <c r="E2014">
        <f t="shared" ca="1" si="404"/>
        <v>778739</v>
      </c>
      <c r="F2014">
        <f t="shared" ca="1" si="405"/>
        <v>207248</v>
      </c>
      <c r="G2014">
        <f t="shared" ca="1" si="406"/>
        <v>248125</v>
      </c>
      <c r="H2014">
        <f ca="1">VLOOKUP(RANDBETWEEN(0,100),Calc!$D$2:$E$7,2,1)</f>
        <v>25000</v>
      </c>
      <c r="I2014">
        <f t="shared" ca="1" si="407"/>
        <v>9697</v>
      </c>
      <c r="J2014">
        <f t="shared" ca="1" si="408"/>
        <v>2861</v>
      </c>
      <c r="K2014">
        <f t="shared" ca="1" si="409"/>
        <v>14907</v>
      </c>
      <c r="L2014">
        <f t="shared" ca="1" si="410"/>
        <v>1833</v>
      </c>
      <c r="M2014">
        <f t="shared" ca="1" si="411"/>
        <v>2585273</v>
      </c>
      <c r="N2014">
        <f t="shared" ca="1" si="412"/>
        <v>71596</v>
      </c>
      <c r="O2014">
        <f t="shared" ca="1" si="413"/>
        <v>69833</v>
      </c>
      <c r="P2014">
        <f t="shared" ca="1" si="414"/>
        <v>95475</v>
      </c>
      <c r="Q2014" s="4">
        <f t="shared" ca="1" si="415"/>
        <v>9.5475000000000004E-2</v>
      </c>
    </row>
    <row r="2015" spans="1:17" x14ac:dyDescent="0.25">
      <c r="A2015" t="str">
        <f ca="1">VLOOKUP(RANDBETWEEN(Calc!$A$2,Calc!$A$13),Calc!$A$1:$B$13,2,FALSE)</f>
        <v>Nov</v>
      </c>
      <c r="B2015" t="str" cm="1">
        <f t="array" aca="1" ref="B2015" ca="1">INDEX(Calc!$C$2:$C$9,RANDBETWEEN(1,3))</f>
        <v>Pediatria</v>
      </c>
      <c r="C2015"/>
      <c r="D2015">
        <f t="shared" ca="1" si="403"/>
        <v>216572</v>
      </c>
      <c r="E2015">
        <f t="shared" ca="1" si="404"/>
        <v>708659</v>
      </c>
      <c r="F2015">
        <f t="shared" ca="1" si="405"/>
        <v>98597</v>
      </c>
      <c r="G2015">
        <f t="shared" ca="1" si="406"/>
        <v>165264</v>
      </c>
      <c r="H2015">
        <f ca="1">VLOOKUP(RANDBETWEEN(0,100),Calc!$D$2:$E$7,2,1)</f>
        <v>32000</v>
      </c>
      <c r="I2015">
        <f t="shared" ca="1" si="407"/>
        <v>9429</v>
      </c>
      <c r="J2015">
        <f t="shared" ca="1" si="408"/>
        <v>2960</v>
      </c>
      <c r="K2015">
        <f t="shared" ca="1" si="409"/>
        <v>10575</v>
      </c>
      <c r="L2015">
        <f t="shared" ca="1" si="410"/>
        <v>1389</v>
      </c>
      <c r="M2015">
        <f t="shared" ca="1" si="411"/>
        <v>2775012</v>
      </c>
      <c r="N2015">
        <f t="shared" ca="1" si="412"/>
        <v>47125</v>
      </c>
      <c r="O2015">
        <f t="shared" ca="1" si="413"/>
        <v>87196</v>
      </c>
      <c r="P2015">
        <f t="shared" ca="1" si="414"/>
        <v>282624</v>
      </c>
      <c r="Q2015" s="4">
        <f t="shared" ca="1" si="415"/>
        <v>0.28262399999999999</v>
      </c>
    </row>
    <row r="2016" spans="1:17" x14ac:dyDescent="0.25">
      <c r="A2016" t="str">
        <f ca="1">VLOOKUP(RANDBETWEEN(Calc!$A$2,Calc!$A$13),Calc!$A$1:$B$13,2,FALSE)</f>
        <v>Jul</v>
      </c>
      <c r="B2016" t="str" cm="1">
        <f t="array" aca="1" ref="B2016" ca="1">INDEX(Calc!$C$2:$C$9,RANDBETWEEN(1,3))</f>
        <v>Traumatología</v>
      </c>
      <c r="C2016"/>
      <c r="D2016">
        <f t="shared" ca="1" si="403"/>
        <v>566729</v>
      </c>
      <c r="E2016">
        <f t="shared" ca="1" si="404"/>
        <v>2294149</v>
      </c>
      <c r="F2016">
        <f t="shared" ca="1" si="405"/>
        <v>143655</v>
      </c>
      <c r="G2016">
        <f t="shared" ca="1" si="406"/>
        <v>248202</v>
      </c>
      <c r="H2016">
        <f ca="1">VLOOKUP(RANDBETWEEN(0,100),Calc!$D$2:$E$7,2,1)</f>
        <v>32000</v>
      </c>
      <c r="I2016">
        <f t="shared" ca="1" si="407"/>
        <v>10612</v>
      </c>
      <c r="J2016">
        <f t="shared" ca="1" si="408"/>
        <v>3519</v>
      </c>
      <c r="K2016">
        <f t="shared" ca="1" si="409"/>
        <v>14143</v>
      </c>
      <c r="L2016">
        <f t="shared" ca="1" si="410"/>
        <v>2800</v>
      </c>
      <c r="M2016">
        <f t="shared" ca="1" si="411"/>
        <v>1493532</v>
      </c>
      <c r="N2016">
        <f t="shared" ca="1" si="412"/>
        <v>94071</v>
      </c>
      <c r="O2016">
        <f t="shared" ca="1" si="413"/>
        <v>28297</v>
      </c>
      <c r="P2016">
        <f t="shared" ca="1" si="414"/>
        <v>183905</v>
      </c>
      <c r="Q2016" s="4">
        <f t="shared" ca="1" si="415"/>
        <v>0.18390500000000001</v>
      </c>
    </row>
    <row r="2017" spans="1:17" x14ac:dyDescent="0.25">
      <c r="A2017" t="str">
        <f ca="1">VLOOKUP(RANDBETWEEN(Calc!$A$2,Calc!$A$13),Calc!$A$1:$B$13,2,FALSE)</f>
        <v>Dic</v>
      </c>
      <c r="B2017" t="str" cm="1">
        <f t="array" aca="1" ref="B2017" ca="1">INDEX(Calc!$C$2:$C$9,RANDBETWEEN(1,3))</f>
        <v>Cardiologia</v>
      </c>
      <c r="C2017"/>
      <c r="D2017">
        <f t="shared" ca="1" si="403"/>
        <v>179374</v>
      </c>
      <c r="E2017">
        <f t="shared" ca="1" si="404"/>
        <v>1182135</v>
      </c>
      <c r="F2017">
        <f t="shared" ca="1" si="405"/>
        <v>186493</v>
      </c>
      <c r="G2017">
        <f t="shared" ca="1" si="406"/>
        <v>220137</v>
      </c>
      <c r="H2017">
        <f ca="1">VLOOKUP(RANDBETWEEN(0,100),Calc!$D$2:$E$7,2,1)</f>
        <v>32000</v>
      </c>
      <c r="I2017">
        <f t="shared" ca="1" si="407"/>
        <v>9387</v>
      </c>
      <c r="J2017">
        <f t="shared" ca="1" si="408"/>
        <v>2899</v>
      </c>
      <c r="K2017">
        <f t="shared" ca="1" si="409"/>
        <v>14859</v>
      </c>
      <c r="L2017">
        <f t="shared" ca="1" si="410"/>
        <v>3545</v>
      </c>
      <c r="M2017">
        <f t="shared" ca="1" si="411"/>
        <v>1099288</v>
      </c>
      <c r="N2017">
        <f t="shared" ca="1" si="412"/>
        <v>119813</v>
      </c>
      <c r="O2017">
        <f t="shared" ca="1" si="413"/>
        <v>62566</v>
      </c>
      <c r="P2017">
        <f t="shared" ca="1" si="414"/>
        <v>306079</v>
      </c>
      <c r="Q2017" s="4">
        <f t="shared" ca="1" si="415"/>
        <v>0.30607899999999999</v>
      </c>
    </row>
    <row r="2018" spans="1:17" x14ac:dyDescent="0.25">
      <c r="A2018" t="str">
        <f ca="1">VLOOKUP(RANDBETWEEN(Calc!$A$2,Calc!$A$13),Calc!$A$1:$B$13,2,FALSE)</f>
        <v>Dic</v>
      </c>
      <c r="B2018" t="str" cm="1">
        <f t="array" aca="1" ref="B2018" ca="1">INDEX(Calc!$C$2:$C$9,RANDBETWEEN(1,3))</f>
        <v>Pediatria</v>
      </c>
      <c r="C2018"/>
      <c r="D2018">
        <f t="shared" ca="1" si="403"/>
        <v>653129</v>
      </c>
      <c r="E2018">
        <f t="shared" ca="1" si="404"/>
        <v>2229962</v>
      </c>
      <c r="F2018">
        <f t="shared" ca="1" si="405"/>
        <v>208838</v>
      </c>
      <c r="G2018">
        <f t="shared" ca="1" si="406"/>
        <v>238956</v>
      </c>
      <c r="H2018">
        <f ca="1">VLOOKUP(RANDBETWEEN(0,100),Calc!$D$2:$E$7,2,1)</f>
        <v>20000</v>
      </c>
      <c r="I2018">
        <f t="shared" ca="1" si="407"/>
        <v>9586</v>
      </c>
      <c r="J2018">
        <f t="shared" ca="1" si="408"/>
        <v>3807</v>
      </c>
      <c r="K2018">
        <f t="shared" ca="1" si="409"/>
        <v>13144</v>
      </c>
      <c r="L2018">
        <f t="shared" ca="1" si="410"/>
        <v>2567</v>
      </c>
      <c r="M2018">
        <f t="shared" ca="1" si="411"/>
        <v>2008642</v>
      </c>
      <c r="N2018">
        <f t="shared" ca="1" si="412"/>
        <v>52343</v>
      </c>
      <c r="O2018">
        <f t="shared" ca="1" si="413"/>
        <v>43008</v>
      </c>
      <c r="P2018">
        <f t="shared" ca="1" si="414"/>
        <v>68918</v>
      </c>
      <c r="Q2018" s="4">
        <f t="shared" ca="1" si="415"/>
        <v>6.8917999999999993E-2</v>
      </c>
    </row>
    <row r="2019" spans="1:17" x14ac:dyDescent="0.25">
      <c r="A2019" t="str">
        <f ca="1">VLOOKUP(RANDBETWEEN(Calc!$A$2,Calc!$A$13),Calc!$A$1:$B$13,2,FALSE)</f>
        <v>Mar</v>
      </c>
      <c r="B2019" t="str" cm="1">
        <f t="array" aca="1" ref="B2019" ca="1">INDEX(Calc!$C$2:$C$9,RANDBETWEEN(1,3))</f>
        <v>Traumatología</v>
      </c>
      <c r="C2019"/>
      <c r="D2019">
        <f t="shared" ca="1" si="403"/>
        <v>717795</v>
      </c>
      <c r="E2019">
        <f t="shared" ca="1" si="404"/>
        <v>1579017</v>
      </c>
      <c r="F2019">
        <f t="shared" ca="1" si="405"/>
        <v>211333</v>
      </c>
      <c r="G2019">
        <f t="shared" ca="1" si="406"/>
        <v>277590</v>
      </c>
      <c r="H2019">
        <f ca="1">VLOOKUP(RANDBETWEEN(0,100),Calc!$D$2:$E$7,2,1)</f>
        <v>20000</v>
      </c>
      <c r="I2019">
        <f t="shared" ca="1" si="407"/>
        <v>10818</v>
      </c>
      <c r="J2019">
        <f t="shared" ca="1" si="408"/>
        <v>3632</v>
      </c>
      <c r="K2019">
        <f t="shared" ca="1" si="409"/>
        <v>10307</v>
      </c>
      <c r="L2019">
        <f t="shared" ca="1" si="410"/>
        <v>2839</v>
      </c>
      <c r="M2019">
        <f t="shared" ca="1" si="411"/>
        <v>3044148</v>
      </c>
      <c r="N2019">
        <f t="shared" ca="1" si="412"/>
        <v>127378</v>
      </c>
      <c r="O2019">
        <f t="shared" ca="1" si="413"/>
        <v>25021</v>
      </c>
      <c r="P2019">
        <f t="shared" ca="1" si="414"/>
        <v>88375</v>
      </c>
      <c r="Q2019" s="4">
        <f t="shared" ca="1" si="415"/>
        <v>8.8374999999999995E-2</v>
      </c>
    </row>
    <row r="2020" spans="1:17" x14ac:dyDescent="0.25">
      <c r="A2020" t="str">
        <f ca="1">VLOOKUP(RANDBETWEEN(Calc!$A$2,Calc!$A$13),Calc!$A$1:$B$13,2,FALSE)</f>
        <v>Abr</v>
      </c>
      <c r="B2020" t="str" cm="1">
        <f t="array" aca="1" ref="B2020" ca="1">INDEX(Calc!$C$2:$C$9,RANDBETWEEN(1,3))</f>
        <v>Pediatria</v>
      </c>
      <c r="C2020"/>
      <c r="D2020">
        <f t="shared" ca="1" si="403"/>
        <v>438403</v>
      </c>
      <c r="E2020">
        <f t="shared" ca="1" si="404"/>
        <v>2268738</v>
      </c>
      <c r="F2020">
        <f t="shared" ca="1" si="405"/>
        <v>205409</v>
      </c>
      <c r="G2020">
        <f t="shared" ca="1" si="406"/>
        <v>184798</v>
      </c>
      <c r="H2020">
        <f ca="1">VLOOKUP(RANDBETWEEN(0,100),Calc!$D$2:$E$7,2,1)</f>
        <v>22000</v>
      </c>
      <c r="I2020">
        <f t="shared" ca="1" si="407"/>
        <v>9570</v>
      </c>
      <c r="J2020">
        <f t="shared" ca="1" si="408"/>
        <v>3418</v>
      </c>
      <c r="K2020">
        <f t="shared" ca="1" si="409"/>
        <v>14379</v>
      </c>
      <c r="L2020">
        <f t="shared" ca="1" si="410"/>
        <v>2550</v>
      </c>
      <c r="M2020">
        <f t="shared" ca="1" si="411"/>
        <v>1808137</v>
      </c>
      <c r="N2020">
        <f t="shared" ca="1" si="412"/>
        <v>99309</v>
      </c>
      <c r="O2020">
        <f t="shared" ca="1" si="413"/>
        <v>69226</v>
      </c>
      <c r="P2020">
        <f t="shared" ca="1" si="414"/>
        <v>259019</v>
      </c>
      <c r="Q2020" s="4">
        <f t="shared" ca="1" si="415"/>
        <v>0.259019</v>
      </c>
    </row>
    <row r="2021" spans="1:17" x14ac:dyDescent="0.25">
      <c r="A2021" t="str">
        <f ca="1">VLOOKUP(RANDBETWEEN(Calc!$A$2,Calc!$A$13),Calc!$A$1:$B$13,2,FALSE)</f>
        <v>Mar</v>
      </c>
      <c r="B2021" t="str" cm="1">
        <f t="array" aca="1" ref="B2021" ca="1">INDEX(Calc!$C$2:$C$9,RANDBETWEEN(1,3))</f>
        <v>Pediatria</v>
      </c>
      <c r="C2021"/>
      <c r="D2021">
        <f t="shared" ca="1" si="403"/>
        <v>439859</v>
      </c>
      <c r="E2021">
        <f t="shared" ca="1" si="404"/>
        <v>829157</v>
      </c>
      <c r="F2021">
        <f t="shared" ca="1" si="405"/>
        <v>168596</v>
      </c>
      <c r="G2021">
        <f t="shared" ca="1" si="406"/>
        <v>277004</v>
      </c>
      <c r="H2021">
        <f ca="1">VLOOKUP(RANDBETWEEN(0,100),Calc!$D$2:$E$7,2,1)</f>
        <v>32000</v>
      </c>
      <c r="I2021">
        <f t="shared" ca="1" si="407"/>
        <v>9924</v>
      </c>
      <c r="J2021">
        <f t="shared" ca="1" si="408"/>
        <v>4195</v>
      </c>
      <c r="K2021">
        <f t="shared" ca="1" si="409"/>
        <v>11543</v>
      </c>
      <c r="L2021">
        <f t="shared" ca="1" si="410"/>
        <v>2504</v>
      </c>
      <c r="M2021">
        <f t="shared" ca="1" si="411"/>
        <v>1550201</v>
      </c>
      <c r="N2021">
        <f t="shared" ca="1" si="412"/>
        <v>99170</v>
      </c>
      <c r="O2021">
        <f t="shared" ca="1" si="413"/>
        <v>72188</v>
      </c>
      <c r="P2021">
        <f t="shared" ca="1" si="414"/>
        <v>316476</v>
      </c>
      <c r="Q2021" s="4">
        <f t="shared" ca="1" si="415"/>
        <v>0.31647599999999998</v>
      </c>
    </row>
    <row r="2022" spans="1:17" x14ac:dyDescent="0.25">
      <c r="A2022" t="str">
        <f ca="1">VLOOKUP(RANDBETWEEN(Calc!$A$2,Calc!$A$13),Calc!$A$1:$B$13,2,FALSE)</f>
        <v>Ago</v>
      </c>
      <c r="B2022" t="str" cm="1">
        <f t="array" aca="1" ref="B2022" ca="1">INDEX(Calc!$C$2:$C$9,RANDBETWEEN(1,3))</f>
        <v>Pediatria</v>
      </c>
      <c r="C2022"/>
      <c r="D2022">
        <f t="shared" ca="1" si="403"/>
        <v>413219</v>
      </c>
      <c r="E2022">
        <f t="shared" ca="1" si="404"/>
        <v>1448280</v>
      </c>
      <c r="F2022">
        <f t="shared" ca="1" si="405"/>
        <v>159406</v>
      </c>
      <c r="G2022">
        <f t="shared" ca="1" si="406"/>
        <v>290192</v>
      </c>
      <c r="H2022">
        <f ca="1">VLOOKUP(RANDBETWEEN(0,100),Calc!$D$2:$E$7,2,1)</f>
        <v>20000</v>
      </c>
      <c r="I2022">
        <f t="shared" ca="1" si="407"/>
        <v>9086</v>
      </c>
      <c r="J2022">
        <f t="shared" ca="1" si="408"/>
        <v>3345</v>
      </c>
      <c r="K2022">
        <f t="shared" ca="1" si="409"/>
        <v>14122</v>
      </c>
      <c r="L2022">
        <f t="shared" ca="1" si="410"/>
        <v>3904</v>
      </c>
      <c r="M2022">
        <f t="shared" ca="1" si="411"/>
        <v>2840800</v>
      </c>
      <c r="N2022">
        <f t="shared" ca="1" si="412"/>
        <v>43356</v>
      </c>
      <c r="O2022">
        <f t="shared" ca="1" si="413"/>
        <v>55973</v>
      </c>
      <c r="P2022">
        <f t="shared" ca="1" si="414"/>
        <v>188181</v>
      </c>
      <c r="Q2022" s="4">
        <f t="shared" ca="1" si="415"/>
        <v>0.18818099999999999</v>
      </c>
    </row>
    <row r="2023" spans="1:17" x14ac:dyDescent="0.25">
      <c r="A2023" t="str">
        <f ca="1">VLOOKUP(RANDBETWEEN(Calc!$A$2,Calc!$A$13),Calc!$A$1:$B$13,2,FALSE)</f>
        <v>Mar</v>
      </c>
      <c r="B2023" t="str" cm="1">
        <f t="array" aca="1" ref="B2023" ca="1">INDEX(Calc!$C$2:$C$9,RANDBETWEEN(1,3))</f>
        <v>Pediatria</v>
      </c>
      <c r="C2023"/>
      <c r="D2023">
        <f t="shared" ca="1" si="403"/>
        <v>160281</v>
      </c>
      <c r="E2023">
        <f t="shared" ca="1" si="404"/>
        <v>726525</v>
      </c>
      <c r="F2023">
        <f t="shared" ca="1" si="405"/>
        <v>167216</v>
      </c>
      <c r="G2023">
        <f t="shared" ca="1" si="406"/>
        <v>269403</v>
      </c>
      <c r="H2023">
        <f ca="1">VLOOKUP(RANDBETWEEN(0,100),Calc!$D$2:$E$7,2,1)</f>
        <v>32000</v>
      </c>
      <c r="I2023">
        <f t="shared" ca="1" si="407"/>
        <v>10217</v>
      </c>
      <c r="J2023">
        <f t="shared" ca="1" si="408"/>
        <v>3658</v>
      </c>
      <c r="K2023">
        <f t="shared" ca="1" si="409"/>
        <v>11012</v>
      </c>
      <c r="L2023">
        <f t="shared" ca="1" si="410"/>
        <v>2030</v>
      </c>
      <c r="M2023">
        <f t="shared" ca="1" si="411"/>
        <v>2364079</v>
      </c>
      <c r="N2023">
        <f t="shared" ca="1" si="412"/>
        <v>52612</v>
      </c>
      <c r="O2023">
        <f t="shared" ca="1" si="413"/>
        <v>55912</v>
      </c>
      <c r="P2023">
        <f t="shared" ca="1" si="414"/>
        <v>91155</v>
      </c>
      <c r="Q2023" s="4">
        <f t="shared" ca="1" si="415"/>
        <v>9.1155E-2</v>
      </c>
    </row>
    <row r="2024" spans="1:17" x14ac:dyDescent="0.25">
      <c r="A2024" t="str">
        <f ca="1">VLOOKUP(RANDBETWEEN(Calc!$A$2,Calc!$A$13),Calc!$A$1:$B$13,2,FALSE)</f>
        <v>Abr</v>
      </c>
      <c r="B2024" t="str" cm="1">
        <f t="array" aca="1" ref="B2024" ca="1">INDEX(Calc!$C$2:$C$9,RANDBETWEEN(1,3))</f>
        <v>Cardiologia</v>
      </c>
      <c r="C2024"/>
      <c r="D2024">
        <f t="shared" ca="1" si="403"/>
        <v>226824</v>
      </c>
      <c r="E2024">
        <f t="shared" ca="1" si="404"/>
        <v>1083930</v>
      </c>
      <c r="F2024">
        <f t="shared" ca="1" si="405"/>
        <v>160239</v>
      </c>
      <c r="G2024">
        <f t="shared" ca="1" si="406"/>
        <v>156602</v>
      </c>
      <c r="H2024">
        <f ca="1">VLOOKUP(RANDBETWEEN(0,100),Calc!$D$2:$E$7,2,1)</f>
        <v>32000</v>
      </c>
      <c r="I2024">
        <f t="shared" ca="1" si="407"/>
        <v>10211</v>
      </c>
      <c r="J2024">
        <f t="shared" ca="1" si="408"/>
        <v>2861</v>
      </c>
      <c r="K2024">
        <f t="shared" ca="1" si="409"/>
        <v>14956</v>
      </c>
      <c r="L2024">
        <f t="shared" ca="1" si="410"/>
        <v>2485</v>
      </c>
      <c r="M2024">
        <f t="shared" ca="1" si="411"/>
        <v>1978728</v>
      </c>
      <c r="N2024">
        <f t="shared" ca="1" si="412"/>
        <v>112754</v>
      </c>
      <c r="O2024">
        <f t="shared" ca="1" si="413"/>
        <v>53196</v>
      </c>
      <c r="P2024">
        <f t="shared" ca="1" si="414"/>
        <v>68142</v>
      </c>
      <c r="Q2024" s="4">
        <f t="shared" ca="1" si="415"/>
        <v>6.8141999999999994E-2</v>
      </c>
    </row>
    <row r="2025" spans="1:17" x14ac:dyDescent="0.25">
      <c r="A2025" t="str">
        <f ca="1">VLOOKUP(RANDBETWEEN(Calc!$A$2,Calc!$A$13),Calc!$A$1:$B$13,2,FALSE)</f>
        <v>Sep</v>
      </c>
      <c r="B2025" t="str" cm="1">
        <f t="array" aca="1" ref="B2025" ca="1">INDEX(Calc!$C$2:$C$9,RANDBETWEEN(1,3))</f>
        <v>Traumatología</v>
      </c>
      <c r="C2025"/>
      <c r="D2025">
        <f t="shared" ca="1" si="403"/>
        <v>433402</v>
      </c>
      <c r="E2025">
        <f t="shared" ca="1" si="404"/>
        <v>2271749</v>
      </c>
      <c r="F2025">
        <f t="shared" ca="1" si="405"/>
        <v>108281</v>
      </c>
      <c r="G2025">
        <f t="shared" ca="1" si="406"/>
        <v>236508</v>
      </c>
      <c r="H2025">
        <f ca="1">VLOOKUP(RANDBETWEEN(0,100),Calc!$D$2:$E$7,2,1)</f>
        <v>32000</v>
      </c>
      <c r="I2025">
        <f t="shared" ca="1" si="407"/>
        <v>11685</v>
      </c>
      <c r="J2025">
        <f t="shared" ca="1" si="408"/>
        <v>4008</v>
      </c>
      <c r="K2025">
        <f t="shared" ca="1" si="409"/>
        <v>10050</v>
      </c>
      <c r="L2025">
        <f t="shared" ca="1" si="410"/>
        <v>4085</v>
      </c>
      <c r="M2025">
        <f t="shared" ca="1" si="411"/>
        <v>966747</v>
      </c>
      <c r="N2025">
        <f t="shared" ca="1" si="412"/>
        <v>122052</v>
      </c>
      <c r="O2025">
        <f t="shared" ca="1" si="413"/>
        <v>40418</v>
      </c>
      <c r="P2025">
        <f t="shared" ca="1" si="414"/>
        <v>204187</v>
      </c>
      <c r="Q2025" s="4">
        <f t="shared" ca="1" si="415"/>
        <v>0.20418700000000001</v>
      </c>
    </row>
    <row r="2026" spans="1:17" x14ac:dyDescent="0.25">
      <c r="A2026" t="str">
        <f ca="1">VLOOKUP(RANDBETWEEN(Calc!$A$2,Calc!$A$13),Calc!$A$1:$B$13,2,FALSE)</f>
        <v>Ene</v>
      </c>
      <c r="B2026" t="str" cm="1">
        <f t="array" aca="1" ref="B2026" ca="1">INDEX(Calc!$C$2:$C$9,RANDBETWEEN(1,3))</f>
        <v>Traumatología</v>
      </c>
      <c r="C2026"/>
      <c r="D2026">
        <f t="shared" ca="1" si="403"/>
        <v>373324</v>
      </c>
      <c r="E2026">
        <f t="shared" ca="1" si="404"/>
        <v>1234640</v>
      </c>
      <c r="F2026">
        <f t="shared" ca="1" si="405"/>
        <v>167817</v>
      </c>
      <c r="G2026">
        <f t="shared" ca="1" si="406"/>
        <v>88724</v>
      </c>
      <c r="H2026">
        <f ca="1">VLOOKUP(RANDBETWEEN(0,100),Calc!$D$2:$E$7,2,1)</f>
        <v>32000</v>
      </c>
      <c r="I2026">
        <f t="shared" ca="1" si="407"/>
        <v>10135</v>
      </c>
      <c r="J2026">
        <f t="shared" ca="1" si="408"/>
        <v>3118</v>
      </c>
      <c r="K2026">
        <f t="shared" ca="1" si="409"/>
        <v>10355</v>
      </c>
      <c r="L2026">
        <f t="shared" ca="1" si="410"/>
        <v>3281</v>
      </c>
      <c r="M2026">
        <f t="shared" ca="1" si="411"/>
        <v>1629573</v>
      </c>
      <c r="N2026">
        <f t="shared" ca="1" si="412"/>
        <v>55854</v>
      </c>
      <c r="O2026">
        <f t="shared" ca="1" si="413"/>
        <v>61035</v>
      </c>
      <c r="P2026">
        <f t="shared" ca="1" si="414"/>
        <v>52585</v>
      </c>
      <c r="Q2026" s="4">
        <f t="shared" ca="1" si="415"/>
        <v>5.2585E-2</v>
      </c>
    </row>
    <row r="2027" spans="1:17" x14ac:dyDescent="0.25">
      <c r="A2027" t="str">
        <f ca="1">VLOOKUP(RANDBETWEEN(Calc!$A$2,Calc!$A$13),Calc!$A$1:$B$13,2,FALSE)</f>
        <v>Jul</v>
      </c>
      <c r="B2027" t="str" cm="1">
        <f t="array" aca="1" ref="B2027" ca="1">INDEX(Calc!$C$2:$C$9,RANDBETWEEN(1,3))</f>
        <v>Cardiologia</v>
      </c>
      <c r="C2027"/>
      <c r="D2027">
        <f t="shared" ca="1" si="403"/>
        <v>489025</v>
      </c>
      <c r="E2027">
        <f t="shared" ca="1" si="404"/>
        <v>915569</v>
      </c>
      <c r="F2027">
        <f t="shared" ca="1" si="405"/>
        <v>155813</v>
      </c>
      <c r="G2027">
        <f t="shared" ca="1" si="406"/>
        <v>162297</v>
      </c>
      <c r="H2027">
        <f ca="1">VLOOKUP(RANDBETWEEN(0,100),Calc!$D$2:$E$7,2,1)</f>
        <v>32000</v>
      </c>
      <c r="I2027">
        <f t="shared" ca="1" si="407"/>
        <v>9104</v>
      </c>
      <c r="J2027">
        <f t="shared" ca="1" si="408"/>
        <v>3398</v>
      </c>
      <c r="K2027">
        <f t="shared" ca="1" si="409"/>
        <v>10888</v>
      </c>
      <c r="L2027">
        <f t="shared" ca="1" si="410"/>
        <v>1203</v>
      </c>
      <c r="M2027">
        <f t="shared" ca="1" si="411"/>
        <v>2407971</v>
      </c>
      <c r="N2027">
        <f t="shared" ca="1" si="412"/>
        <v>121958</v>
      </c>
      <c r="O2027">
        <f t="shared" ca="1" si="413"/>
        <v>25060</v>
      </c>
      <c r="P2027">
        <f t="shared" ca="1" si="414"/>
        <v>105442</v>
      </c>
      <c r="Q2027" s="4">
        <f t="shared" ca="1" si="415"/>
        <v>0.10544199999999999</v>
      </c>
    </row>
    <row r="2028" spans="1:17" x14ac:dyDescent="0.25">
      <c r="A2028" t="str">
        <f ca="1">VLOOKUP(RANDBETWEEN(Calc!$A$2,Calc!$A$13),Calc!$A$1:$B$13,2,FALSE)</f>
        <v>Feb</v>
      </c>
      <c r="B2028" t="str" cm="1">
        <f t="array" aca="1" ref="B2028" ca="1">INDEX(Calc!$C$2:$C$9,RANDBETWEEN(1,3))</f>
        <v>Pediatria</v>
      </c>
      <c r="C2028"/>
      <c r="D2028">
        <f t="shared" ca="1" si="403"/>
        <v>398015</v>
      </c>
      <c r="E2028">
        <f t="shared" ca="1" si="404"/>
        <v>734196</v>
      </c>
      <c r="F2028">
        <f t="shared" ca="1" si="405"/>
        <v>105998</v>
      </c>
      <c r="G2028">
        <f t="shared" ca="1" si="406"/>
        <v>149241</v>
      </c>
      <c r="H2028">
        <f ca="1">VLOOKUP(RANDBETWEEN(0,100),Calc!$D$2:$E$7,2,1)</f>
        <v>20000</v>
      </c>
      <c r="I2028">
        <f t="shared" ca="1" si="407"/>
        <v>9594</v>
      </c>
      <c r="J2028">
        <f t="shared" ca="1" si="408"/>
        <v>3243</v>
      </c>
      <c r="K2028">
        <f t="shared" ca="1" si="409"/>
        <v>10119</v>
      </c>
      <c r="L2028">
        <f t="shared" ca="1" si="410"/>
        <v>1718</v>
      </c>
      <c r="M2028">
        <f t="shared" ca="1" si="411"/>
        <v>3020825</v>
      </c>
      <c r="N2028">
        <f t="shared" ca="1" si="412"/>
        <v>75146</v>
      </c>
      <c r="O2028">
        <f t="shared" ca="1" si="413"/>
        <v>60335</v>
      </c>
      <c r="P2028">
        <f t="shared" ca="1" si="414"/>
        <v>178540</v>
      </c>
      <c r="Q2028" s="4">
        <f t="shared" ca="1" si="415"/>
        <v>0.17854</v>
      </c>
    </row>
    <row r="2029" spans="1:17" x14ac:dyDescent="0.25">
      <c r="A2029" t="str">
        <f ca="1">VLOOKUP(RANDBETWEEN(Calc!$A$2,Calc!$A$13),Calc!$A$1:$B$13,2,FALSE)</f>
        <v>Mar</v>
      </c>
      <c r="B2029" t="str" cm="1">
        <f t="array" aca="1" ref="B2029" ca="1">INDEX(Calc!$C$2:$C$9,RANDBETWEEN(1,3))</f>
        <v>Cardiologia</v>
      </c>
      <c r="C2029"/>
      <c r="D2029">
        <f t="shared" ca="1" si="403"/>
        <v>405259</v>
      </c>
      <c r="E2029">
        <f t="shared" ca="1" si="404"/>
        <v>1273465</v>
      </c>
      <c r="F2029">
        <f t="shared" ca="1" si="405"/>
        <v>153240</v>
      </c>
      <c r="G2029">
        <f t="shared" ca="1" si="406"/>
        <v>205111</v>
      </c>
      <c r="H2029">
        <f ca="1">VLOOKUP(RANDBETWEEN(0,100),Calc!$D$2:$E$7,2,1)</f>
        <v>20000</v>
      </c>
      <c r="I2029">
        <f t="shared" ca="1" si="407"/>
        <v>11864</v>
      </c>
      <c r="J2029">
        <f t="shared" ca="1" si="408"/>
        <v>3419</v>
      </c>
      <c r="K2029">
        <f t="shared" ca="1" si="409"/>
        <v>10037</v>
      </c>
      <c r="L2029">
        <f t="shared" ca="1" si="410"/>
        <v>3732</v>
      </c>
      <c r="M2029">
        <f t="shared" ca="1" si="411"/>
        <v>2654490</v>
      </c>
      <c r="N2029">
        <f t="shared" ca="1" si="412"/>
        <v>90905</v>
      </c>
      <c r="O2029">
        <f t="shared" ca="1" si="413"/>
        <v>22203</v>
      </c>
      <c r="P2029">
        <f t="shared" ca="1" si="414"/>
        <v>130702</v>
      </c>
      <c r="Q2029" s="4">
        <f t="shared" ca="1" si="415"/>
        <v>0.13070200000000001</v>
      </c>
    </row>
    <row r="2030" spans="1:17" x14ac:dyDescent="0.25">
      <c r="A2030" t="str">
        <f ca="1">VLOOKUP(RANDBETWEEN(Calc!$A$2,Calc!$A$13),Calc!$A$1:$B$13,2,FALSE)</f>
        <v>Oct</v>
      </c>
      <c r="B2030" t="str" cm="1">
        <f t="array" aca="1" ref="B2030" ca="1">INDEX(Calc!$C$2:$C$9,RANDBETWEEN(1,3))</f>
        <v>Pediatria</v>
      </c>
      <c r="C2030"/>
      <c r="D2030">
        <f t="shared" ca="1" si="403"/>
        <v>653864</v>
      </c>
      <c r="E2030">
        <f t="shared" ca="1" si="404"/>
        <v>714607</v>
      </c>
      <c r="F2030">
        <f t="shared" ca="1" si="405"/>
        <v>160192</v>
      </c>
      <c r="G2030">
        <f t="shared" ca="1" si="406"/>
        <v>114546</v>
      </c>
      <c r="H2030">
        <f ca="1">VLOOKUP(RANDBETWEEN(0,100),Calc!$D$2:$E$7,2,1)</f>
        <v>25000</v>
      </c>
      <c r="I2030">
        <f t="shared" ca="1" si="407"/>
        <v>9912</v>
      </c>
      <c r="J2030">
        <f t="shared" ca="1" si="408"/>
        <v>3711</v>
      </c>
      <c r="K2030">
        <f t="shared" ca="1" si="409"/>
        <v>14511</v>
      </c>
      <c r="L2030">
        <f t="shared" ca="1" si="410"/>
        <v>2459</v>
      </c>
      <c r="M2030">
        <f t="shared" ca="1" si="411"/>
        <v>2408273</v>
      </c>
      <c r="N2030">
        <f t="shared" ca="1" si="412"/>
        <v>106411</v>
      </c>
      <c r="O2030">
        <f t="shared" ca="1" si="413"/>
        <v>40187</v>
      </c>
      <c r="P2030">
        <f t="shared" ca="1" si="414"/>
        <v>305322</v>
      </c>
      <c r="Q2030" s="4">
        <f t="shared" ca="1" si="415"/>
        <v>0.30532199999999998</v>
      </c>
    </row>
    <row r="2031" spans="1:17" x14ac:dyDescent="0.25">
      <c r="A2031" t="str">
        <f ca="1">VLOOKUP(RANDBETWEEN(Calc!$A$2,Calc!$A$13),Calc!$A$1:$B$13,2,FALSE)</f>
        <v>Oct</v>
      </c>
      <c r="B2031" t="str" cm="1">
        <f t="array" aca="1" ref="B2031" ca="1">INDEX(Calc!$C$2:$C$9,RANDBETWEEN(1,3))</f>
        <v>Pediatria</v>
      </c>
      <c r="C2031"/>
      <c r="D2031">
        <f t="shared" ca="1" si="403"/>
        <v>729275</v>
      </c>
      <c r="E2031">
        <f t="shared" ca="1" si="404"/>
        <v>2305143</v>
      </c>
      <c r="F2031">
        <f t="shared" ca="1" si="405"/>
        <v>159946</v>
      </c>
      <c r="G2031">
        <f t="shared" ca="1" si="406"/>
        <v>73372</v>
      </c>
      <c r="H2031">
        <f ca="1">VLOOKUP(RANDBETWEEN(0,100),Calc!$D$2:$E$7,2,1)</f>
        <v>32000</v>
      </c>
      <c r="I2031">
        <f t="shared" ca="1" si="407"/>
        <v>9283</v>
      </c>
      <c r="J2031">
        <f t="shared" ca="1" si="408"/>
        <v>3851</v>
      </c>
      <c r="K2031">
        <f t="shared" ca="1" si="409"/>
        <v>12754</v>
      </c>
      <c r="L2031">
        <f t="shared" ca="1" si="410"/>
        <v>4228</v>
      </c>
      <c r="M2031">
        <f t="shared" ca="1" si="411"/>
        <v>2591686</v>
      </c>
      <c r="N2031">
        <f t="shared" ca="1" si="412"/>
        <v>43673</v>
      </c>
      <c r="O2031">
        <f t="shared" ca="1" si="413"/>
        <v>41224</v>
      </c>
      <c r="P2031">
        <f t="shared" ca="1" si="414"/>
        <v>111857</v>
      </c>
      <c r="Q2031" s="4">
        <f t="shared" ca="1" si="415"/>
        <v>0.111857</v>
      </c>
    </row>
    <row r="2032" spans="1:17" x14ac:dyDescent="0.25">
      <c r="A2032" t="str">
        <f ca="1">VLOOKUP(RANDBETWEEN(Calc!$A$2,Calc!$A$13),Calc!$A$1:$B$13,2,FALSE)</f>
        <v>Dic</v>
      </c>
      <c r="B2032" t="str" cm="1">
        <f t="array" aca="1" ref="B2032" ca="1">INDEX(Calc!$C$2:$C$9,RANDBETWEEN(1,3))</f>
        <v>Traumatología</v>
      </c>
      <c r="C2032"/>
      <c r="D2032">
        <f t="shared" ca="1" si="403"/>
        <v>344186</v>
      </c>
      <c r="E2032">
        <f t="shared" ca="1" si="404"/>
        <v>864451</v>
      </c>
      <c r="F2032">
        <f t="shared" ca="1" si="405"/>
        <v>175377</v>
      </c>
      <c r="G2032">
        <f t="shared" ca="1" si="406"/>
        <v>316173</v>
      </c>
      <c r="H2032">
        <f ca="1">VLOOKUP(RANDBETWEEN(0,100),Calc!$D$2:$E$7,2,1)</f>
        <v>28000</v>
      </c>
      <c r="I2032">
        <f t="shared" ca="1" si="407"/>
        <v>9423</v>
      </c>
      <c r="J2032">
        <f t="shared" ca="1" si="408"/>
        <v>3689</v>
      </c>
      <c r="K2032">
        <f t="shared" ca="1" si="409"/>
        <v>14622</v>
      </c>
      <c r="L2032">
        <f t="shared" ca="1" si="410"/>
        <v>3618</v>
      </c>
      <c r="M2032">
        <f t="shared" ca="1" si="411"/>
        <v>863090</v>
      </c>
      <c r="N2032">
        <f t="shared" ca="1" si="412"/>
        <v>116735</v>
      </c>
      <c r="O2032">
        <f t="shared" ca="1" si="413"/>
        <v>41951</v>
      </c>
      <c r="P2032">
        <f t="shared" ca="1" si="414"/>
        <v>175301</v>
      </c>
      <c r="Q2032" s="4">
        <f t="shared" ca="1" si="415"/>
        <v>0.17530100000000001</v>
      </c>
    </row>
    <row r="2033" spans="1:17" x14ac:dyDescent="0.25">
      <c r="A2033" t="str">
        <f ca="1">VLOOKUP(RANDBETWEEN(Calc!$A$2,Calc!$A$13),Calc!$A$1:$B$13,2,FALSE)</f>
        <v>Jun</v>
      </c>
      <c r="B2033" t="str" cm="1">
        <f t="array" aca="1" ref="B2033" ca="1">INDEX(Calc!$C$2:$C$9,RANDBETWEEN(1,3))</f>
        <v>Pediatria</v>
      </c>
      <c r="C2033"/>
      <c r="D2033">
        <f t="shared" ca="1" si="403"/>
        <v>274076</v>
      </c>
      <c r="E2033">
        <f t="shared" ca="1" si="404"/>
        <v>1525458</v>
      </c>
      <c r="F2033">
        <f t="shared" ca="1" si="405"/>
        <v>122443</v>
      </c>
      <c r="G2033">
        <f t="shared" ca="1" si="406"/>
        <v>188054</v>
      </c>
      <c r="H2033">
        <f ca="1">VLOOKUP(RANDBETWEEN(0,100),Calc!$D$2:$E$7,2,1)</f>
        <v>22000</v>
      </c>
      <c r="I2033">
        <f t="shared" ca="1" si="407"/>
        <v>9524</v>
      </c>
      <c r="J2033">
        <f t="shared" ca="1" si="408"/>
        <v>3407</v>
      </c>
      <c r="K2033">
        <f t="shared" ca="1" si="409"/>
        <v>14981</v>
      </c>
      <c r="L2033">
        <f t="shared" ca="1" si="410"/>
        <v>1567</v>
      </c>
      <c r="M2033">
        <f t="shared" ca="1" si="411"/>
        <v>1499425</v>
      </c>
      <c r="N2033">
        <f t="shared" ca="1" si="412"/>
        <v>59561</v>
      </c>
      <c r="O2033">
        <f t="shared" ca="1" si="413"/>
        <v>29099</v>
      </c>
      <c r="P2033">
        <f t="shared" ca="1" si="414"/>
        <v>302204</v>
      </c>
      <c r="Q2033" s="4">
        <f t="shared" ca="1" si="415"/>
        <v>0.30220399999999997</v>
      </c>
    </row>
    <row r="2034" spans="1:17" x14ac:dyDescent="0.25">
      <c r="A2034" t="str">
        <f ca="1">VLOOKUP(RANDBETWEEN(Calc!$A$2,Calc!$A$13),Calc!$A$1:$B$13,2,FALSE)</f>
        <v>Ene</v>
      </c>
      <c r="B2034" t="str" cm="1">
        <f t="array" aca="1" ref="B2034" ca="1">INDEX(Calc!$C$2:$C$9,RANDBETWEEN(1,3))</f>
        <v>Traumatología</v>
      </c>
      <c r="C2034"/>
      <c r="D2034">
        <f t="shared" ca="1" si="403"/>
        <v>666784</v>
      </c>
      <c r="E2034">
        <f t="shared" ca="1" si="404"/>
        <v>2161351</v>
      </c>
      <c r="F2034">
        <f t="shared" ca="1" si="405"/>
        <v>141074</v>
      </c>
      <c r="G2034">
        <f t="shared" ca="1" si="406"/>
        <v>200707</v>
      </c>
      <c r="H2034">
        <f ca="1">VLOOKUP(RANDBETWEEN(0,100),Calc!$D$2:$E$7,2,1)</f>
        <v>20000</v>
      </c>
      <c r="I2034">
        <f t="shared" ca="1" si="407"/>
        <v>9798</v>
      </c>
      <c r="J2034">
        <f t="shared" ca="1" si="408"/>
        <v>3726</v>
      </c>
      <c r="K2034">
        <f t="shared" ca="1" si="409"/>
        <v>13441</v>
      </c>
      <c r="L2034">
        <f t="shared" ca="1" si="410"/>
        <v>2707</v>
      </c>
      <c r="M2034">
        <f t="shared" ca="1" si="411"/>
        <v>875884</v>
      </c>
      <c r="N2034">
        <f t="shared" ca="1" si="412"/>
        <v>92596</v>
      </c>
      <c r="O2034">
        <f t="shared" ca="1" si="413"/>
        <v>55705</v>
      </c>
      <c r="P2034">
        <f t="shared" ca="1" si="414"/>
        <v>177999</v>
      </c>
      <c r="Q2034" s="4">
        <f t="shared" ca="1" si="415"/>
        <v>0.17799899999999999</v>
      </c>
    </row>
    <row r="2035" spans="1:17" x14ac:dyDescent="0.25">
      <c r="A2035" t="str">
        <f ca="1">VLOOKUP(RANDBETWEEN(Calc!$A$2,Calc!$A$13),Calc!$A$1:$B$13,2,FALSE)</f>
        <v>Jul</v>
      </c>
      <c r="B2035" t="str" cm="1">
        <f t="array" aca="1" ref="B2035" ca="1">INDEX(Calc!$C$2:$C$9,RANDBETWEEN(1,3))</f>
        <v>Pediatria</v>
      </c>
      <c r="C2035"/>
      <c r="D2035">
        <f t="shared" ca="1" si="403"/>
        <v>527932</v>
      </c>
      <c r="E2035">
        <f t="shared" ca="1" si="404"/>
        <v>1710442</v>
      </c>
      <c r="F2035">
        <f t="shared" ca="1" si="405"/>
        <v>129276</v>
      </c>
      <c r="G2035">
        <f t="shared" ca="1" si="406"/>
        <v>150959</v>
      </c>
      <c r="H2035">
        <f ca="1">VLOOKUP(RANDBETWEEN(0,100),Calc!$D$2:$E$7,2,1)</f>
        <v>22000</v>
      </c>
      <c r="I2035">
        <f t="shared" ca="1" si="407"/>
        <v>11283</v>
      </c>
      <c r="J2035">
        <f t="shared" ca="1" si="408"/>
        <v>4097</v>
      </c>
      <c r="K2035">
        <f t="shared" ca="1" si="409"/>
        <v>12487</v>
      </c>
      <c r="L2035">
        <f t="shared" ca="1" si="410"/>
        <v>2045</v>
      </c>
      <c r="M2035">
        <f t="shared" ca="1" si="411"/>
        <v>1571223</v>
      </c>
      <c r="N2035">
        <f t="shared" ca="1" si="412"/>
        <v>124387</v>
      </c>
      <c r="O2035">
        <f t="shared" ca="1" si="413"/>
        <v>64498</v>
      </c>
      <c r="P2035">
        <f t="shared" ca="1" si="414"/>
        <v>166023</v>
      </c>
      <c r="Q2035" s="4">
        <f t="shared" ca="1" si="415"/>
        <v>0.166023</v>
      </c>
    </row>
    <row r="2036" spans="1:17" x14ac:dyDescent="0.25">
      <c r="A2036" t="str">
        <f ca="1">VLOOKUP(RANDBETWEEN(Calc!$A$2,Calc!$A$13),Calc!$A$1:$B$13,2,FALSE)</f>
        <v>May</v>
      </c>
      <c r="B2036" t="str" cm="1">
        <f t="array" aca="1" ref="B2036" ca="1">INDEX(Calc!$C$2:$C$9,RANDBETWEEN(1,3))</f>
        <v>Cardiologia</v>
      </c>
      <c r="C2036"/>
      <c r="D2036">
        <f t="shared" ca="1" si="403"/>
        <v>405915</v>
      </c>
      <c r="E2036">
        <f t="shared" ca="1" si="404"/>
        <v>1666109</v>
      </c>
      <c r="F2036">
        <f t="shared" ca="1" si="405"/>
        <v>137039</v>
      </c>
      <c r="G2036">
        <f t="shared" ca="1" si="406"/>
        <v>99765</v>
      </c>
      <c r="H2036">
        <f ca="1">VLOOKUP(RANDBETWEEN(0,100),Calc!$D$2:$E$7,2,1)</f>
        <v>32000</v>
      </c>
      <c r="I2036">
        <f t="shared" ca="1" si="407"/>
        <v>10432</v>
      </c>
      <c r="J2036">
        <f t="shared" ca="1" si="408"/>
        <v>3976</v>
      </c>
      <c r="K2036">
        <f t="shared" ca="1" si="409"/>
        <v>12084</v>
      </c>
      <c r="L2036">
        <f t="shared" ca="1" si="410"/>
        <v>3048</v>
      </c>
      <c r="M2036">
        <f t="shared" ca="1" si="411"/>
        <v>2885452</v>
      </c>
      <c r="N2036">
        <f t="shared" ca="1" si="412"/>
        <v>67560</v>
      </c>
      <c r="O2036">
        <f t="shared" ca="1" si="413"/>
        <v>59904</v>
      </c>
      <c r="P2036">
        <f t="shared" ca="1" si="414"/>
        <v>177000</v>
      </c>
      <c r="Q2036" s="4">
        <f t="shared" ca="1" si="415"/>
        <v>0.17699999999999999</v>
      </c>
    </row>
    <row r="2037" spans="1:17" x14ac:dyDescent="0.25">
      <c r="A2037" t="str">
        <f ca="1">VLOOKUP(RANDBETWEEN(Calc!$A$2,Calc!$A$13),Calc!$A$1:$B$13,2,FALSE)</f>
        <v>Ago</v>
      </c>
      <c r="B2037" t="str" cm="1">
        <f t="array" aca="1" ref="B2037" ca="1">INDEX(Calc!$C$2:$C$9,RANDBETWEEN(1,3))</f>
        <v>Pediatria</v>
      </c>
      <c r="C2037"/>
      <c r="D2037">
        <f t="shared" ca="1" si="403"/>
        <v>707482</v>
      </c>
      <c r="E2037">
        <f t="shared" ca="1" si="404"/>
        <v>1875066</v>
      </c>
      <c r="F2037">
        <f t="shared" ca="1" si="405"/>
        <v>162292</v>
      </c>
      <c r="G2037">
        <f t="shared" ca="1" si="406"/>
        <v>287129</v>
      </c>
      <c r="H2037">
        <f ca="1">VLOOKUP(RANDBETWEEN(0,100),Calc!$D$2:$E$7,2,1)</f>
        <v>32000</v>
      </c>
      <c r="I2037">
        <f t="shared" ca="1" si="407"/>
        <v>9532</v>
      </c>
      <c r="J2037">
        <f t="shared" ca="1" si="408"/>
        <v>2991</v>
      </c>
      <c r="K2037">
        <f t="shared" ca="1" si="409"/>
        <v>11510</v>
      </c>
      <c r="L2037">
        <f t="shared" ca="1" si="410"/>
        <v>2039</v>
      </c>
      <c r="M2037">
        <f t="shared" ca="1" si="411"/>
        <v>2113631</v>
      </c>
      <c r="N2037">
        <f t="shared" ca="1" si="412"/>
        <v>51993</v>
      </c>
      <c r="O2037">
        <f t="shared" ca="1" si="413"/>
        <v>31180</v>
      </c>
      <c r="P2037">
        <f t="shared" ca="1" si="414"/>
        <v>143615</v>
      </c>
      <c r="Q2037" s="4">
        <f t="shared" ca="1" si="415"/>
        <v>0.14361499999999999</v>
      </c>
    </row>
    <row r="2038" spans="1:17" x14ac:dyDescent="0.25">
      <c r="A2038" t="str">
        <f ca="1">VLOOKUP(RANDBETWEEN(Calc!$A$2,Calc!$A$13),Calc!$A$1:$B$13,2,FALSE)</f>
        <v>Abr</v>
      </c>
      <c r="B2038" t="str" cm="1">
        <f t="array" aca="1" ref="B2038" ca="1">INDEX(Calc!$C$2:$C$9,RANDBETWEEN(1,3))</f>
        <v>Pediatria</v>
      </c>
      <c r="C2038"/>
      <c r="D2038">
        <f t="shared" ca="1" si="403"/>
        <v>257547</v>
      </c>
      <c r="E2038">
        <f t="shared" ca="1" si="404"/>
        <v>1678074</v>
      </c>
      <c r="F2038">
        <f t="shared" ca="1" si="405"/>
        <v>168589</v>
      </c>
      <c r="G2038">
        <f t="shared" ca="1" si="406"/>
        <v>314873</v>
      </c>
      <c r="H2038">
        <f ca="1">VLOOKUP(RANDBETWEEN(0,100),Calc!$D$2:$E$7,2,1)</f>
        <v>32000</v>
      </c>
      <c r="I2038">
        <f t="shared" ca="1" si="407"/>
        <v>11759</v>
      </c>
      <c r="J2038">
        <f t="shared" ca="1" si="408"/>
        <v>3796</v>
      </c>
      <c r="K2038">
        <f t="shared" ca="1" si="409"/>
        <v>12996</v>
      </c>
      <c r="L2038">
        <f t="shared" ca="1" si="410"/>
        <v>3150</v>
      </c>
      <c r="M2038">
        <f t="shared" ca="1" si="411"/>
        <v>1741497</v>
      </c>
      <c r="N2038">
        <f t="shared" ca="1" si="412"/>
        <v>120583</v>
      </c>
      <c r="O2038">
        <f t="shared" ca="1" si="413"/>
        <v>51389</v>
      </c>
      <c r="P2038">
        <f t="shared" ca="1" si="414"/>
        <v>173499</v>
      </c>
      <c r="Q2038" s="4">
        <f t="shared" ca="1" si="415"/>
        <v>0.17349899999999999</v>
      </c>
    </row>
    <row r="2039" spans="1:17" x14ac:dyDescent="0.25">
      <c r="A2039" t="str">
        <f ca="1">VLOOKUP(RANDBETWEEN(Calc!$A$2,Calc!$A$13),Calc!$A$1:$B$13,2,FALSE)</f>
        <v>Ago</v>
      </c>
      <c r="B2039" t="str" cm="1">
        <f t="array" aca="1" ref="B2039" ca="1">INDEX(Calc!$C$2:$C$9,RANDBETWEEN(1,3))</f>
        <v>Traumatología</v>
      </c>
      <c r="C2039"/>
      <c r="D2039">
        <f t="shared" ca="1" si="403"/>
        <v>642406</v>
      </c>
      <c r="E2039">
        <f t="shared" ca="1" si="404"/>
        <v>1412741</v>
      </c>
      <c r="F2039">
        <f t="shared" ca="1" si="405"/>
        <v>138100</v>
      </c>
      <c r="G2039">
        <f t="shared" ca="1" si="406"/>
        <v>260917</v>
      </c>
      <c r="H2039">
        <f ca="1">VLOOKUP(RANDBETWEEN(0,100),Calc!$D$2:$E$7,2,1)</f>
        <v>32000</v>
      </c>
      <c r="I2039">
        <f t="shared" ca="1" si="407"/>
        <v>9412</v>
      </c>
      <c r="J2039">
        <f t="shared" ca="1" si="408"/>
        <v>3339</v>
      </c>
      <c r="K2039">
        <f t="shared" ca="1" si="409"/>
        <v>11025</v>
      </c>
      <c r="L2039">
        <f t="shared" ca="1" si="410"/>
        <v>3141</v>
      </c>
      <c r="M2039">
        <f t="shared" ca="1" si="411"/>
        <v>1519998</v>
      </c>
      <c r="N2039">
        <f t="shared" ca="1" si="412"/>
        <v>90685</v>
      </c>
      <c r="O2039">
        <f t="shared" ca="1" si="413"/>
        <v>33224</v>
      </c>
      <c r="P2039">
        <f t="shared" ca="1" si="414"/>
        <v>107053</v>
      </c>
      <c r="Q2039" s="4">
        <f t="shared" ca="1" si="415"/>
        <v>0.107053</v>
      </c>
    </row>
    <row r="2040" spans="1:17" x14ac:dyDescent="0.25">
      <c r="A2040" t="str">
        <f ca="1">VLOOKUP(RANDBETWEEN(Calc!$A$2,Calc!$A$13),Calc!$A$1:$B$13,2,FALSE)</f>
        <v>May</v>
      </c>
      <c r="B2040" t="str" cm="1">
        <f t="array" aca="1" ref="B2040" ca="1">INDEX(Calc!$C$2:$C$9,RANDBETWEEN(1,3))</f>
        <v>Pediatria</v>
      </c>
      <c r="C2040"/>
      <c r="D2040">
        <f t="shared" ca="1" si="403"/>
        <v>236579</v>
      </c>
      <c r="E2040">
        <f t="shared" ca="1" si="404"/>
        <v>1087133</v>
      </c>
      <c r="F2040">
        <f t="shared" ca="1" si="405"/>
        <v>99481</v>
      </c>
      <c r="G2040">
        <f t="shared" ca="1" si="406"/>
        <v>234640</v>
      </c>
      <c r="H2040">
        <f ca="1">VLOOKUP(RANDBETWEEN(0,100),Calc!$D$2:$E$7,2,1)</f>
        <v>32000</v>
      </c>
      <c r="I2040">
        <f t="shared" ca="1" si="407"/>
        <v>10170</v>
      </c>
      <c r="J2040">
        <f t="shared" ca="1" si="408"/>
        <v>3179</v>
      </c>
      <c r="K2040">
        <f t="shared" ca="1" si="409"/>
        <v>13266</v>
      </c>
      <c r="L2040">
        <f t="shared" ca="1" si="410"/>
        <v>2973</v>
      </c>
      <c r="M2040">
        <f t="shared" ca="1" si="411"/>
        <v>1521635</v>
      </c>
      <c r="N2040">
        <f t="shared" ca="1" si="412"/>
        <v>114018</v>
      </c>
      <c r="O2040">
        <f t="shared" ca="1" si="413"/>
        <v>45201</v>
      </c>
      <c r="P2040">
        <f t="shared" ca="1" si="414"/>
        <v>247353</v>
      </c>
      <c r="Q2040" s="4">
        <f t="shared" ca="1" si="415"/>
        <v>0.24735299999999999</v>
      </c>
    </row>
    <row r="2041" spans="1:17" x14ac:dyDescent="0.25">
      <c r="A2041" t="str">
        <f ca="1">VLOOKUP(RANDBETWEEN(Calc!$A$2,Calc!$A$13),Calc!$A$1:$B$13,2,FALSE)</f>
        <v>Sep</v>
      </c>
      <c r="B2041" t="str" cm="1">
        <f t="array" aca="1" ref="B2041" ca="1">INDEX(Calc!$C$2:$C$9,RANDBETWEEN(1,3))</f>
        <v>Cardiologia</v>
      </c>
      <c r="C2041"/>
      <c r="D2041">
        <f t="shared" ca="1" si="403"/>
        <v>666983</v>
      </c>
      <c r="E2041">
        <f t="shared" ca="1" si="404"/>
        <v>856564</v>
      </c>
      <c r="F2041">
        <f t="shared" ca="1" si="405"/>
        <v>194506</v>
      </c>
      <c r="G2041">
        <f t="shared" ca="1" si="406"/>
        <v>316303</v>
      </c>
      <c r="H2041">
        <f ca="1">VLOOKUP(RANDBETWEEN(0,100),Calc!$D$2:$E$7,2,1)</f>
        <v>32000</v>
      </c>
      <c r="I2041">
        <f t="shared" ca="1" si="407"/>
        <v>10094</v>
      </c>
      <c r="J2041">
        <f t="shared" ca="1" si="408"/>
        <v>3347</v>
      </c>
      <c r="K2041">
        <f t="shared" ca="1" si="409"/>
        <v>10668</v>
      </c>
      <c r="L2041">
        <f t="shared" ca="1" si="410"/>
        <v>3585</v>
      </c>
      <c r="M2041">
        <f t="shared" ca="1" si="411"/>
        <v>2979792</v>
      </c>
      <c r="N2041">
        <f t="shared" ca="1" si="412"/>
        <v>104480</v>
      </c>
      <c r="O2041">
        <f t="shared" ca="1" si="413"/>
        <v>66887</v>
      </c>
      <c r="P2041">
        <f t="shared" ca="1" si="414"/>
        <v>244394</v>
      </c>
      <c r="Q2041" s="4">
        <f t="shared" ca="1" si="415"/>
        <v>0.244394</v>
      </c>
    </row>
    <row r="2042" spans="1:17" x14ac:dyDescent="0.25">
      <c r="A2042" t="str">
        <f ca="1">VLOOKUP(RANDBETWEEN(Calc!$A$2,Calc!$A$13),Calc!$A$1:$B$13,2,FALSE)</f>
        <v>Jun</v>
      </c>
      <c r="B2042" t="str" cm="1">
        <f t="array" aca="1" ref="B2042" ca="1">INDEX(Calc!$C$2:$C$9,RANDBETWEEN(1,3))</f>
        <v>Pediatria</v>
      </c>
      <c r="C2042"/>
      <c r="D2042">
        <f t="shared" ca="1" si="403"/>
        <v>682128</v>
      </c>
      <c r="E2042">
        <f t="shared" ca="1" si="404"/>
        <v>735057</v>
      </c>
      <c r="F2042">
        <f t="shared" ca="1" si="405"/>
        <v>120810</v>
      </c>
      <c r="G2042">
        <f t="shared" ca="1" si="406"/>
        <v>190170</v>
      </c>
      <c r="H2042">
        <f ca="1">VLOOKUP(RANDBETWEEN(0,100),Calc!$D$2:$E$7,2,1)</f>
        <v>32000</v>
      </c>
      <c r="I2042">
        <f t="shared" ca="1" si="407"/>
        <v>9476</v>
      </c>
      <c r="J2042">
        <f t="shared" ca="1" si="408"/>
        <v>2999</v>
      </c>
      <c r="K2042">
        <f t="shared" ca="1" si="409"/>
        <v>14514</v>
      </c>
      <c r="L2042">
        <f t="shared" ca="1" si="410"/>
        <v>3706</v>
      </c>
      <c r="M2042">
        <f t="shared" ca="1" si="411"/>
        <v>1412695</v>
      </c>
      <c r="N2042">
        <f t="shared" ca="1" si="412"/>
        <v>117114</v>
      </c>
      <c r="O2042">
        <f t="shared" ca="1" si="413"/>
        <v>63009</v>
      </c>
      <c r="P2042">
        <f t="shared" ca="1" si="414"/>
        <v>146177</v>
      </c>
      <c r="Q2042" s="4">
        <f t="shared" ca="1" si="415"/>
        <v>0.146177</v>
      </c>
    </row>
    <row r="2043" spans="1:17" x14ac:dyDescent="0.25">
      <c r="A2043" t="str">
        <f ca="1">VLOOKUP(RANDBETWEEN(Calc!$A$2,Calc!$A$13),Calc!$A$1:$B$13,2,FALSE)</f>
        <v>May</v>
      </c>
      <c r="B2043" t="str" cm="1">
        <f t="array" aca="1" ref="B2043" ca="1">INDEX(Calc!$C$2:$C$9,RANDBETWEEN(1,3))</f>
        <v>Cardiologia</v>
      </c>
      <c r="C2043"/>
      <c r="D2043">
        <f t="shared" ca="1" si="403"/>
        <v>144836</v>
      </c>
      <c r="E2043">
        <f t="shared" ca="1" si="404"/>
        <v>770413</v>
      </c>
      <c r="F2043">
        <f t="shared" ca="1" si="405"/>
        <v>160015</v>
      </c>
      <c r="G2043">
        <f t="shared" ca="1" si="406"/>
        <v>296785</v>
      </c>
      <c r="H2043">
        <f ca="1">VLOOKUP(RANDBETWEEN(0,100),Calc!$D$2:$E$7,2,1)</f>
        <v>32000</v>
      </c>
      <c r="I2043">
        <f t="shared" ca="1" si="407"/>
        <v>10842</v>
      </c>
      <c r="J2043">
        <f t="shared" ca="1" si="408"/>
        <v>4042</v>
      </c>
      <c r="K2043">
        <f t="shared" ca="1" si="409"/>
        <v>14532</v>
      </c>
      <c r="L2043">
        <f t="shared" ca="1" si="410"/>
        <v>1252</v>
      </c>
      <c r="M2043">
        <f t="shared" ca="1" si="411"/>
        <v>3047755</v>
      </c>
      <c r="N2043">
        <f t="shared" ca="1" si="412"/>
        <v>104008</v>
      </c>
      <c r="O2043">
        <f t="shared" ca="1" si="413"/>
        <v>39538</v>
      </c>
      <c r="P2043">
        <f t="shared" ca="1" si="414"/>
        <v>343282</v>
      </c>
      <c r="Q2043" s="4">
        <f t="shared" ca="1" si="415"/>
        <v>0.34328199999999998</v>
      </c>
    </row>
    <row r="2044" spans="1:17" x14ac:dyDescent="0.25">
      <c r="A2044" t="str">
        <f ca="1">VLOOKUP(RANDBETWEEN(Calc!$A$2,Calc!$A$13),Calc!$A$1:$B$13,2,FALSE)</f>
        <v>Mar</v>
      </c>
      <c r="B2044" t="str" cm="1">
        <f t="array" aca="1" ref="B2044" ca="1">INDEX(Calc!$C$2:$C$9,RANDBETWEEN(1,3))</f>
        <v>Traumatología</v>
      </c>
      <c r="C2044"/>
      <c r="D2044">
        <f t="shared" ca="1" si="403"/>
        <v>261104</v>
      </c>
      <c r="E2044">
        <f t="shared" ca="1" si="404"/>
        <v>1133274</v>
      </c>
      <c r="F2044">
        <f t="shared" ca="1" si="405"/>
        <v>192616</v>
      </c>
      <c r="G2044">
        <f t="shared" ca="1" si="406"/>
        <v>161472</v>
      </c>
      <c r="H2044">
        <f ca="1">VLOOKUP(RANDBETWEEN(0,100),Calc!$D$2:$E$7,2,1)</f>
        <v>25000</v>
      </c>
      <c r="I2044">
        <f t="shared" ca="1" si="407"/>
        <v>10718</v>
      </c>
      <c r="J2044">
        <f t="shared" ca="1" si="408"/>
        <v>4019</v>
      </c>
      <c r="K2044">
        <f t="shared" ca="1" si="409"/>
        <v>14512</v>
      </c>
      <c r="L2044">
        <f t="shared" ca="1" si="410"/>
        <v>4369</v>
      </c>
      <c r="M2044">
        <f t="shared" ca="1" si="411"/>
        <v>2546213</v>
      </c>
      <c r="N2044">
        <f t="shared" ca="1" si="412"/>
        <v>64398</v>
      </c>
      <c r="O2044">
        <f t="shared" ca="1" si="413"/>
        <v>79094</v>
      </c>
      <c r="P2044">
        <f t="shared" ca="1" si="414"/>
        <v>97535</v>
      </c>
      <c r="Q2044" s="4">
        <f t="shared" ca="1" si="415"/>
        <v>9.7534999999999997E-2</v>
      </c>
    </row>
    <row r="2045" spans="1:17" x14ac:dyDescent="0.25">
      <c r="A2045" t="str">
        <f ca="1">VLOOKUP(RANDBETWEEN(Calc!$A$2,Calc!$A$13),Calc!$A$1:$B$13,2,FALSE)</f>
        <v>Ene</v>
      </c>
      <c r="B2045" t="str" cm="1">
        <f t="array" aca="1" ref="B2045" ca="1">INDEX(Calc!$C$2:$C$9,RANDBETWEEN(1,3))</f>
        <v>Cardiologia</v>
      </c>
      <c r="C2045"/>
      <c r="D2045">
        <f t="shared" ca="1" si="403"/>
        <v>380146</v>
      </c>
      <c r="E2045">
        <f t="shared" ca="1" si="404"/>
        <v>2107708</v>
      </c>
      <c r="F2045">
        <f t="shared" ca="1" si="405"/>
        <v>100404</v>
      </c>
      <c r="G2045">
        <f t="shared" ca="1" si="406"/>
        <v>121178</v>
      </c>
      <c r="H2045">
        <f ca="1">VLOOKUP(RANDBETWEEN(0,100),Calc!$D$2:$E$7,2,1)</f>
        <v>32000</v>
      </c>
      <c r="I2045">
        <f t="shared" ca="1" si="407"/>
        <v>10345</v>
      </c>
      <c r="J2045">
        <f t="shared" ca="1" si="408"/>
        <v>3951</v>
      </c>
      <c r="K2045">
        <f t="shared" ca="1" si="409"/>
        <v>10664</v>
      </c>
      <c r="L2045">
        <f t="shared" ca="1" si="410"/>
        <v>2963</v>
      </c>
      <c r="M2045">
        <f t="shared" ca="1" si="411"/>
        <v>2500008</v>
      </c>
      <c r="N2045">
        <f t="shared" ca="1" si="412"/>
        <v>77077</v>
      </c>
      <c r="O2045">
        <f t="shared" ca="1" si="413"/>
        <v>25877</v>
      </c>
      <c r="P2045">
        <f t="shared" ca="1" si="414"/>
        <v>307710</v>
      </c>
      <c r="Q2045" s="4">
        <f t="shared" ca="1" si="415"/>
        <v>0.30770999999999998</v>
      </c>
    </row>
    <row r="2046" spans="1:17" x14ac:dyDescent="0.25">
      <c r="A2046" t="str">
        <f ca="1">VLOOKUP(RANDBETWEEN(Calc!$A$2,Calc!$A$13),Calc!$A$1:$B$13,2,FALSE)</f>
        <v>Mar</v>
      </c>
      <c r="B2046" t="str" cm="1">
        <f t="array" aca="1" ref="B2046" ca="1">INDEX(Calc!$C$2:$C$9,RANDBETWEEN(1,3))</f>
        <v>Cardiologia</v>
      </c>
      <c r="C2046"/>
      <c r="D2046">
        <f t="shared" ca="1" si="403"/>
        <v>619488</v>
      </c>
      <c r="E2046">
        <f t="shared" ca="1" si="404"/>
        <v>1119201</v>
      </c>
      <c r="F2046">
        <f t="shared" ca="1" si="405"/>
        <v>189426</v>
      </c>
      <c r="G2046">
        <f t="shared" ca="1" si="406"/>
        <v>161723</v>
      </c>
      <c r="H2046">
        <f ca="1">VLOOKUP(RANDBETWEEN(0,100),Calc!$D$2:$E$7,2,1)</f>
        <v>32000</v>
      </c>
      <c r="I2046">
        <f t="shared" ca="1" si="407"/>
        <v>12032</v>
      </c>
      <c r="J2046">
        <f t="shared" ca="1" si="408"/>
        <v>3139</v>
      </c>
      <c r="K2046">
        <f t="shared" ca="1" si="409"/>
        <v>14495</v>
      </c>
      <c r="L2046">
        <f t="shared" ca="1" si="410"/>
        <v>1425</v>
      </c>
      <c r="M2046">
        <f t="shared" ca="1" si="411"/>
        <v>2947169</v>
      </c>
      <c r="N2046">
        <f t="shared" ca="1" si="412"/>
        <v>109052</v>
      </c>
      <c r="O2046">
        <f t="shared" ca="1" si="413"/>
        <v>66882</v>
      </c>
      <c r="P2046">
        <f t="shared" ca="1" si="414"/>
        <v>154732</v>
      </c>
      <c r="Q2046" s="4">
        <f t="shared" ca="1" si="415"/>
        <v>0.15473200000000001</v>
      </c>
    </row>
    <row r="2047" spans="1:17" x14ac:dyDescent="0.25">
      <c r="A2047" t="str">
        <f ca="1">VLOOKUP(RANDBETWEEN(Calc!$A$2,Calc!$A$13),Calc!$A$1:$B$13,2,FALSE)</f>
        <v>Ene</v>
      </c>
      <c r="B2047" t="str" cm="1">
        <f t="array" aca="1" ref="B2047" ca="1">INDEX(Calc!$C$2:$C$9,RANDBETWEEN(1,3))</f>
        <v>Pediatria</v>
      </c>
      <c r="C2047"/>
      <c r="D2047">
        <f t="shared" ca="1" si="403"/>
        <v>402487</v>
      </c>
      <c r="E2047">
        <f t="shared" ca="1" si="404"/>
        <v>1282656</v>
      </c>
      <c r="F2047">
        <f t="shared" ca="1" si="405"/>
        <v>214202</v>
      </c>
      <c r="G2047">
        <f t="shared" ca="1" si="406"/>
        <v>251706</v>
      </c>
      <c r="H2047">
        <f ca="1">VLOOKUP(RANDBETWEEN(0,100),Calc!$D$2:$E$7,2,1)</f>
        <v>32000</v>
      </c>
      <c r="I2047">
        <f t="shared" ca="1" si="407"/>
        <v>11286</v>
      </c>
      <c r="J2047">
        <f t="shared" ca="1" si="408"/>
        <v>3058</v>
      </c>
      <c r="K2047">
        <f t="shared" ca="1" si="409"/>
        <v>13126</v>
      </c>
      <c r="L2047">
        <f t="shared" ca="1" si="410"/>
        <v>4173</v>
      </c>
      <c r="M2047">
        <f t="shared" ca="1" si="411"/>
        <v>1904419</v>
      </c>
      <c r="N2047">
        <f t="shared" ca="1" si="412"/>
        <v>50281</v>
      </c>
      <c r="O2047">
        <f t="shared" ca="1" si="413"/>
        <v>35549</v>
      </c>
      <c r="P2047">
        <f t="shared" ca="1" si="414"/>
        <v>331456</v>
      </c>
      <c r="Q2047" s="4">
        <f t="shared" ca="1" si="415"/>
        <v>0.33145599999999997</v>
      </c>
    </row>
    <row r="2048" spans="1:17" x14ac:dyDescent="0.25">
      <c r="A2048" t="str">
        <f ca="1">VLOOKUP(RANDBETWEEN(Calc!$A$2,Calc!$A$13),Calc!$A$1:$B$13,2,FALSE)</f>
        <v>Feb</v>
      </c>
      <c r="B2048" t="str" cm="1">
        <f t="array" aca="1" ref="B2048" ca="1">INDEX(Calc!$C$2:$C$9,RANDBETWEEN(1,3))</f>
        <v>Pediatria</v>
      </c>
      <c r="C2048"/>
      <c r="D2048">
        <f t="shared" ca="1" si="403"/>
        <v>118068</v>
      </c>
      <c r="E2048">
        <f t="shared" ca="1" si="404"/>
        <v>1564827</v>
      </c>
      <c r="F2048">
        <f t="shared" ca="1" si="405"/>
        <v>213653</v>
      </c>
      <c r="G2048">
        <f t="shared" ca="1" si="406"/>
        <v>203550</v>
      </c>
      <c r="H2048">
        <f ca="1">VLOOKUP(RANDBETWEEN(0,100),Calc!$D$2:$E$7,2,1)</f>
        <v>32000</v>
      </c>
      <c r="I2048">
        <f t="shared" ca="1" si="407"/>
        <v>10003</v>
      </c>
      <c r="J2048">
        <f t="shared" ca="1" si="408"/>
        <v>4026</v>
      </c>
      <c r="K2048">
        <f t="shared" ca="1" si="409"/>
        <v>13543</v>
      </c>
      <c r="L2048">
        <f t="shared" ca="1" si="410"/>
        <v>3250</v>
      </c>
      <c r="M2048">
        <f t="shared" ca="1" si="411"/>
        <v>2001870</v>
      </c>
      <c r="N2048">
        <f t="shared" ca="1" si="412"/>
        <v>92762</v>
      </c>
      <c r="O2048">
        <f t="shared" ca="1" si="413"/>
        <v>60542</v>
      </c>
      <c r="P2048">
        <f t="shared" ca="1" si="414"/>
        <v>248459</v>
      </c>
      <c r="Q2048" s="4">
        <f t="shared" ca="1" si="415"/>
        <v>0.24845900000000001</v>
      </c>
    </row>
    <row r="2049" spans="1:17" x14ac:dyDescent="0.25">
      <c r="A2049" t="str">
        <f ca="1">VLOOKUP(RANDBETWEEN(Calc!$A$2,Calc!$A$13),Calc!$A$1:$B$13,2,FALSE)</f>
        <v>Ene</v>
      </c>
      <c r="B2049" t="str" cm="1">
        <f t="array" aca="1" ref="B2049" ca="1">INDEX(Calc!$C$2:$C$9,RANDBETWEEN(1,3))</f>
        <v>Traumatología</v>
      </c>
      <c r="C2049"/>
      <c r="D2049">
        <f t="shared" ca="1" si="403"/>
        <v>541263</v>
      </c>
      <c r="E2049">
        <f t="shared" ca="1" si="404"/>
        <v>1410089</v>
      </c>
      <c r="F2049">
        <f t="shared" ca="1" si="405"/>
        <v>141948</v>
      </c>
      <c r="G2049">
        <f t="shared" ca="1" si="406"/>
        <v>282766</v>
      </c>
      <c r="H2049">
        <f ca="1">VLOOKUP(RANDBETWEEN(0,100),Calc!$D$2:$E$7,2,1)</f>
        <v>32000</v>
      </c>
      <c r="I2049">
        <f t="shared" ca="1" si="407"/>
        <v>10128</v>
      </c>
      <c r="J2049">
        <f t="shared" ca="1" si="408"/>
        <v>2954</v>
      </c>
      <c r="K2049">
        <f t="shared" ca="1" si="409"/>
        <v>13923</v>
      </c>
      <c r="L2049">
        <f t="shared" ca="1" si="410"/>
        <v>3812</v>
      </c>
      <c r="M2049">
        <f t="shared" ca="1" si="411"/>
        <v>874844</v>
      </c>
      <c r="N2049">
        <f t="shared" ca="1" si="412"/>
        <v>80245</v>
      </c>
      <c r="O2049">
        <f t="shared" ca="1" si="413"/>
        <v>32456</v>
      </c>
      <c r="P2049">
        <f t="shared" ca="1" si="414"/>
        <v>278736</v>
      </c>
      <c r="Q2049" s="4">
        <f t="shared" ca="1" si="415"/>
        <v>0.27873599999999998</v>
      </c>
    </row>
    <row r="2050" spans="1:17" x14ac:dyDescent="0.25">
      <c r="A2050" t="str">
        <f ca="1">VLOOKUP(RANDBETWEEN(Calc!$A$2,Calc!$A$13),Calc!$A$1:$B$13,2,FALSE)</f>
        <v>Mar</v>
      </c>
      <c r="B2050" t="str" cm="1">
        <f t="array" aca="1" ref="B2050" ca="1">INDEX(Calc!$C$2:$C$9,RANDBETWEEN(1,3))</f>
        <v>Traumatología</v>
      </c>
      <c r="C2050"/>
      <c r="D2050">
        <f t="shared" ca="1" si="403"/>
        <v>373379</v>
      </c>
      <c r="E2050">
        <f t="shared" ca="1" si="404"/>
        <v>2157474</v>
      </c>
      <c r="F2050">
        <f t="shared" ca="1" si="405"/>
        <v>175933</v>
      </c>
      <c r="G2050">
        <f t="shared" ca="1" si="406"/>
        <v>306827</v>
      </c>
      <c r="H2050">
        <f ca="1">VLOOKUP(RANDBETWEEN(0,100),Calc!$D$2:$E$7,2,1)</f>
        <v>32000</v>
      </c>
      <c r="I2050">
        <f t="shared" ca="1" si="407"/>
        <v>12202</v>
      </c>
      <c r="J2050">
        <f t="shared" ca="1" si="408"/>
        <v>3572</v>
      </c>
      <c r="K2050">
        <f t="shared" ca="1" si="409"/>
        <v>14357</v>
      </c>
      <c r="L2050">
        <f t="shared" ca="1" si="410"/>
        <v>3134</v>
      </c>
      <c r="M2050">
        <f t="shared" ca="1" si="411"/>
        <v>1932162</v>
      </c>
      <c r="N2050">
        <f t="shared" ca="1" si="412"/>
        <v>48752</v>
      </c>
      <c r="O2050">
        <f t="shared" ca="1" si="413"/>
        <v>42208</v>
      </c>
      <c r="P2050">
        <f t="shared" ca="1" si="414"/>
        <v>159547</v>
      </c>
      <c r="Q2050" s="4">
        <f t="shared" ca="1" si="415"/>
        <v>0.15954699999999999</v>
      </c>
    </row>
    <row r="2051" spans="1:17" x14ac:dyDescent="0.25">
      <c r="A2051" t="str">
        <f ca="1">VLOOKUP(RANDBETWEEN(Calc!$A$2,Calc!$A$13),Calc!$A$1:$B$13,2,FALSE)</f>
        <v>Feb</v>
      </c>
      <c r="B2051" t="str" cm="1">
        <f t="array" aca="1" ref="B2051" ca="1">INDEX(Calc!$C$2:$C$9,RANDBETWEEN(1,3))</f>
        <v>Traumatología</v>
      </c>
      <c r="C2051"/>
      <c r="D2051">
        <f t="shared" ref="D2051:D2114" ca="1" si="416">RANDBETWEEN(118000,746439)</f>
        <v>161408</v>
      </c>
      <c r="E2051">
        <f t="shared" ref="E2051:E2114" ca="1" si="417">RANDBETWEEN(654318,2372921)</f>
        <v>1731314</v>
      </c>
      <c r="F2051">
        <f t="shared" ref="F2051:F2114" ca="1" si="418">RANDBETWEEN(92146,218476)</f>
        <v>142305</v>
      </c>
      <c r="G2051">
        <f t="shared" ref="G2051:G2114" ca="1" si="419">RANDBETWEEN(72432,327955)</f>
        <v>287750</v>
      </c>
      <c r="H2051">
        <f ca="1">VLOOKUP(RANDBETWEEN(0,100),Calc!$D$2:$E$7,2,1)</f>
        <v>32000</v>
      </c>
      <c r="I2051">
        <f t="shared" ref="I2051:I2114" ca="1" si="420">RANDBETWEEN(8900,12700)</f>
        <v>11499</v>
      </c>
      <c r="J2051">
        <f t="shared" ref="J2051:J2114" ca="1" si="421">RANDBETWEEN(2800,4200)</f>
        <v>2867</v>
      </c>
      <c r="K2051">
        <f t="shared" ref="K2051:K2114" ca="1" si="422">RANDBETWEEN(10000,15000)</f>
        <v>11426</v>
      </c>
      <c r="L2051">
        <f t="shared" ref="L2051:L2114" ca="1" si="423">RANDBETWEEN(1200,4500)</f>
        <v>2279</v>
      </c>
      <c r="M2051">
        <f t="shared" ref="M2051:M2114" ca="1" si="424">RANDBETWEEN(820000,3117045)</f>
        <v>2603122</v>
      </c>
      <c r="N2051">
        <f t="shared" ref="N2051:N2114" ca="1" si="425">RANDBETWEEN(43000,129000)</f>
        <v>89296</v>
      </c>
      <c r="O2051">
        <f t="shared" ref="O2051:O2114" ca="1" si="426">RANDBETWEEN(21000,90000)</f>
        <v>56748</v>
      </c>
      <c r="P2051">
        <f t="shared" ref="P2051:P2114" ca="1" si="427">RANDBETWEEN(38000,345000)</f>
        <v>168176</v>
      </c>
      <c r="Q2051" s="4">
        <f t="shared" ref="Q2051:Q2114" ca="1" si="428">P2051/1000000</f>
        <v>0.16817599999999999</v>
      </c>
    </row>
    <row r="2052" spans="1:17" x14ac:dyDescent="0.25">
      <c r="A2052" t="str">
        <f ca="1">VLOOKUP(RANDBETWEEN(Calc!$A$2,Calc!$A$13),Calc!$A$1:$B$13,2,FALSE)</f>
        <v>Ago</v>
      </c>
      <c r="B2052" t="str" cm="1">
        <f t="array" aca="1" ref="B2052" ca="1">INDEX(Calc!$C$2:$C$9,RANDBETWEEN(1,3))</f>
        <v>Traumatología</v>
      </c>
      <c r="C2052"/>
      <c r="D2052">
        <f t="shared" ca="1" si="416"/>
        <v>540688</v>
      </c>
      <c r="E2052">
        <f t="shared" ca="1" si="417"/>
        <v>711642</v>
      </c>
      <c r="F2052">
        <f t="shared" ca="1" si="418"/>
        <v>107641</v>
      </c>
      <c r="G2052">
        <f t="shared" ca="1" si="419"/>
        <v>190241</v>
      </c>
      <c r="H2052">
        <f ca="1">VLOOKUP(RANDBETWEEN(0,100),Calc!$D$2:$E$7,2,1)</f>
        <v>32000</v>
      </c>
      <c r="I2052">
        <f t="shared" ca="1" si="420"/>
        <v>11805</v>
      </c>
      <c r="J2052">
        <f t="shared" ca="1" si="421"/>
        <v>2890</v>
      </c>
      <c r="K2052">
        <f t="shared" ca="1" si="422"/>
        <v>10247</v>
      </c>
      <c r="L2052">
        <f t="shared" ca="1" si="423"/>
        <v>2223</v>
      </c>
      <c r="M2052">
        <f t="shared" ca="1" si="424"/>
        <v>1422301</v>
      </c>
      <c r="N2052">
        <f t="shared" ca="1" si="425"/>
        <v>128282</v>
      </c>
      <c r="O2052">
        <f t="shared" ca="1" si="426"/>
        <v>74897</v>
      </c>
      <c r="P2052">
        <f t="shared" ca="1" si="427"/>
        <v>277237</v>
      </c>
      <c r="Q2052" s="4">
        <f t="shared" ca="1" si="428"/>
        <v>0.27723700000000001</v>
      </c>
    </row>
    <row r="2053" spans="1:17" x14ac:dyDescent="0.25">
      <c r="A2053" t="str">
        <f ca="1">VLOOKUP(RANDBETWEEN(Calc!$A$2,Calc!$A$13),Calc!$A$1:$B$13,2,FALSE)</f>
        <v>Oct</v>
      </c>
      <c r="B2053" t="str" cm="1">
        <f t="array" aca="1" ref="B2053" ca="1">INDEX(Calc!$C$2:$C$9,RANDBETWEEN(1,3))</f>
        <v>Cardiologia</v>
      </c>
      <c r="C2053"/>
      <c r="D2053">
        <f t="shared" ca="1" si="416"/>
        <v>635079</v>
      </c>
      <c r="E2053">
        <f t="shared" ca="1" si="417"/>
        <v>1188028</v>
      </c>
      <c r="F2053">
        <f t="shared" ca="1" si="418"/>
        <v>156215</v>
      </c>
      <c r="G2053">
        <f t="shared" ca="1" si="419"/>
        <v>87152</v>
      </c>
      <c r="H2053">
        <f ca="1">VLOOKUP(RANDBETWEEN(0,100),Calc!$D$2:$E$7,2,1)</f>
        <v>28000</v>
      </c>
      <c r="I2053">
        <f t="shared" ca="1" si="420"/>
        <v>10858</v>
      </c>
      <c r="J2053">
        <f t="shared" ca="1" si="421"/>
        <v>3677</v>
      </c>
      <c r="K2053">
        <f t="shared" ca="1" si="422"/>
        <v>13162</v>
      </c>
      <c r="L2053">
        <f t="shared" ca="1" si="423"/>
        <v>2161</v>
      </c>
      <c r="M2053">
        <f t="shared" ca="1" si="424"/>
        <v>2970038</v>
      </c>
      <c r="N2053">
        <f t="shared" ca="1" si="425"/>
        <v>88500</v>
      </c>
      <c r="O2053">
        <f t="shared" ca="1" si="426"/>
        <v>75298</v>
      </c>
      <c r="P2053">
        <f t="shared" ca="1" si="427"/>
        <v>343849</v>
      </c>
      <c r="Q2053" s="4">
        <f t="shared" ca="1" si="428"/>
        <v>0.34384900000000002</v>
      </c>
    </row>
    <row r="2054" spans="1:17" x14ac:dyDescent="0.25">
      <c r="A2054" t="str">
        <f ca="1">VLOOKUP(RANDBETWEEN(Calc!$A$2,Calc!$A$13),Calc!$A$1:$B$13,2,FALSE)</f>
        <v>Abr</v>
      </c>
      <c r="B2054" t="str" cm="1">
        <f t="array" aca="1" ref="B2054" ca="1">INDEX(Calc!$C$2:$C$9,RANDBETWEEN(1,3))</f>
        <v>Traumatología</v>
      </c>
      <c r="C2054"/>
      <c r="D2054">
        <f t="shared" ca="1" si="416"/>
        <v>376699</v>
      </c>
      <c r="E2054">
        <f t="shared" ca="1" si="417"/>
        <v>2179595</v>
      </c>
      <c r="F2054">
        <f t="shared" ca="1" si="418"/>
        <v>197783</v>
      </c>
      <c r="G2054">
        <f t="shared" ca="1" si="419"/>
        <v>294350</v>
      </c>
      <c r="H2054">
        <f ca="1">VLOOKUP(RANDBETWEEN(0,100),Calc!$D$2:$E$7,2,1)</f>
        <v>32000</v>
      </c>
      <c r="I2054">
        <f t="shared" ca="1" si="420"/>
        <v>9494</v>
      </c>
      <c r="J2054">
        <f t="shared" ca="1" si="421"/>
        <v>3383</v>
      </c>
      <c r="K2054">
        <f t="shared" ca="1" si="422"/>
        <v>11746</v>
      </c>
      <c r="L2054">
        <f t="shared" ca="1" si="423"/>
        <v>2674</v>
      </c>
      <c r="M2054">
        <f t="shared" ca="1" si="424"/>
        <v>1225734</v>
      </c>
      <c r="N2054">
        <f t="shared" ca="1" si="425"/>
        <v>65781</v>
      </c>
      <c r="O2054">
        <f t="shared" ca="1" si="426"/>
        <v>69870</v>
      </c>
      <c r="P2054">
        <f t="shared" ca="1" si="427"/>
        <v>174003</v>
      </c>
      <c r="Q2054" s="4">
        <f t="shared" ca="1" si="428"/>
        <v>0.17400299999999999</v>
      </c>
    </row>
    <row r="2055" spans="1:17" x14ac:dyDescent="0.25">
      <c r="A2055" t="str">
        <f ca="1">VLOOKUP(RANDBETWEEN(Calc!$A$2,Calc!$A$13),Calc!$A$1:$B$13,2,FALSE)</f>
        <v>Dic</v>
      </c>
      <c r="B2055" t="str" cm="1">
        <f t="array" aca="1" ref="B2055" ca="1">INDEX(Calc!$C$2:$C$9,RANDBETWEEN(1,3))</f>
        <v>Traumatología</v>
      </c>
      <c r="C2055"/>
      <c r="D2055">
        <f t="shared" ca="1" si="416"/>
        <v>702243</v>
      </c>
      <c r="E2055">
        <f t="shared" ca="1" si="417"/>
        <v>2082453</v>
      </c>
      <c r="F2055">
        <f t="shared" ca="1" si="418"/>
        <v>122928</v>
      </c>
      <c r="G2055">
        <f t="shared" ca="1" si="419"/>
        <v>94460</v>
      </c>
      <c r="H2055">
        <f ca="1">VLOOKUP(RANDBETWEEN(0,100),Calc!$D$2:$E$7,2,1)</f>
        <v>25000</v>
      </c>
      <c r="I2055">
        <f t="shared" ca="1" si="420"/>
        <v>8911</v>
      </c>
      <c r="J2055">
        <f t="shared" ca="1" si="421"/>
        <v>2804</v>
      </c>
      <c r="K2055">
        <f t="shared" ca="1" si="422"/>
        <v>14116</v>
      </c>
      <c r="L2055">
        <f t="shared" ca="1" si="423"/>
        <v>4386</v>
      </c>
      <c r="M2055">
        <f t="shared" ca="1" si="424"/>
        <v>2357427</v>
      </c>
      <c r="N2055">
        <f t="shared" ca="1" si="425"/>
        <v>114807</v>
      </c>
      <c r="O2055">
        <f t="shared" ca="1" si="426"/>
        <v>60877</v>
      </c>
      <c r="P2055">
        <f t="shared" ca="1" si="427"/>
        <v>73752</v>
      </c>
      <c r="Q2055" s="4">
        <f t="shared" ca="1" si="428"/>
        <v>7.3751999999999998E-2</v>
      </c>
    </row>
    <row r="2056" spans="1:17" x14ac:dyDescent="0.25">
      <c r="A2056" t="str">
        <f ca="1">VLOOKUP(RANDBETWEEN(Calc!$A$2,Calc!$A$13),Calc!$A$1:$B$13,2,FALSE)</f>
        <v>Ago</v>
      </c>
      <c r="B2056" t="str" cm="1">
        <f t="array" aca="1" ref="B2056" ca="1">INDEX(Calc!$C$2:$C$9,RANDBETWEEN(1,3))</f>
        <v>Traumatología</v>
      </c>
      <c r="C2056"/>
      <c r="D2056">
        <f t="shared" ca="1" si="416"/>
        <v>643345</v>
      </c>
      <c r="E2056">
        <f t="shared" ca="1" si="417"/>
        <v>832781</v>
      </c>
      <c r="F2056">
        <f t="shared" ca="1" si="418"/>
        <v>197133</v>
      </c>
      <c r="G2056">
        <f t="shared" ca="1" si="419"/>
        <v>252766</v>
      </c>
      <c r="H2056">
        <f ca="1">VLOOKUP(RANDBETWEEN(0,100),Calc!$D$2:$E$7,2,1)</f>
        <v>32000</v>
      </c>
      <c r="I2056">
        <f t="shared" ca="1" si="420"/>
        <v>9040</v>
      </c>
      <c r="J2056">
        <f t="shared" ca="1" si="421"/>
        <v>3403</v>
      </c>
      <c r="K2056">
        <f t="shared" ca="1" si="422"/>
        <v>10972</v>
      </c>
      <c r="L2056">
        <f t="shared" ca="1" si="423"/>
        <v>1485</v>
      </c>
      <c r="M2056">
        <f t="shared" ca="1" si="424"/>
        <v>3045227</v>
      </c>
      <c r="N2056">
        <f t="shared" ca="1" si="425"/>
        <v>86067</v>
      </c>
      <c r="O2056">
        <f t="shared" ca="1" si="426"/>
        <v>57418</v>
      </c>
      <c r="P2056">
        <f t="shared" ca="1" si="427"/>
        <v>337145</v>
      </c>
      <c r="Q2056" s="4">
        <f t="shared" ca="1" si="428"/>
        <v>0.33714499999999997</v>
      </c>
    </row>
    <row r="2057" spans="1:17" x14ac:dyDescent="0.25">
      <c r="A2057" t="str">
        <f ca="1">VLOOKUP(RANDBETWEEN(Calc!$A$2,Calc!$A$13),Calc!$A$1:$B$13,2,FALSE)</f>
        <v>Ene</v>
      </c>
      <c r="B2057" t="str" cm="1">
        <f t="array" aca="1" ref="B2057" ca="1">INDEX(Calc!$C$2:$C$9,RANDBETWEEN(1,3))</f>
        <v>Cardiologia</v>
      </c>
      <c r="C2057"/>
      <c r="D2057">
        <f t="shared" ca="1" si="416"/>
        <v>219043</v>
      </c>
      <c r="E2057">
        <f t="shared" ca="1" si="417"/>
        <v>2362703</v>
      </c>
      <c r="F2057">
        <f t="shared" ca="1" si="418"/>
        <v>180602</v>
      </c>
      <c r="G2057">
        <f t="shared" ca="1" si="419"/>
        <v>201527</v>
      </c>
      <c r="H2057">
        <f ca="1">VLOOKUP(RANDBETWEEN(0,100),Calc!$D$2:$E$7,2,1)</f>
        <v>32000</v>
      </c>
      <c r="I2057">
        <f t="shared" ca="1" si="420"/>
        <v>11014</v>
      </c>
      <c r="J2057">
        <f t="shared" ca="1" si="421"/>
        <v>3652</v>
      </c>
      <c r="K2057">
        <f t="shared" ca="1" si="422"/>
        <v>13496</v>
      </c>
      <c r="L2057">
        <f t="shared" ca="1" si="423"/>
        <v>2241</v>
      </c>
      <c r="M2057">
        <f t="shared" ca="1" si="424"/>
        <v>2598471</v>
      </c>
      <c r="N2057">
        <f t="shared" ca="1" si="425"/>
        <v>89389</v>
      </c>
      <c r="O2057">
        <f t="shared" ca="1" si="426"/>
        <v>77321</v>
      </c>
      <c r="P2057">
        <f t="shared" ca="1" si="427"/>
        <v>207114</v>
      </c>
      <c r="Q2057" s="4">
        <f t="shared" ca="1" si="428"/>
        <v>0.20711399999999999</v>
      </c>
    </row>
    <row r="2058" spans="1:17" x14ac:dyDescent="0.25">
      <c r="A2058" t="str">
        <f ca="1">VLOOKUP(RANDBETWEEN(Calc!$A$2,Calc!$A$13),Calc!$A$1:$B$13,2,FALSE)</f>
        <v>Ene</v>
      </c>
      <c r="B2058" t="str" cm="1">
        <f t="array" aca="1" ref="B2058" ca="1">INDEX(Calc!$C$2:$C$9,RANDBETWEEN(1,3))</f>
        <v>Traumatología</v>
      </c>
      <c r="C2058"/>
      <c r="D2058">
        <f t="shared" ca="1" si="416"/>
        <v>493655</v>
      </c>
      <c r="E2058">
        <f t="shared" ca="1" si="417"/>
        <v>750423</v>
      </c>
      <c r="F2058">
        <f t="shared" ca="1" si="418"/>
        <v>112175</v>
      </c>
      <c r="G2058">
        <f t="shared" ca="1" si="419"/>
        <v>170958</v>
      </c>
      <c r="H2058">
        <f ca="1">VLOOKUP(RANDBETWEEN(0,100),Calc!$D$2:$E$7,2,1)</f>
        <v>32000</v>
      </c>
      <c r="I2058">
        <f t="shared" ca="1" si="420"/>
        <v>12514</v>
      </c>
      <c r="J2058">
        <f t="shared" ca="1" si="421"/>
        <v>3057</v>
      </c>
      <c r="K2058">
        <f t="shared" ca="1" si="422"/>
        <v>14495</v>
      </c>
      <c r="L2058">
        <f t="shared" ca="1" si="423"/>
        <v>1945</v>
      </c>
      <c r="M2058">
        <f t="shared" ca="1" si="424"/>
        <v>2537210</v>
      </c>
      <c r="N2058">
        <f t="shared" ca="1" si="425"/>
        <v>90476</v>
      </c>
      <c r="O2058">
        <f t="shared" ca="1" si="426"/>
        <v>64952</v>
      </c>
      <c r="P2058">
        <f t="shared" ca="1" si="427"/>
        <v>298271</v>
      </c>
      <c r="Q2058" s="4">
        <f t="shared" ca="1" si="428"/>
        <v>0.29827100000000001</v>
      </c>
    </row>
    <row r="2059" spans="1:17" x14ac:dyDescent="0.25">
      <c r="A2059" t="str">
        <f ca="1">VLOOKUP(RANDBETWEEN(Calc!$A$2,Calc!$A$13),Calc!$A$1:$B$13,2,FALSE)</f>
        <v>Sep</v>
      </c>
      <c r="B2059" t="str" cm="1">
        <f t="array" aca="1" ref="B2059" ca="1">INDEX(Calc!$C$2:$C$9,RANDBETWEEN(1,3))</f>
        <v>Traumatología</v>
      </c>
      <c r="C2059"/>
      <c r="D2059">
        <f t="shared" ca="1" si="416"/>
        <v>134674</v>
      </c>
      <c r="E2059">
        <f t="shared" ca="1" si="417"/>
        <v>2302402</v>
      </c>
      <c r="F2059">
        <f t="shared" ca="1" si="418"/>
        <v>119787</v>
      </c>
      <c r="G2059">
        <f t="shared" ca="1" si="419"/>
        <v>268393</v>
      </c>
      <c r="H2059">
        <f ca="1">VLOOKUP(RANDBETWEEN(0,100),Calc!$D$2:$E$7,2,1)</f>
        <v>32000</v>
      </c>
      <c r="I2059">
        <f t="shared" ca="1" si="420"/>
        <v>12229</v>
      </c>
      <c r="J2059">
        <f t="shared" ca="1" si="421"/>
        <v>4015</v>
      </c>
      <c r="K2059">
        <f t="shared" ca="1" si="422"/>
        <v>12458</v>
      </c>
      <c r="L2059">
        <f t="shared" ca="1" si="423"/>
        <v>2169</v>
      </c>
      <c r="M2059">
        <f t="shared" ca="1" si="424"/>
        <v>2729493</v>
      </c>
      <c r="N2059">
        <f t="shared" ca="1" si="425"/>
        <v>91355</v>
      </c>
      <c r="O2059">
        <f t="shared" ca="1" si="426"/>
        <v>81536</v>
      </c>
      <c r="P2059">
        <f t="shared" ca="1" si="427"/>
        <v>172388</v>
      </c>
      <c r="Q2059" s="4">
        <f t="shared" ca="1" si="428"/>
        <v>0.17238800000000001</v>
      </c>
    </row>
    <row r="2060" spans="1:17" x14ac:dyDescent="0.25">
      <c r="A2060" t="str">
        <f ca="1">VLOOKUP(RANDBETWEEN(Calc!$A$2,Calc!$A$13),Calc!$A$1:$B$13,2,FALSE)</f>
        <v>Oct</v>
      </c>
      <c r="B2060" t="str" cm="1">
        <f t="array" aca="1" ref="B2060" ca="1">INDEX(Calc!$C$2:$C$9,RANDBETWEEN(1,3))</f>
        <v>Pediatria</v>
      </c>
      <c r="C2060"/>
      <c r="D2060">
        <f t="shared" ca="1" si="416"/>
        <v>703893</v>
      </c>
      <c r="E2060">
        <f t="shared" ca="1" si="417"/>
        <v>1306838</v>
      </c>
      <c r="F2060">
        <f t="shared" ca="1" si="418"/>
        <v>143511</v>
      </c>
      <c r="G2060">
        <f t="shared" ca="1" si="419"/>
        <v>107822</v>
      </c>
      <c r="H2060">
        <f ca="1">VLOOKUP(RANDBETWEEN(0,100),Calc!$D$2:$E$7,2,1)</f>
        <v>25000</v>
      </c>
      <c r="I2060">
        <f t="shared" ca="1" si="420"/>
        <v>11334</v>
      </c>
      <c r="J2060">
        <f t="shared" ca="1" si="421"/>
        <v>3891</v>
      </c>
      <c r="K2060">
        <f t="shared" ca="1" si="422"/>
        <v>14256</v>
      </c>
      <c r="L2060">
        <f t="shared" ca="1" si="423"/>
        <v>2200</v>
      </c>
      <c r="M2060">
        <f t="shared" ca="1" si="424"/>
        <v>1972531</v>
      </c>
      <c r="N2060">
        <f t="shared" ca="1" si="425"/>
        <v>48073</v>
      </c>
      <c r="O2060">
        <f t="shared" ca="1" si="426"/>
        <v>41426</v>
      </c>
      <c r="P2060">
        <f t="shared" ca="1" si="427"/>
        <v>84636</v>
      </c>
      <c r="Q2060" s="4">
        <f t="shared" ca="1" si="428"/>
        <v>8.4636000000000003E-2</v>
      </c>
    </row>
    <row r="2061" spans="1:17" x14ac:dyDescent="0.25">
      <c r="A2061" t="str">
        <f ca="1">VLOOKUP(RANDBETWEEN(Calc!$A$2,Calc!$A$13),Calc!$A$1:$B$13,2,FALSE)</f>
        <v>Dic</v>
      </c>
      <c r="B2061" t="str" cm="1">
        <f t="array" aca="1" ref="B2061" ca="1">INDEX(Calc!$C$2:$C$9,RANDBETWEEN(1,3))</f>
        <v>Cardiologia</v>
      </c>
      <c r="C2061"/>
      <c r="D2061">
        <f t="shared" ca="1" si="416"/>
        <v>590283</v>
      </c>
      <c r="E2061">
        <f t="shared" ca="1" si="417"/>
        <v>1256074</v>
      </c>
      <c r="F2061">
        <f t="shared" ca="1" si="418"/>
        <v>156450</v>
      </c>
      <c r="G2061">
        <f t="shared" ca="1" si="419"/>
        <v>217361</v>
      </c>
      <c r="H2061">
        <f ca="1">VLOOKUP(RANDBETWEEN(0,100),Calc!$D$2:$E$7,2,1)</f>
        <v>32000</v>
      </c>
      <c r="I2061">
        <f t="shared" ca="1" si="420"/>
        <v>9646</v>
      </c>
      <c r="J2061">
        <f t="shared" ca="1" si="421"/>
        <v>2857</v>
      </c>
      <c r="K2061">
        <f t="shared" ca="1" si="422"/>
        <v>14240</v>
      </c>
      <c r="L2061">
        <f t="shared" ca="1" si="423"/>
        <v>4142</v>
      </c>
      <c r="M2061">
        <f t="shared" ca="1" si="424"/>
        <v>2148511</v>
      </c>
      <c r="N2061">
        <f t="shared" ca="1" si="425"/>
        <v>79648</v>
      </c>
      <c r="O2061">
        <f t="shared" ca="1" si="426"/>
        <v>67798</v>
      </c>
      <c r="P2061">
        <f t="shared" ca="1" si="427"/>
        <v>205687</v>
      </c>
      <c r="Q2061" s="4">
        <f t="shared" ca="1" si="428"/>
        <v>0.20568700000000001</v>
      </c>
    </row>
    <row r="2062" spans="1:17" x14ac:dyDescent="0.25">
      <c r="A2062" t="str">
        <f ca="1">VLOOKUP(RANDBETWEEN(Calc!$A$2,Calc!$A$13),Calc!$A$1:$B$13,2,FALSE)</f>
        <v>Sep</v>
      </c>
      <c r="B2062" t="str" cm="1">
        <f t="array" aca="1" ref="B2062" ca="1">INDEX(Calc!$C$2:$C$9,RANDBETWEEN(1,3))</f>
        <v>Traumatología</v>
      </c>
      <c r="C2062"/>
      <c r="D2062">
        <f t="shared" ca="1" si="416"/>
        <v>366253</v>
      </c>
      <c r="E2062">
        <f t="shared" ca="1" si="417"/>
        <v>1327598</v>
      </c>
      <c r="F2062">
        <f t="shared" ca="1" si="418"/>
        <v>132789</v>
      </c>
      <c r="G2062">
        <f t="shared" ca="1" si="419"/>
        <v>258151</v>
      </c>
      <c r="H2062">
        <f ca="1">VLOOKUP(RANDBETWEEN(0,100),Calc!$D$2:$E$7,2,1)</f>
        <v>32000</v>
      </c>
      <c r="I2062">
        <f t="shared" ca="1" si="420"/>
        <v>10687</v>
      </c>
      <c r="J2062">
        <f t="shared" ca="1" si="421"/>
        <v>2985</v>
      </c>
      <c r="K2062">
        <f t="shared" ca="1" si="422"/>
        <v>12595</v>
      </c>
      <c r="L2062">
        <f t="shared" ca="1" si="423"/>
        <v>3694</v>
      </c>
      <c r="M2062">
        <f t="shared" ca="1" si="424"/>
        <v>1916804</v>
      </c>
      <c r="N2062">
        <f t="shared" ca="1" si="425"/>
        <v>117254</v>
      </c>
      <c r="O2062">
        <f t="shared" ca="1" si="426"/>
        <v>46316</v>
      </c>
      <c r="P2062">
        <f t="shared" ca="1" si="427"/>
        <v>264173</v>
      </c>
      <c r="Q2062" s="4">
        <f t="shared" ca="1" si="428"/>
        <v>0.26417299999999999</v>
      </c>
    </row>
    <row r="2063" spans="1:17" x14ac:dyDescent="0.25">
      <c r="A2063" t="str">
        <f ca="1">VLOOKUP(RANDBETWEEN(Calc!$A$2,Calc!$A$13),Calc!$A$1:$B$13,2,FALSE)</f>
        <v>Oct</v>
      </c>
      <c r="B2063" t="str" cm="1">
        <f t="array" aca="1" ref="B2063" ca="1">INDEX(Calc!$C$2:$C$9,RANDBETWEEN(1,3))</f>
        <v>Pediatria</v>
      </c>
      <c r="C2063"/>
      <c r="D2063">
        <f t="shared" ca="1" si="416"/>
        <v>616086</v>
      </c>
      <c r="E2063">
        <f t="shared" ca="1" si="417"/>
        <v>1290018</v>
      </c>
      <c r="F2063">
        <f t="shared" ca="1" si="418"/>
        <v>193783</v>
      </c>
      <c r="G2063">
        <f t="shared" ca="1" si="419"/>
        <v>303040</v>
      </c>
      <c r="H2063">
        <f ca="1">VLOOKUP(RANDBETWEEN(0,100),Calc!$D$2:$E$7,2,1)</f>
        <v>32000</v>
      </c>
      <c r="I2063">
        <f t="shared" ca="1" si="420"/>
        <v>11881</v>
      </c>
      <c r="J2063">
        <f t="shared" ca="1" si="421"/>
        <v>2850</v>
      </c>
      <c r="K2063">
        <f t="shared" ca="1" si="422"/>
        <v>14012</v>
      </c>
      <c r="L2063">
        <f t="shared" ca="1" si="423"/>
        <v>1282</v>
      </c>
      <c r="M2063">
        <f t="shared" ca="1" si="424"/>
        <v>1846876</v>
      </c>
      <c r="N2063">
        <f t="shared" ca="1" si="425"/>
        <v>45953</v>
      </c>
      <c r="O2063">
        <f t="shared" ca="1" si="426"/>
        <v>83040</v>
      </c>
      <c r="P2063">
        <f t="shared" ca="1" si="427"/>
        <v>160652</v>
      </c>
      <c r="Q2063" s="4">
        <f t="shared" ca="1" si="428"/>
        <v>0.16065199999999999</v>
      </c>
    </row>
    <row r="2064" spans="1:17" x14ac:dyDescent="0.25">
      <c r="A2064" t="str">
        <f ca="1">VLOOKUP(RANDBETWEEN(Calc!$A$2,Calc!$A$13),Calc!$A$1:$B$13,2,FALSE)</f>
        <v>Ene</v>
      </c>
      <c r="B2064" t="str" cm="1">
        <f t="array" aca="1" ref="B2064" ca="1">INDEX(Calc!$C$2:$C$9,RANDBETWEEN(1,3))</f>
        <v>Traumatología</v>
      </c>
      <c r="C2064"/>
      <c r="D2064">
        <f t="shared" ca="1" si="416"/>
        <v>313328</v>
      </c>
      <c r="E2064">
        <f t="shared" ca="1" si="417"/>
        <v>1835546</v>
      </c>
      <c r="F2064">
        <f t="shared" ca="1" si="418"/>
        <v>186894</v>
      </c>
      <c r="G2064">
        <f t="shared" ca="1" si="419"/>
        <v>192488</v>
      </c>
      <c r="H2064">
        <f ca="1">VLOOKUP(RANDBETWEEN(0,100),Calc!$D$2:$E$7,2,1)</f>
        <v>32000</v>
      </c>
      <c r="I2064">
        <f t="shared" ca="1" si="420"/>
        <v>10805</v>
      </c>
      <c r="J2064">
        <f t="shared" ca="1" si="421"/>
        <v>3894</v>
      </c>
      <c r="K2064">
        <f t="shared" ca="1" si="422"/>
        <v>11675</v>
      </c>
      <c r="L2064">
        <f t="shared" ca="1" si="423"/>
        <v>1956</v>
      </c>
      <c r="M2064">
        <f t="shared" ca="1" si="424"/>
        <v>2491558</v>
      </c>
      <c r="N2064">
        <f t="shared" ca="1" si="425"/>
        <v>127946</v>
      </c>
      <c r="O2064">
        <f t="shared" ca="1" si="426"/>
        <v>66392</v>
      </c>
      <c r="P2064">
        <f t="shared" ca="1" si="427"/>
        <v>298427</v>
      </c>
      <c r="Q2064" s="4">
        <f t="shared" ca="1" si="428"/>
        <v>0.298427</v>
      </c>
    </row>
    <row r="2065" spans="1:17" x14ac:dyDescent="0.25">
      <c r="A2065" t="str">
        <f ca="1">VLOOKUP(RANDBETWEEN(Calc!$A$2,Calc!$A$13),Calc!$A$1:$B$13,2,FALSE)</f>
        <v>Sep</v>
      </c>
      <c r="B2065" t="str" cm="1">
        <f t="array" aca="1" ref="B2065" ca="1">INDEX(Calc!$C$2:$C$9,RANDBETWEEN(1,3))</f>
        <v>Traumatología</v>
      </c>
      <c r="C2065"/>
      <c r="D2065">
        <f t="shared" ca="1" si="416"/>
        <v>145579</v>
      </c>
      <c r="E2065">
        <f t="shared" ca="1" si="417"/>
        <v>1464375</v>
      </c>
      <c r="F2065">
        <f t="shared" ca="1" si="418"/>
        <v>163355</v>
      </c>
      <c r="G2065">
        <f t="shared" ca="1" si="419"/>
        <v>127005</v>
      </c>
      <c r="H2065">
        <f ca="1">VLOOKUP(RANDBETWEEN(0,100),Calc!$D$2:$E$7,2,1)</f>
        <v>32000</v>
      </c>
      <c r="I2065">
        <f t="shared" ca="1" si="420"/>
        <v>10917</v>
      </c>
      <c r="J2065">
        <f t="shared" ca="1" si="421"/>
        <v>3925</v>
      </c>
      <c r="K2065">
        <f t="shared" ca="1" si="422"/>
        <v>10133</v>
      </c>
      <c r="L2065">
        <f t="shared" ca="1" si="423"/>
        <v>4462</v>
      </c>
      <c r="M2065">
        <f t="shared" ca="1" si="424"/>
        <v>2104561</v>
      </c>
      <c r="N2065">
        <f t="shared" ca="1" si="425"/>
        <v>119135</v>
      </c>
      <c r="O2065">
        <f t="shared" ca="1" si="426"/>
        <v>75804</v>
      </c>
      <c r="P2065">
        <f t="shared" ca="1" si="427"/>
        <v>87724</v>
      </c>
      <c r="Q2065" s="4">
        <f t="shared" ca="1" si="428"/>
        <v>8.7723999999999996E-2</v>
      </c>
    </row>
    <row r="2066" spans="1:17" x14ac:dyDescent="0.25">
      <c r="A2066" t="str">
        <f ca="1">VLOOKUP(RANDBETWEEN(Calc!$A$2,Calc!$A$13),Calc!$A$1:$B$13,2,FALSE)</f>
        <v>Ene</v>
      </c>
      <c r="B2066" t="str" cm="1">
        <f t="array" aca="1" ref="B2066" ca="1">INDEX(Calc!$C$2:$C$9,RANDBETWEEN(1,3))</f>
        <v>Pediatria</v>
      </c>
      <c r="C2066"/>
      <c r="D2066">
        <f t="shared" ca="1" si="416"/>
        <v>489493</v>
      </c>
      <c r="E2066">
        <f t="shared" ca="1" si="417"/>
        <v>1445328</v>
      </c>
      <c r="F2066">
        <f t="shared" ca="1" si="418"/>
        <v>217451</v>
      </c>
      <c r="G2066">
        <f t="shared" ca="1" si="419"/>
        <v>99077</v>
      </c>
      <c r="H2066">
        <f ca="1">VLOOKUP(RANDBETWEEN(0,100),Calc!$D$2:$E$7,2,1)</f>
        <v>30000</v>
      </c>
      <c r="I2066">
        <f t="shared" ca="1" si="420"/>
        <v>12484</v>
      </c>
      <c r="J2066">
        <f t="shared" ca="1" si="421"/>
        <v>2987</v>
      </c>
      <c r="K2066">
        <f t="shared" ca="1" si="422"/>
        <v>13327</v>
      </c>
      <c r="L2066">
        <f t="shared" ca="1" si="423"/>
        <v>1541</v>
      </c>
      <c r="M2066">
        <f t="shared" ca="1" si="424"/>
        <v>2706518</v>
      </c>
      <c r="N2066">
        <f t="shared" ca="1" si="425"/>
        <v>45923</v>
      </c>
      <c r="O2066">
        <f t="shared" ca="1" si="426"/>
        <v>75813</v>
      </c>
      <c r="P2066">
        <f t="shared" ca="1" si="427"/>
        <v>273147</v>
      </c>
      <c r="Q2066" s="4">
        <f t="shared" ca="1" si="428"/>
        <v>0.27314699999999997</v>
      </c>
    </row>
    <row r="2067" spans="1:17" x14ac:dyDescent="0.25">
      <c r="A2067" t="str">
        <f ca="1">VLOOKUP(RANDBETWEEN(Calc!$A$2,Calc!$A$13),Calc!$A$1:$B$13,2,FALSE)</f>
        <v>Abr</v>
      </c>
      <c r="B2067" t="str" cm="1">
        <f t="array" aca="1" ref="B2067" ca="1">INDEX(Calc!$C$2:$C$9,RANDBETWEEN(1,3))</f>
        <v>Traumatología</v>
      </c>
      <c r="C2067"/>
      <c r="D2067">
        <f t="shared" ca="1" si="416"/>
        <v>277837</v>
      </c>
      <c r="E2067">
        <f t="shared" ca="1" si="417"/>
        <v>857651</v>
      </c>
      <c r="F2067">
        <f t="shared" ca="1" si="418"/>
        <v>112833</v>
      </c>
      <c r="G2067">
        <f t="shared" ca="1" si="419"/>
        <v>256428</v>
      </c>
      <c r="H2067">
        <f ca="1">VLOOKUP(RANDBETWEEN(0,100),Calc!$D$2:$E$7,2,1)</f>
        <v>32000</v>
      </c>
      <c r="I2067">
        <f t="shared" ca="1" si="420"/>
        <v>11487</v>
      </c>
      <c r="J2067">
        <f t="shared" ca="1" si="421"/>
        <v>3478</v>
      </c>
      <c r="K2067">
        <f t="shared" ca="1" si="422"/>
        <v>10911</v>
      </c>
      <c r="L2067">
        <f t="shared" ca="1" si="423"/>
        <v>1534</v>
      </c>
      <c r="M2067">
        <f t="shared" ca="1" si="424"/>
        <v>3016706</v>
      </c>
      <c r="N2067">
        <f t="shared" ca="1" si="425"/>
        <v>74462</v>
      </c>
      <c r="O2067">
        <f t="shared" ca="1" si="426"/>
        <v>60655</v>
      </c>
      <c r="P2067">
        <f t="shared" ca="1" si="427"/>
        <v>240623</v>
      </c>
      <c r="Q2067" s="4">
        <f t="shared" ca="1" si="428"/>
        <v>0.240623</v>
      </c>
    </row>
    <row r="2068" spans="1:17" x14ac:dyDescent="0.25">
      <c r="A2068" t="str">
        <f ca="1">VLOOKUP(RANDBETWEEN(Calc!$A$2,Calc!$A$13),Calc!$A$1:$B$13,2,FALSE)</f>
        <v>Feb</v>
      </c>
      <c r="B2068" t="str" cm="1">
        <f t="array" aca="1" ref="B2068" ca="1">INDEX(Calc!$C$2:$C$9,RANDBETWEEN(1,3))</f>
        <v>Traumatología</v>
      </c>
      <c r="C2068"/>
      <c r="D2068">
        <f t="shared" ca="1" si="416"/>
        <v>467128</v>
      </c>
      <c r="E2068">
        <f t="shared" ca="1" si="417"/>
        <v>694993</v>
      </c>
      <c r="F2068">
        <f t="shared" ca="1" si="418"/>
        <v>142539</v>
      </c>
      <c r="G2068">
        <f t="shared" ca="1" si="419"/>
        <v>253322</v>
      </c>
      <c r="H2068">
        <f ca="1">VLOOKUP(RANDBETWEEN(0,100),Calc!$D$2:$E$7,2,1)</f>
        <v>25000</v>
      </c>
      <c r="I2068">
        <f t="shared" ca="1" si="420"/>
        <v>10010</v>
      </c>
      <c r="J2068">
        <f t="shared" ca="1" si="421"/>
        <v>3288</v>
      </c>
      <c r="K2068">
        <f t="shared" ca="1" si="422"/>
        <v>12638</v>
      </c>
      <c r="L2068">
        <f t="shared" ca="1" si="423"/>
        <v>2694</v>
      </c>
      <c r="M2068">
        <f t="shared" ca="1" si="424"/>
        <v>1797417</v>
      </c>
      <c r="N2068">
        <f t="shared" ca="1" si="425"/>
        <v>120534</v>
      </c>
      <c r="O2068">
        <f t="shared" ca="1" si="426"/>
        <v>40719</v>
      </c>
      <c r="P2068">
        <f t="shared" ca="1" si="427"/>
        <v>76372</v>
      </c>
      <c r="Q2068" s="4">
        <f t="shared" ca="1" si="428"/>
        <v>7.6371999999999995E-2</v>
      </c>
    </row>
    <row r="2069" spans="1:17" x14ac:dyDescent="0.25">
      <c r="A2069" t="str">
        <f ca="1">VLOOKUP(RANDBETWEEN(Calc!$A$2,Calc!$A$13),Calc!$A$1:$B$13,2,FALSE)</f>
        <v>Jul</v>
      </c>
      <c r="B2069" t="str" cm="1">
        <f t="array" aca="1" ref="B2069" ca="1">INDEX(Calc!$C$2:$C$9,RANDBETWEEN(1,3))</f>
        <v>Cardiologia</v>
      </c>
      <c r="C2069"/>
      <c r="D2069">
        <f t="shared" ca="1" si="416"/>
        <v>509638</v>
      </c>
      <c r="E2069">
        <f t="shared" ca="1" si="417"/>
        <v>1578788</v>
      </c>
      <c r="F2069">
        <f t="shared" ca="1" si="418"/>
        <v>95464</v>
      </c>
      <c r="G2069">
        <f t="shared" ca="1" si="419"/>
        <v>136895</v>
      </c>
      <c r="H2069">
        <f ca="1">VLOOKUP(RANDBETWEEN(0,100),Calc!$D$2:$E$7,2,1)</f>
        <v>32000</v>
      </c>
      <c r="I2069">
        <f t="shared" ca="1" si="420"/>
        <v>12048</v>
      </c>
      <c r="J2069">
        <f t="shared" ca="1" si="421"/>
        <v>2804</v>
      </c>
      <c r="K2069">
        <f t="shared" ca="1" si="422"/>
        <v>13552</v>
      </c>
      <c r="L2069">
        <f t="shared" ca="1" si="423"/>
        <v>4351</v>
      </c>
      <c r="M2069">
        <f t="shared" ca="1" si="424"/>
        <v>3010022</v>
      </c>
      <c r="N2069">
        <f t="shared" ca="1" si="425"/>
        <v>48335</v>
      </c>
      <c r="O2069">
        <f t="shared" ca="1" si="426"/>
        <v>83116</v>
      </c>
      <c r="P2069">
        <f t="shared" ca="1" si="427"/>
        <v>171678</v>
      </c>
      <c r="Q2069" s="4">
        <f t="shared" ca="1" si="428"/>
        <v>0.171678</v>
      </c>
    </row>
    <row r="2070" spans="1:17" x14ac:dyDescent="0.25">
      <c r="A2070" t="str">
        <f ca="1">VLOOKUP(RANDBETWEEN(Calc!$A$2,Calc!$A$13),Calc!$A$1:$B$13,2,FALSE)</f>
        <v>Feb</v>
      </c>
      <c r="B2070" t="str" cm="1">
        <f t="array" aca="1" ref="B2070" ca="1">INDEX(Calc!$C$2:$C$9,RANDBETWEEN(1,3))</f>
        <v>Traumatología</v>
      </c>
      <c r="C2070"/>
      <c r="D2070">
        <f t="shared" ca="1" si="416"/>
        <v>188733</v>
      </c>
      <c r="E2070">
        <f t="shared" ca="1" si="417"/>
        <v>1123709</v>
      </c>
      <c r="F2070">
        <f t="shared" ca="1" si="418"/>
        <v>153561</v>
      </c>
      <c r="G2070">
        <f t="shared" ca="1" si="419"/>
        <v>276692</v>
      </c>
      <c r="H2070">
        <f ca="1">VLOOKUP(RANDBETWEEN(0,100),Calc!$D$2:$E$7,2,1)</f>
        <v>32000</v>
      </c>
      <c r="I2070">
        <f t="shared" ca="1" si="420"/>
        <v>9578</v>
      </c>
      <c r="J2070">
        <f t="shared" ca="1" si="421"/>
        <v>3942</v>
      </c>
      <c r="K2070">
        <f t="shared" ca="1" si="422"/>
        <v>10201</v>
      </c>
      <c r="L2070">
        <f t="shared" ca="1" si="423"/>
        <v>2447</v>
      </c>
      <c r="M2070">
        <f t="shared" ca="1" si="424"/>
        <v>938055</v>
      </c>
      <c r="N2070">
        <f t="shared" ca="1" si="425"/>
        <v>110363</v>
      </c>
      <c r="O2070">
        <f t="shared" ca="1" si="426"/>
        <v>61340</v>
      </c>
      <c r="P2070">
        <f t="shared" ca="1" si="427"/>
        <v>207961</v>
      </c>
      <c r="Q2070" s="4">
        <f t="shared" ca="1" si="428"/>
        <v>0.20796100000000001</v>
      </c>
    </row>
    <row r="2071" spans="1:17" x14ac:dyDescent="0.25">
      <c r="A2071" t="str">
        <f ca="1">VLOOKUP(RANDBETWEEN(Calc!$A$2,Calc!$A$13),Calc!$A$1:$B$13,2,FALSE)</f>
        <v>Sep</v>
      </c>
      <c r="B2071" t="str" cm="1">
        <f t="array" aca="1" ref="B2071" ca="1">INDEX(Calc!$C$2:$C$9,RANDBETWEEN(1,3))</f>
        <v>Pediatria</v>
      </c>
      <c r="C2071"/>
      <c r="D2071">
        <f t="shared" ca="1" si="416"/>
        <v>228362</v>
      </c>
      <c r="E2071">
        <f t="shared" ca="1" si="417"/>
        <v>716236</v>
      </c>
      <c r="F2071">
        <f t="shared" ca="1" si="418"/>
        <v>128043</v>
      </c>
      <c r="G2071">
        <f t="shared" ca="1" si="419"/>
        <v>81345</v>
      </c>
      <c r="H2071">
        <f ca="1">VLOOKUP(RANDBETWEEN(0,100),Calc!$D$2:$E$7,2,1)</f>
        <v>32000</v>
      </c>
      <c r="I2071">
        <f t="shared" ca="1" si="420"/>
        <v>12289</v>
      </c>
      <c r="J2071">
        <f t="shared" ca="1" si="421"/>
        <v>3986</v>
      </c>
      <c r="K2071">
        <f t="shared" ca="1" si="422"/>
        <v>13625</v>
      </c>
      <c r="L2071">
        <f t="shared" ca="1" si="423"/>
        <v>2046</v>
      </c>
      <c r="M2071">
        <f t="shared" ca="1" si="424"/>
        <v>1706441</v>
      </c>
      <c r="N2071">
        <f t="shared" ca="1" si="425"/>
        <v>98966</v>
      </c>
      <c r="O2071">
        <f t="shared" ca="1" si="426"/>
        <v>35700</v>
      </c>
      <c r="P2071">
        <f t="shared" ca="1" si="427"/>
        <v>227804</v>
      </c>
      <c r="Q2071" s="4">
        <f t="shared" ca="1" si="428"/>
        <v>0.22780400000000001</v>
      </c>
    </row>
    <row r="2072" spans="1:17" x14ac:dyDescent="0.25">
      <c r="A2072" t="str">
        <f ca="1">VLOOKUP(RANDBETWEEN(Calc!$A$2,Calc!$A$13),Calc!$A$1:$B$13,2,FALSE)</f>
        <v>Jun</v>
      </c>
      <c r="B2072" t="str" cm="1">
        <f t="array" aca="1" ref="B2072" ca="1">INDEX(Calc!$C$2:$C$9,RANDBETWEEN(1,3))</f>
        <v>Pediatria</v>
      </c>
      <c r="C2072"/>
      <c r="D2072">
        <f t="shared" ca="1" si="416"/>
        <v>679713</v>
      </c>
      <c r="E2072">
        <f t="shared" ca="1" si="417"/>
        <v>1057689</v>
      </c>
      <c r="F2072">
        <f t="shared" ca="1" si="418"/>
        <v>180883</v>
      </c>
      <c r="G2072">
        <f t="shared" ca="1" si="419"/>
        <v>165733</v>
      </c>
      <c r="H2072">
        <f ca="1">VLOOKUP(RANDBETWEEN(0,100),Calc!$D$2:$E$7,2,1)</f>
        <v>32000</v>
      </c>
      <c r="I2072">
        <f t="shared" ca="1" si="420"/>
        <v>8948</v>
      </c>
      <c r="J2072">
        <f t="shared" ca="1" si="421"/>
        <v>3947</v>
      </c>
      <c r="K2072">
        <f t="shared" ca="1" si="422"/>
        <v>14971</v>
      </c>
      <c r="L2072">
        <f t="shared" ca="1" si="423"/>
        <v>2591</v>
      </c>
      <c r="M2072">
        <f t="shared" ca="1" si="424"/>
        <v>1643270</v>
      </c>
      <c r="N2072">
        <f t="shared" ca="1" si="425"/>
        <v>54463</v>
      </c>
      <c r="O2072">
        <f t="shared" ca="1" si="426"/>
        <v>62890</v>
      </c>
      <c r="P2072">
        <f t="shared" ca="1" si="427"/>
        <v>286132</v>
      </c>
      <c r="Q2072" s="4">
        <f t="shared" ca="1" si="428"/>
        <v>0.286132</v>
      </c>
    </row>
    <row r="2073" spans="1:17" x14ac:dyDescent="0.25">
      <c r="A2073" t="str">
        <f ca="1">VLOOKUP(RANDBETWEEN(Calc!$A$2,Calc!$A$13),Calc!$A$1:$B$13,2,FALSE)</f>
        <v>Nov</v>
      </c>
      <c r="B2073" t="str" cm="1">
        <f t="array" aca="1" ref="B2073" ca="1">INDEX(Calc!$C$2:$C$9,RANDBETWEEN(1,3))</f>
        <v>Traumatología</v>
      </c>
      <c r="C2073"/>
      <c r="D2073">
        <f t="shared" ca="1" si="416"/>
        <v>241443</v>
      </c>
      <c r="E2073">
        <f t="shared" ca="1" si="417"/>
        <v>744191</v>
      </c>
      <c r="F2073">
        <f t="shared" ca="1" si="418"/>
        <v>187461</v>
      </c>
      <c r="G2073">
        <f t="shared" ca="1" si="419"/>
        <v>275461</v>
      </c>
      <c r="H2073">
        <f ca="1">VLOOKUP(RANDBETWEEN(0,100),Calc!$D$2:$E$7,2,1)</f>
        <v>25000</v>
      </c>
      <c r="I2073">
        <f t="shared" ca="1" si="420"/>
        <v>12032</v>
      </c>
      <c r="J2073">
        <f t="shared" ca="1" si="421"/>
        <v>3960</v>
      </c>
      <c r="K2073">
        <f t="shared" ca="1" si="422"/>
        <v>10302</v>
      </c>
      <c r="L2073">
        <f t="shared" ca="1" si="423"/>
        <v>4394</v>
      </c>
      <c r="M2073">
        <f t="shared" ca="1" si="424"/>
        <v>985859</v>
      </c>
      <c r="N2073">
        <f t="shared" ca="1" si="425"/>
        <v>93772</v>
      </c>
      <c r="O2073">
        <f t="shared" ca="1" si="426"/>
        <v>86157</v>
      </c>
      <c r="P2073">
        <f t="shared" ca="1" si="427"/>
        <v>114166</v>
      </c>
      <c r="Q2073" s="4">
        <f t="shared" ca="1" si="428"/>
        <v>0.114166</v>
      </c>
    </row>
    <row r="2074" spans="1:17" x14ac:dyDescent="0.25">
      <c r="A2074" t="str">
        <f ca="1">VLOOKUP(RANDBETWEEN(Calc!$A$2,Calc!$A$13),Calc!$A$1:$B$13,2,FALSE)</f>
        <v>May</v>
      </c>
      <c r="B2074" t="str" cm="1">
        <f t="array" aca="1" ref="B2074" ca="1">INDEX(Calc!$C$2:$C$9,RANDBETWEEN(1,3))</f>
        <v>Pediatria</v>
      </c>
      <c r="C2074"/>
      <c r="D2074">
        <f t="shared" ca="1" si="416"/>
        <v>659987</v>
      </c>
      <c r="E2074">
        <f t="shared" ca="1" si="417"/>
        <v>1140545</v>
      </c>
      <c r="F2074">
        <f t="shared" ca="1" si="418"/>
        <v>124302</v>
      </c>
      <c r="G2074">
        <f t="shared" ca="1" si="419"/>
        <v>149469</v>
      </c>
      <c r="H2074">
        <f ca="1">VLOOKUP(RANDBETWEEN(0,100),Calc!$D$2:$E$7,2,1)</f>
        <v>32000</v>
      </c>
      <c r="I2074">
        <f t="shared" ca="1" si="420"/>
        <v>8987</v>
      </c>
      <c r="J2074">
        <f t="shared" ca="1" si="421"/>
        <v>3343</v>
      </c>
      <c r="K2074">
        <f t="shared" ca="1" si="422"/>
        <v>14897</v>
      </c>
      <c r="L2074">
        <f t="shared" ca="1" si="423"/>
        <v>3501</v>
      </c>
      <c r="M2074">
        <f t="shared" ca="1" si="424"/>
        <v>1876133</v>
      </c>
      <c r="N2074">
        <f t="shared" ca="1" si="425"/>
        <v>49661</v>
      </c>
      <c r="O2074">
        <f t="shared" ca="1" si="426"/>
        <v>78431</v>
      </c>
      <c r="P2074">
        <f t="shared" ca="1" si="427"/>
        <v>236603</v>
      </c>
      <c r="Q2074" s="4">
        <f t="shared" ca="1" si="428"/>
        <v>0.23660300000000001</v>
      </c>
    </row>
    <row r="2075" spans="1:17" x14ac:dyDescent="0.25">
      <c r="A2075" t="str">
        <f ca="1">VLOOKUP(RANDBETWEEN(Calc!$A$2,Calc!$A$13),Calc!$A$1:$B$13,2,FALSE)</f>
        <v>Abr</v>
      </c>
      <c r="B2075" t="str" cm="1">
        <f t="array" aca="1" ref="B2075" ca="1">INDEX(Calc!$C$2:$C$9,RANDBETWEEN(1,3))</f>
        <v>Traumatología</v>
      </c>
      <c r="C2075"/>
      <c r="D2075">
        <f t="shared" ca="1" si="416"/>
        <v>293631</v>
      </c>
      <c r="E2075">
        <f t="shared" ca="1" si="417"/>
        <v>1998331</v>
      </c>
      <c r="F2075">
        <f t="shared" ca="1" si="418"/>
        <v>154690</v>
      </c>
      <c r="G2075">
        <f t="shared" ca="1" si="419"/>
        <v>301267</v>
      </c>
      <c r="H2075">
        <f ca="1">VLOOKUP(RANDBETWEEN(0,100),Calc!$D$2:$E$7,2,1)</f>
        <v>32000</v>
      </c>
      <c r="I2075">
        <f t="shared" ca="1" si="420"/>
        <v>11080</v>
      </c>
      <c r="J2075">
        <f t="shared" ca="1" si="421"/>
        <v>4052</v>
      </c>
      <c r="K2075">
        <f t="shared" ca="1" si="422"/>
        <v>13618</v>
      </c>
      <c r="L2075">
        <f t="shared" ca="1" si="423"/>
        <v>3071</v>
      </c>
      <c r="M2075">
        <f t="shared" ca="1" si="424"/>
        <v>1100188</v>
      </c>
      <c r="N2075">
        <f t="shared" ca="1" si="425"/>
        <v>96375</v>
      </c>
      <c r="O2075">
        <f t="shared" ca="1" si="426"/>
        <v>36928</v>
      </c>
      <c r="P2075">
        <f t="shared" ca="1" si="427"/>
        <v>130243</v>
      </c>
      <c r="Q2075" s="4">
        <f t="shared" ca="1" si="428"/>
        <v>0.130243</v>
      </c>
    </row>
    <row r="2076" spans="1:17" x14ac:dyDescent="0.25">
      <c r="A2076" t="str">
        <f ca="1">VLOOKUP(RANDBETWEEN(Calc!$A$2,Calc!$A$13),Calc!$A$1:$B$13,2,FALSE)</f>
        <v>Jun</v>
      </c>
      <c r="B2076" t="str" cm="1">
        <f t="array" aca="1" ref="B2076" ca="1">INDEX(Calc!$C$2:$C$9,RANDBETWEEN(1,3))</f>
        <v>Pediatria</v>
      </c>
      <c r="C2076"/>
      <c r="D2076">
        <f t="shared" ca="1" si="416"/>
        <v>393210</v>
      </c>
      <c r="E2076">
        <f t="shared" ca="1" si="417"/>
        <v>1280401</v>
      </c>
      <c r="F2076">
        <f t="shared" ca="1" si="418"/>
        <v>96351</v>
      </c>
      <c r="G2076">
        <f t="shared" ca="1" si="419"/>
        <v>303440</v>
      </c>
      <c r="H2076">
        <f ca="1">VLOOKUP(RANDBETWEEN(0,100),Calc!$D$2:$E$7,2,1)</f>
        <v>28000</v>
      </c>
      <c r="I2076">
        <f t="shared" ca="1" si="420"/>
        <v>12491</v>
      </c>
      <c r="J2076">
        <f t="shared" ca="1" si="421"/>
        <v>3627</v>
      </c>
      <c r="K2076">
        <f t="shared" ca="1" si="422"/>
        <v>13452</v>
      </c>
      <c r="L2076">
        <f t="shared" ca="1" si="423"/>
        <v>1382</v>
      </c>
      <c r="M2076">
        <f t="shared" ca="1" si="424"/>
        <v>1753222</v>
      </c>
      <c r="N2076">
        <f t="shared" ca="1" si="425"/>
        <v>110722</v>
      </c>
      <c r="O2076">
        <f t="shared" ca="1" si="426"/>
        <v>83541</v>
      </c>
      <c r="P2076">
        <f t="shared" ca="1" si="427"/>
        <v>76133</v>
      </c>
      <c r="Q2076" s="4">
        <f t="shared" ca="1" si="428"/>
        <v>7.6133000000000006E-2</v>
      </c>
    </row>
    <row r="2077" spans="1:17" x14ac:dyDescent="0.25">
      <c r="A2077" t="str">
        <f ca="1">VLOOKUP(RANDBETWEEN(Calc!$A$2,Calc!$A$13),Calc!$A$1:$B$13,2,FALSE)</f>
        <v>Feb</v>
      </c>
      <c r="B2077" t="str" cm="1">
        <f t="array" aca="1" ref="B2077" ca="1">INDEX(Calc!$C$2:$C$9,RANDBETWEEN(1,3))</f>
        <v>Traumatología</v>
      </c>
      <c r="C2077"/>
      <c r="D2077">
        <f t="shared" ca="1" si="416"/>
        <v>184150</v>
      </c>
      <c r="E2077">
        <f t="shared" ca="1" si="417"/>
        <v>1058353</v>
      </c>
      <c r="F2077">
        <f t="shared" ca="1" si="418"/>
        <v>152421</v>
      </c>
      <c r="G2077">
        <f t="shared" ca="1" si="419"/>
        <v>193940</v>
      </c>
      <c r="H2077">
        <f ca="1">VLOOKUP(RANDBETWEEN(0,100),Calc!$D$2:$E$7,2,1)</f>
        <v>20000</v>
      </c>
      <c r="I2077">
        <f t="shared" ca="1" si="420"/>
        <v>11601</v>
      </c>
      <c r="J2077">
        <f t="shared" ca="1" si="421"/>
        <v>3810</v>
      </c>
      <c r="K2077">
        <f t="shared" ca="1" si="422"/>
        <v>12478</v>
      </c>
      <c r="L2077">
        <f t="shared" ca="1" si="423"/>
        <v>3471</v>
      </c>
      <c r="M2077">
        <f t="shared" ca="1" si="424"/>
        <v>1247733</v>
      </c>
      <c r="N2077">
        <f t="shared" ca="1" si="425"/>
        <v>91112</v>
      </c>
      <c r="O2077">
        <f t="shared" ca="1" si="426"/>
        <v>53270</v>
      </c>
      <c r="P2077">
        <f t="shared" ca="1" si="427"/>
        <v>325892</v>
      </c>
      <c r="Q2077" s="4">
        <f t="shared" ca="1" si="428"/>
        <v>0.32589200000000002</v>
      </c>
    </row>
    <row r="2078" spans="1:17" x14ac:dyDescent="0.25">
      <c r="A2078" t="str">
        <f ca="1">VLOOKUP(RANDBETWEEN(Calc!$A$2,Calc!$A$13),Calc!$A$1:$B$13,2,FALSE)</f>
        <v>Nov</v>
      </c>
      <c r="B2078" t="str" cm="1">
        <f t="array" aca="1" ref="B2078" ca="1">INDEX(Calc!$C$2:$C$9,RANDBETWEEN(1,3))</f>
        <v>Cardiologia</v>
      </c>
      <c r="C2078"/>
      <c r="D2078">
        <f t="shared" ca="1" si="416"/>
        <v>601982</v>
      </c>
      <c r="E2078">
        <f t="shared" ca="1" si="417"/>
        <v>880454</v>
      </c>
      <c r="F2078">
        <f t="shared" ca="1" si="418"/>
        <v>144435</v>
      </c>
      <c r="G2078">
        <f t="shared" ca="1" si="419"/>
        <v>109054</v>
      </c>
      <c r="H2078">
        <f ca="1">VLOOKUP(RANDBETWEEN(0,100),Calc!$D$2:$E$7,2,1)</f>
        <v>32000</v>
      </c>
      <c r="I2078">
        <f t="shared" ca="1" si="420"/>
        <v>10704</v>
      </c>
      <c r="J2078">
        <f t="shared" ca="1" si="421"/>
        <v>3841</v>
      </c>
      <c r="K2078">
        <f t="shared" ca="1" si="422"/>
        <v>10055</v>
      </c>
      <c r="L2078">
        <f t="shared" ca="1" si="423"/>
        <v>2420</v>
      </c>
      <c r="M2078">
        <f t="shared" ca="1" si="424"/>
        <v>2385554</v>
      </c>
      <c r="N2078">
        <f t="shared" ca="1" si="425"/>
        <v>87495</v>
      </c>
      <c r="O2078">
        <f t="shared" ca="1" si="426"/>
        <v>72062</v>
      </c>
      <c r="P2078">
        <f t="shared" ca="1" si="427"/>
        <v>89158</v>
      </c>
      <c r="Q2078" s="4">
        <f t="shared" ca="1" si="428"/>
        <v>8.9158000000000001E-2</v>
      </c>
    </row>
    <row r="2079" spans="1:17" x14ac:dyDescent="0.25">
      <c r="A2079" t="str">
        <f ca="1">VLOOKUP(RANDBETWEEN(Calc!$A$2,Calc!$A$13),Calc!$A$1:$B$13,2,FALSE)</f>
        <v>Oct</v>
      </c>
      <c r="B2079" t="str" cm="1">
        <f t="array" aca="1" ref="B2079" ca="1">INDEX(Calc!$C$2:$C$9,RANDBETWEEN(1,3))</f>
        <v>Traumatología</v>
      </c>
      <c r="C2079"/>
      <c r="D2079">
        <f t="shared" ca="1" si="416"/>
        <v>489116</v>
      </c>
      <c r="E2079">
        <f t="shared" ca="1" si="417"/>
        <v>1099992</v>
      </c>
      <c r="F2079">
        <f t="shared" ca="1" si="418"/>
        <v>137935</v>
      </c>
      <c r="G2079">
        <f t="shared" ca="1" si="419"/>
        <v>273534</v>
      </c>
      <c r="H2079">
        <f ca="1">VLOOKUP(RANDBETWEEN(0,100),Calc!$D$2:$E$7,2,1)</f>
        <v>32000</v>
      </c>
      <c r="I2079">
        <f t="shared" ca="1" si="420"/>
        <v>11431</v>
      </c>
      <c r="J2079">
        <f t="shared" ca="1" si="421"/>
        <v>3715</v>
      </c>
      <c r="K2079">
        <f t="shared" ca="1" si="422"/>
        <v>14719</v>
      </c>
      <c r="L2079">
        <f t="shared" ca="1" si="423"/>
        <v>1707</v>
      </c>
      <c r="M2079">
        <f t="shared" ca="1" si="424"/>
        <v>1941177</v>
      </c>
      <c r="N2079">
        <f t="shared" ca="1" si="425"/>
        <v>47381</v>
      </c>
      <c r="O2079">
        <f t="shared" ca="1" si="426"/>
        <v>66144</v>
      </c>
      <c r="P2079">
        <f t="shared" ca="1" si="427"/>
        <v>178571</v>
      </c>
      <c r="Q2079" s="4">
        <f t="shared" ca="1" si="428"/>
        <v>0.17857100000000001</v>
      </c>
    </row>
    <row r="2080" spans="1:17" x14ac:dyDescent="0.25">
      <c r="A2080" t="str">
        <f ca="1">VLOOKUP(RANDBETWEEN(Calc!$A$2,Calc!$A$13),Calc!$A$1:$B$13,2,FALSE)</f>
        <v>Feb</v>
      </c>
      <c r="B2080" t="str" cm="1">
        <f t="array" aca="1" ref="B2080" ca="1">INDEX(Calc!$C$2:$C$9,RANDBETWEEN(1,3))</f>
        <v>Traumatología</v>
      </c>
      <c r="C2080"/>
      <c r="D2080">
        <f t="shared" ca="1" si="416"/>
        <v>388016</v>
      </c>
      <c r="E2080">
        <f t="shared" ca="1" si="417"/>
        <v>796637</v>
      </c>
      <c r="F2080">
        <f t="shared" ca="1" si="418"/>
        <v>127547</v>
      </c>
      <c r="G2080">
        <f t="shared" ca="1" si="419"/>
        <v>217141</v>
      </c>
      <c r="H2080">
        <f ca="1">VLOOKUP(RANDBETWEEN(0,100),Calc!$D$2:$E$7,2,1)</f>
        <v>32000</v>
      </c>
      <c r="I2080">
        <f t="shared" ca="1" si="420"/>
        <v>11177</v>
      </c>
      <c r="J2080">
        <f t="shared" ca="1" si="421"/>
        <v>3655</v>
      </c>
      <c r="K2080">
        <f t="shared" ca="1" si="422"/>
        <v>11826</v>
      </c>
      <c r="L2080">
        <f t="shared" ca="1" si="423"/>
        <v>3612</v>
      </c>
      <c r="M2080">
        <f t="shared" ca="1" si="424"/>
        <v>1781732</v>
      </c>
      <c r="N2080">
        <f t="shared" ca="1" si="425"/>
        <v>57012</v>
      </c>
      <c r="O2080">
        <f t="shared" ca="1" si="426"/>
        <v>53152</v>
      </c>
      <c r="P2080">
        <f t="shared" ca="1" si="427"/>
        <v>74776</v>
      </c>
      <c r="Q2080" s="4">
        <f t="shared" ca="1" si="428"/>
        <v>7.4775999999999995E-2</v>
      </c>
    </row>
    <row r="2081" spans="1:17" x14ac:dyDescent="0.25">
      <c r="A2081" t="str">
        <f ca="1">VLOOKUP(RANDBETWEEN(Calc!$A$2,Calc!$A$13),Calc!$A$1:$B$13,2,FALSE)</f>
        <v>Jul</v>
      </c>
      <c r="B2081" t="str" cm="1">
        <f t="array" aca="1" ref="B2081" ca="1">INDEX(Calc!$C$2:$C$9,RANDBETWEEN(1,3))</f>
        <v>Traumatología</v>
      </c>
      <c r="C2081"/>
      <c r="D2081">
        <f t="shared" ca="1" si="416"/>
        <v>365161</v>
      </c>
      <c r="E2081">
        <f t="shared" ca="1" si="417"/>
        <v>1143699</v>
      </c>
      <c r="F2081">
        <f t="shared" ca="1" si="418"/>
        <v>216993</v>
      </c>
      <c r="G2081">
        <f t="shared" ca="1" si="419"/>
        <v>100178</v>
      </c>
      <c r="H2081">
        <f ca="1">VLOOKUP(RANDBETWEEN(0,100),Calc!$D$2:$E$7,2,1)</f>
        <v>32000</v>
      </c>
      <c r="I2081">
        <f t="shared" ca="1" si="420"/>
        <v>10297</v>
      </c>
      <c r="J2081">
        <f t="shared" ca="1" si="421"/>
        <v>3527</v>
      </c>
      <c r="K2081">
        <f t="shared" ca="1" si="422"/>
        <v>14628</v>
      </c>
      <c r="L2081">
        <f t="shared" ca="1" si="423"/>
        <v>2022</v>
      </c>
      <c r="M2081">
        <f t="shared" ca="1" si="424"/>
        <v>1147059</v>
      </c>
      <c r="N2081">
        <f t="shared" ca="1" si="425"/>
        <v>68508</v>
      </c>
      <c r="O2081">
        <f t="shared" ca="1" si="426"/>
        <v>70417</v>
      </c>
      <c r="P2081">
        <f t="shared" ca="1" si="427"/>
        <v>312647</v>
      </c>
      <c r="Q2081" s="4">
        <f t="shared" ca="1" si="428"/>
        <v>0.31264700000000001</v>
      </c>
    </row>
    <row r="2082" spans="1:17" x14ac:dyDescent="0.25">
      <c r="A2082" t="str">
        <f ca="1">VLOOKUP(RANDBETWEEN(Calc!$A$2,Calc!$A$13),Calc!$A$1:$B$13,2,FALSE)</f>
        <v>Mar</v>
      </c>
      <c r="B2082" t="str" cm="1">
        <f t="array" aca="1" ref="B2082" ca="1">INDEX(Calc!$C$2:$C$9,RANDBETWEEN(1,3))</f>
        <v>Cardiologia</v>
      </c>
      <c r="C2082"/>
      <c r="D2082">
        <f t="shared" ca="1" si="416"/>
        <v>516372</v>
      </c>
      <c r="E2082">
        <f t="shared" ca="1" si="417"/>
        <v>1114833</v>
      </c>
      <c r="F2082">
        <f t="shared" ca="1" si="418"/>
        <v>144287</v>
      </c>
      <c r="G2082">
        <f t="shared" ca="1" si="419"/>
        <v>244247</v>
      </c>
      <c r="H2082">
        <f ca="1">VLOOKUP(RANDBETWEEN(0,100),Calc!$D$2:$E$7,2,1)</f>
        <v>32000</v>
      </c>
      <c r="I2082">
        <f t="shared" ca="1" si="420"/>
        <v>11920</v>
      </c>
      <c r="J2082">
        <f t="shared" ca="1" si="421"/>
        <v>3498</v>
      </c>
      <c r="K2082">
        <f t="shared" ca="1" si="422"/>
        <v>12807</v>
      </c>
      <c r="L2082">
        <f t="shared" ca="1" si="423"/>
        <v>2560</v>
      </c>
      <c r="M2082">
        <f t="shared" ca="1" si="424"/>
        <v>846937</v>
      </c>
      <c r="N2082">
        <f t="shared" ca="1" si="425"/>
        <v>50333</v>
      </c>
      <c r="O2082">
        <f t="shared" ca="1" si="426"/>
        <v>37807</v>
      </c>
      <c r="P2082">
        <f t="shared" ca="1" si="427"/>
        <v>329549</v>
      </c>
      <c r="Q2082" s="4">
        <f t="shared" ca="1" si="428"/>
        <v>0.32954899999999998</v>
      </c>
    </row>
    <row r="2083" spans="1:17" x14ac:dyDescent="0.25">
      <c r="A2083" t="str">
        <f ca="1">VLOOKUP(RANDBETWEEN(Calc!$A$2,Calc!$A$13),Calc!$A$1:$B$13,2,FALSE)</f>
        <v>Jul</v>
      </c>
      <c r="B2083" t="str" cm="1">
        <f t="array" aca="1" ref="B2083" ca="1">INDEX(Calc!$C$2:$C$9,RANDBETWEEN(1,3))</f>
        <v>Traumatología</v>
      </c>
      <c r="C2083"/>
      <c r="D2083">
        <f t="shared" ca="1" si="416"/>
        <v>413613</v>
      </c>
      <c r="E2083">
        <f t="shared" ca="1" si="417"/>
        <v>2035386</v>
      </c>
      <c r="F2083">
        <f t="shared" ca="1" si="418"/>
        <v>108951</v>
      </c>
      <c r="G2083">
        <f t="shared" ca="1" si="419"/>
        <v>303225</v>
      </c>
      <c r="H2083">
        <f ca="1">VLOOKUP(RANDBETWEEN(0,100),Calc!$D$2:$E$7,2,1)</f>
        <v>32000</v>
      </c>
      <c r="I2083">
        <f t="shared" ca="1" si="420"/>
        <v>12590</v>
      </c>
      <c r="J2083">
        <f t="shared" ca="1" si="421"/>
        <v>3064</v>
      </c>
      <c r="K2083">
        <f t="shared" ca="1" si="422"/>
        <v>13825</v>
      </c>
      <c r="L2083">
        <f t="shared" ca="1" si="423"/>
        <v>2809</v>
      </c>
      <c r="M2083">
        <f t="shared" ca="1" si="424"/>
        <v>1072780</v>
      </c>
      <c r="N2083">
        <f t="shared" ca="1" si="425"/>
        <v>107292</v>
      </c>
      <c r="O2083">
        <f t="shared" ca="1" si="426"/>
        <v>68182</v>
      </c>
      <c r="P2083">
        <f t="shared" ca="1" si="427"/>
        <v>218178</v>
      </c>
      <c r="Q2083" s="4">
        <f t="shared" ca="1" si="428"/>
        <v>0.21817800000000001</v>
      </c>
    </row>
    <row r="2084" spans="1:17" x14ac:dyDescent="0.25">
      <c r="A2084" t="str">
        <f ca="1">VLOOKUP(RANDBETWEEN(Calc!$A$2,Calc!$A$13),Calc!$A$1:$B$13,2,FALSE)</f>
        <v>May</v>
      </c>
      <c r="B2084" t="str" cm="1">
        <f t="array" aca="1" ref="B2084" ca="1">INDEX(Calc!$C$2:$C$9,RANDBETWEEN(1,3))</f>
        <v>Cardiologia</v>
      </c>
      <c r="C2084"/>
      <c r="D2084">
        <f t="shared" ca="1" si="416"/>
        <v>463818</v>
      </c>
      <c r="E2084">
        <f t="shared" ca="1" si="417"/>
        <v>1796421</v>
      </c>
      <c r="F2084">
        <f t="shared" ca="1" si="418"/>
        <v>187998</v>
      </c>
      <c r="G2084">
        <f t="shared" ca="1" si="419"/>
        <v>133658</v>
      </c>
      <c r="H2084">
        <f ca="1">VLOOKUP(RANDBETWEEN(0,100),Calc!$D$2:$E$7,2,1)</f>
        <v>32000</v>
      </c>
      <c r="I2084">
        <f t="shared" ca="1" si="420"/>
        <v>9907</v>
      </c>
      <c r="J2084">
        <f t="shared" ca="1" si="421"/>
        <v>3595</v>
      </c>
      <c r="K2084">
        <f t="shared" ca="1" si="422"/>
        <v>11344</v>
      </c>
      <c r="L2084">
        <f t="shared" ca="1" si="423"/>
        <v>1224</v>
      </c>
      <c r="M2084">
        <f t="shared" ca="1" si="424"/>
        <v>2052004</v>
      </c>
      <c r="N2084">
        <f t="shared" ca="1" si="425"/>
        <v>107620</v>
      </c>
      <c r="O2084">
        <f t="shared" ca="1" si="426"/>
        <v>62361</v>
      </c>
      <c r="P2084">
        <f t="shared" ca="1" si="427"/>
        <v>239547</v>
      </c>
      <c r="Q2084" s="4">
        <f t="shared" ca="1" si="428"/>
        <v>0.23954700000000001</v>
      </c>
    </row>
    <row r="2085" spans="1:17" x14ac:dyDescent="0.25">
      <c r="A2085" t="str">
        <f ca="1">VLOOKUP(RANDBETWEEN(Calc!$A$2,Calc!$A$13),Calc!$A$1:$B$13,2,FALSE)</f>
        <v>Jul</v>
      </c>
      <c r="B2085" t="str" cm="1">
        <f t="array" aca="1" ref="B2085" ca="1">INDEX(Calc!$C$2:$C$9,RANDBETWEEN(1,3))</f>
        <v>Cardiologia</v>
      </c>
      <c r="C2085"/>
      <c r="D2085">
        <f t="shared" ca="1" si="416"/>
        <v>695771</v>
      </c>
      <c r="E2085">
        <f t="shared" ca="1" si="417"/>
        <v>742916</v>
      </c>
      <c r="F2085">
        <f t="shared" ca="1" si="418"/>
        <v>98983</v>
      </c>
      <c r="G2085">
        <f t="shared" ca="1" si="419"/>
        <v>294630</v>
      </c>
      <c r="H2085">
        <f ca="1">VLOOKUP(RANDBETWEEN(0,100),Calc!$D$2:$E$7,2,1)</f>
        <v>32000</v>
      </c>
      <c r="I2085">
        <f t="shared" ca="1" si="420"/>
        <v>10708</v>
      </c>
      <c r="J2085">
        <f t="shared" ca="1" si="421"/>
        <v>3975</v>
      </c>
      <c r="K2085">
        <f t="shared" ca="1" si="422"/>
        <v>13367</v>
      </c>
      <c r="L2085">
        <f t="shared" ca="1" si="423"/>
        <v>1398</v>
      </c>
      <c r="M2085">
        <f t="shared" ca="1" si="424"/>
        <v>1698035</v>
      </c>
      <c r="N2085">
        <f t="shared" ca="1" si="425"/>
        <v>106058</v>
      </c>
      <c r="O2085">
        <f t="shared" ca="1" si="426"/>
        <v>37209</v>
      </c>
      <c r="P2085">
        <f t="shared" ca="1" si="427"/>
        <v>84622</v>
      </c>
      <c r="Q2085" s="4">
        <f t="shared" ca="1" si="428"/>
        <v>8.4622000000000003E-2</v>
      </c>
    </row>
    <row r="2086" spans="1:17" x14ac:dyDescent="0.25">
      <c r="A2086" t="str">
        <f ca="1">VLOOKUP(RANDBETWEEN(Calc!$A$2,Calc!$A$13),Calc!$A$1:$B$13,2,FALSE)</f>
        <v>Abr</v>
      </c>
      <c r="B2086" t="str" cm="1">
        <f t="array" aca="1" ref="B2086" ca="1">INDEX(Calc!$C$2:$C$9,RANDBETWEEN(1,3))</f>
        <v>Cardiologia</v>
      </c>
      <c r="C2086"/>
      <c r="D2086">
        <f t="shared" ca="1" si="416"/>
        <v>494784</v>
      </c>
      <c r="E2086">
        <f t="shared" ca="1" si="417"/>
        <v>1710327</v>
      </c>
      <c r="F2086">
        <f t="shared" ca="1" si="418"/>
        <v>163647</v>
      </c>
      <c r="G2086">
        <f t="shared" ca="1" si="419"/>
        <v>159236</v>
      </c>
      <c r="H2086">
        <f ca="1">VLOOKUP(RANDBETWEEN(0,100),Calc!$D$2:$E$7,2,1)</f>
        <v>25000</v>
      </c>
      <c r="I2086">
        <f t="shared" ca="1" si="420"/>
        <v>11806</v>
      </c>
      <c r="J2086">
        <f t="shared" ca="1" si="421"/>
        <v>3623</v>
      </c>
      <c r="K2086">
        <f t="shared" ca="1" si="422"/>
        <v>13757</v>
      </c>
      <c r="L2086">
        <f t="shared" ca="1" si="423"/>
        <v>4423</v>
      </c>
      <c r="M2086">
        <f t="shared" ca="1" si="424"/>
        <v>2626416</v>
      </c>
      <c r="N2086">
        <f t="shared" ca="1" si="425"/>
        <v>111006</v>
      </c>
      <c r="O2086">
        <f t="shared" ca="1" si="426"/>
        <v>65043</v>
      </c>
      <c r="P2086">
        <f t="shared" ca="1" si="427"/>
        <v>130130</v>
      </c>
      <c r="Q2086" s="4">
        <f t="shared" ca="1" si="428"/>
        <v>0.13013</v>
      </c>
    </row>
    <row r="2087" spans="1:17" x14ac:dyDescent="0.25">
      <c r="A2087" t="str">
        <f ca="1">VLOOKUP(RANDBETWEEN(Calc!$A$2,Calc!$A$13),Calc!$A$1:$B$13,2,FALSE)</f>
        <v>Mar</v>
      </c>
      <c r="B2087" t="str" cm="1">
        <f t="array" aca="1" ref="B2087" ca="1">INDEX(Calc!$C$2:$C$9,RANDBETWEEN(1,3))</f>
        <v>Cardiologia</v>
      </c>
      <c r="C2087"/>
      <c r="D2087">
        <f t="shared" ca="1" si="416"/>
        <v>455040</v>
      </c>
      <c r="E2087">
        <f t="shared" ca="1" si="417"/>
        <v>1104815</v>
      </c>
      <c r="F2087">
        <f t="shared" ca="1" si="418"/>
        <v>214779</v>
      </c>
      <c r="G2087">
        <f t="shared" ca="1" si="419"/>
        <v>224379</v>
      </c>
      <c r="H2087">
        <f ca="1">VLOOKUP(RANDBETWEEN(0,100),Calc!$D$2:$E$7,2,1)</f>
        <v>32000</v>
      </c>
      <c r="I2087">
        <f t="shared" ca="1" si="420"/>
        <v>12104</v>
      </c>
      <c r="J2087">
        <f t="shared" ca="1" si="421"/>
        <v>4073</v>
      </c>
      <c r="K2087">
        <f t="shared" ca="1" si="422"/>
        <v>14696</v>
      </c>
      <c r="L2087">
        <f t="shared" ca="1" si="423"/>
        <v>2465</v>
      </c>
      <c r="M2087">
        <f t="shared" ca="1" si="424"/>
        <v>1945051</v>
      </c>
      <c r="N2087">
        <f t="shared" ca="1" si="425"/>
        <v>44070</v>
      </c>
      <c r="O2087">
        <f t="shared" ca="1" si="426"/>
        <v>64365</v>
      </c>
      <c r="P2087">
        <f t="shared" ca="1" si="427"/>
        <v>93657</v>
      </c>
      <c r="Q2087" s="4">
        <f t="shared" ca="1" si="428"/>
        <v>9.3657000000000004E-2</v>
      </c>
    </row>
    <row r="2088" spans="1:17" x14ac:dyDescent="0.25">
      <c r="A2088" t="str">
        <f ca="1">VLOOKUP(RANDBETWEEN(Calc!$A$2,Calc!$A$13),Calc!$A$1:$B$13,2,FALSE)</f>
        <v>Jul</v>
      </c>
      <c r="B2088" t="str" cm="1">
        <f t="array" aca="1" ref="B2088" ca="1">INDEX(Calc!$C$2:$C$9,RANDBETWEEN(1,3))</f>
        <v>Cardiologia</v>
      </c>
      <c r="C2088"/>
      <c r="D2088">
        <f t="shared" ca="1" si="416"/>
        <v>585004</v>
      </c>
      <c r="E2088">
        <f t="shared" ca="1" si="417"/>
        <v>2015379</v>
      </c>
      <c r="F2088">
        <f t="shared" ca="1" si="418"/>
        <v>183430</v>
      </c>
      <c r="G2088">
        <f t="shared" ca="1" si="419"/>
        <v>308158</v>
      </c>
      <c r="H2088">
        <f ca="1">VLOOKUP(RANDBETWEEN(0,100),Calc!$D$2:$E$7,2,1)</f>
        <v>32000</v>
      </c>
      <c r="I2088">
        <f t="shared" ca="1" si="420"/>
        <v>10949</v>
      </c>
      <c r="J2088">
        <f t="shared" ca="1" si="421"/>
        <v>3215</v>
      </c>
      <c r="K2088">
        <f t="shared" ca="1" si="422"/>
        <v>10102</v>
      </c>
      <c r="L2088">
        <f t="shared" ca="1" si="423"/>
        <v>3163</v>
      </c>
      <c r="M2088">
        <f t="shared" ca="1" si="424"/>
        <v>1148836</v>
      </c>
      <c r="N2088">
        <f t="shared" ca="1" si="425"/>
        <v>103184</v>
      </c>
      <c r="O2088">
        <f t="shared" ca="1" si="426"/>
        <v>78335</v>
      </c>
      <c r="P2088">
        <f t="shared" ca="1" si="427"/>
        <v>246462</v>
      </c>
      <c r="Q2088" s="4">
        <f t="shared" ca="1" si="428"/>
        <v>0.24646199999999999</v>
      </c>
    </row>
    <row r="2089" spans="1:17" x14ac:dyDescent="0.25">
      <c r="A2089" t="str">
        <f ca="1">VLOOKUP(RANDBETWEEN(Calc!$A$2,Calc!$A$13),Calc!$A$1:$B$13,2,FALSE)</f>
        <v>Mar</v>
      </c>
      <c r="B2089" t="str" cm="1">
        <f t="array" aca="1" ref="B2089" ca="1">INDEX(Calc!$C$2:$C$9,RANDBETWEEN(1,3))</f>
        <v>Traumatología</v>
      </c>
      <c r="C2089"/>
      <c r="D2089">
        <f t="shared" ca="1" si="416"/>
        <v>272452</v>
      </c>
      <c r="E2089">
        <f t="shared" ca="1" si="417"/>
        <v>2116911</v>
      </c>
      <c r="F2089">
        <f t="shared" ca="1" si="418"/>
        <v>105752</v>
      </c>
      <c r="G2089">
        <f t="shared" ca="1" si="419"/>
        <v>258059</v>
      </c>
      <c r="H2089">
        <f ca="1">VLOOKUP(RANDBETWEEN(0,100),Calc!$D$2:$E$7,2,1)</f>
        <v>32000</v>
      </c>
      <c r="I2089">
        <f t="shared" ca="1" si="420"/>
        <v>11500</v>
      </c>
      <c r="J2089">
        <f t="shared" ca="1" si="421"/>
        <v>3546</v>
      </c>
      <c r="K2089">
        <f t="shared" ca="1" si="422"/>
        <v>14528</v>
      </c>
      <c r="L2089">
        <f t="shared" ca="1" si="423"/>
        <v>2934</v>
      </c>
      <c r="M2089">
        <f t="shared" ca="1" si="424"/>
        <v>1690274</v>
      </c>
      <c r="N2089">
        <f t="shared" ca="1" si="425"/>
        <v>54362</v>
      </c>
      <c r="O2089">
        <f t="shared" ca="1" si="426"/>
        <v>66484</v>
      </c>
      <c r="P2089">
        <f t="shared" ca="1" si="427"/>
        <v>120337</v>
      </c>
      <c r="Q2089" s="4">
        <f t="shared" ca="1" si="428"/>
        <v>0.120337</v>
      </c>
    </row>
    <row r="2090" spans="1:17" x14ac:dyDescent="0.25">
      <c r="A2090" t="str">
        <f ca="1">VLOOKUP(RANDBETWEEN(Calc!$A$2,Calc!$A$13),Calc!$A$1:$B$13,2,FALSE)</f>
        <v>Nov</v>
      </c>
      <c r="B2090" t="str" cm="1">
        <f t="array" aca="1" ref="B2090" ca="1">INDEX(Calc!$C$2:$C$9,RANDBETWEEN(1,3))</f>
        <v>Cardiologia</v>
      </c>
      <c r="C2090"/>
      <c r="D2090">
        <f t="shared" ca="1" si="416"/>
        <v>378884</v>
      </c>
      <c r="E2090">
        <f t="shared" ca="1" si="417"/>
        <v>2336716</v>
      </c>
      <c r="F2090">
        <f t="shared" ca="1" si="418"/>
        <v>133414</v>
      </c>
      <c r="G2090">
        <f t="shared" ca="1" si="419"/>
        <v>171077</v>
      </c>
      <c r="H2090">
        <f ca="1">VLOOKUP(RANDBETWEEN(0,100),Calc!$D$2:$E$7,2,1)</f>
        <v>32000</v>
      </c>
      <c r="I2090">
        <f t="shared" ca="1" si="420"/>
        <v>9297</v>
      </c>
      <c r="J2090">
        <f t="shared" ca="1" si="421"/>
        <v>3418</v>
      </c>
      <c r="K2090">
        <f t="shared" ca="1" si="422"/>
        <v>12394</v>
      </c>
      <c r="L2090">
        <f t="shared" ca="1" si="423"/>
        <v>2668</v>
      </c>
      <c r="M2090">
        <f t="shared" ca="1" si="424"/>
        <v>3028847</v>
      </c>
      <c r="N2090">
        <f t="shared" ca="1" si="425"/>
        <v>51163</v>
      </c>
      <c r="O2090">
        <f t="shared" ca="1" si="426"/>
        <v>29750</v>
      </c>
      <c r="P2090">
        <f t="shared" ca="1" si="427"/>
        <v>313028</v>
      </c>
      <c r="Q2090" s="4">
        <f t="shared" ca="1" si="428"/>
        <v>0.31302799999999997</v>
      </c>
    </row>
    <row r="2091" spans="1:17" x14ac:dyDescent="0.25">
      <c r="A2091" t="str">
        <f ca="1">VLOOKUP(RANDBETWEEN(Calc!$A$2,Calc!$A$13),Calc!$A$1:$B$13,2,FALSE)</f>
        <v>Abr</v>
      </c>
      <c r="B2091" t="str" cm="1">
        <f t="array" aca="1" ref="B2091" ca="1">INDEX(Calc!$C$2:$C$9,RANDBETWEEN(1,3))</f>
        <v>Cardiologia</v>
      </c>
      <c r="C2091"/>
      <c r="D2091">
        <f t="shared" ca="1" si="416"/>
        <v>720266</v>
      </c>
      <c r="E2091">
        <f t="shared" ca="1" si="417"/>
        <v>718372</v>
      </c>
      <c r="F2091">
        <f t="shared" ca="1" si="418"/>
        <v>210081</v>
      </c>
      <c r="G2091">
        <f t="shared" ca="1" si="419"/>
        <v>135758</v>
      </c>
      <c r="H2091">
        <f ca="1">VLOOKUP(RANDBETWEEN(0,100),Calc!$D$2:$E$7,2,1)</f>
        <v>25000</v>
      </c>
      <c r="I2091">
        <f t="shared" ca="1" si="420"/>
        <v>9671</v>
      </c>
      <c r="J2091">
        <f t="shared" ca="1" si="421"/>
        <v>3038</v>
      </c>
      <c r="K2091">
        <f t="shared" ca="1" si="422"/>
        <v>10491</v>
      </c>
      <c r="L2091">
        <f t="shared" ca="1" si="423"/>
        <v>1521</v>
      </c>
      <c r="M2091">
        <f t="shared" ca="1" si="424"/>
        <v>1809399</v>
      </c>
      <c r="N2091">
        <f t="shared" ca="1" si="425"/>
        <v>82639</v>
      </c>
      <c r="O2091">
        <f t="shared" ca="1" si="426"/>
        <v>65855</v>
      </c>
      <c r="P2091">
        <f t="shared" ca="1" si="427"/>
        <v>223280</v>
      </c>
      <c r="Q2091" s="4">
        <f t="shared" ca="1" si="428"/>
        <v>0.22328000000000001</v>
      </c>
    </row>
    <row r="2092" spans="1:17" x14ac:dyDescent="0.25">
      <c r="A2092" t="str">
        <f ca="1">VLOOKUP(RANDBETWEEN(Calc!$A$2,Calc!$A$13),Calc!$A$1:$B$13,2,FALSE)</f>
        <v>Ene</v>
      </c>
      <c r="B2092" t="str" cm="1">
        <f t="array" aca="1" ref="B2092" ca="1">INDEX(Calc!$C$2:$C$9,RANDBETWEEN(1,3))</f>
        <v>Cardiologia</v>
      </c>
      <c r="C2092"/>
      <c r="D2092">
        <f t="shared" ca="1" si="416"/>
        <v>158554</v>
      </c>
      <c r="E2092">
        <f t="shared" ca="1" si="417"/>
        <v>1159124</v>
      </c>
      <c r="F2092">
        <f t="shared" ca="1" si="418"/>
        <v>135515</v>
      </c>
      <c r="G2092">
        <f t="shared" ca="1" si="419"/>
        <v>211133</v>
      </c>
      <c r="H2092">
        <f ca="1">VLOOKUP(RANDBETWEEN(0,100),Calc!$D$2:$E$7,2,1)</f>
        <v>32000</v>
      </c>
      <c r="I2092">
        <f t="shared" ca="1" si="420"/>
        <v>12557</v>
      </c>
      <c r="J2092">
        <f t="shared" ca="1" si="421"/>
        <v>3255</v>
      </c>
      <c r="K2092">
        <f t="shared" ca="1" si="422"/>
        <v>10518</v>
      </c>
      <c r="L2092">
        <f t="shared" ca="1" si="423"/>
        <v>2363</v>
      </c>
      <c r="M2092">
        <f t="shared" ca="1" si="424"/>
        <v>1435161</v>
      </c>
      <c r="N2092">
        <f t="shared" ca="1" si="425"/>
        <v>121921</v>
      </c>
      <c r="O2092">
        <f t="shared" ca="1" si="426"/>
        <v>46159</v>
      </c>
      <c r="P2092">
        <f t="shared" ca="1" si="427"/>
        <v>196084</v>
      </c>
      <c r="Q2092" s="4">
        <f t="shared" ca="1" si="428"/>
        <v>0.19608400000000001</v>
      </c>
    </row>
    <row r="2093" spans="1:17" x14ac:dyDescent="0.25">
      <c r="A2093" t="str">
        <f ca="1">VLOOKUP(RANDBETWEEN(Calc!$A$2,Calc!$A$13),Calc!$A$1:$B$13,2,FALSE)</f>
        <v>Feb</v>
      </c>
      <c r="B2093" t="str" cm="1">
        <f t="array" aca="1" ref="B2093" ca="1">INDEX(Calc!$C$2:$C$9,RANDBETWEEN(1,3))</f>
        <v>Traumatología</v>
      </c>
      <c r="C2093"/>
      <c r="D2093">
        <f t="shared" ca="1" si="416"/>
        <v>399640</v>
      </c>
      <c r="E2093">
        <f t="shared" ca="1" si="417"/>
        <v>1647567</v>
      </c>
      <c r="F2093">
        <f t="shared" ca="1" si="418"/>
        <v>147297</v>
      </c>
      <c r="G2093">
        <f t="shared" ca="1" si="419"/>
        <v>260941</v>
      </c>
      <c r="H2093">
        <f ca="1">VLOOKUP(RANDBETWEEN(0,100),Calc!$D$2:$E$7,2,1)</f>
        <v>32000</v>
      </c>
      <c r="I2093">
        <f t="shared" ca="1" si="420"/>
        <v>9797</v>
      </c>
      <c r="J2093">
        <f t="shared" ca="1" si="421"/>
        <v>4187</v>
      </c>
      <c r="K2093">
        <f t="shared" ca="1" si="422"/>
        <v>10487</v>
      </c>
      <c r="L2093">
        <f t="shared" ca="1" si="423"/>
        <v>3793</v>
      </c>
      <c r="M2093">
        <f t="shared" ca="1" si="424"/>
        <v>3072622</v>
      </c>
      <c r="N2093">
        <f t="shared" ca="1" si="425"/>
        <v>46822</v>
      </c>
      <c r="O2093">
        <f t="shared" ca="1" si="426"/>
        <v>86982</v>
      </c>
      <c r="P2093">
        <f t="shared" ca="1" si="427"/>
        <v>128786</v>
      </c>
      <c r="Q2093" s="4">
        <f t="shared" ca="1" si="428"/>
        <v>0.12878600000000001</v>
      </c>
    </row>
    <row r="2094" spans="1:17" x14ac:dyDescent="0.25">
      <c r="A2094" t="str">
        <f ca="1">VLOOKUP(RANDBETWEEN(Calc!$A$2,Calc!$A$13),Calc!$A$1:$B$13,2,FALSE)</f>
        <v>Oct</v>
      </c>
      <c r="B2094" t="str" cm="1">
        <f t="array" aca="1" ref="B2094" ca="1">INDEX(Calc!$C$2:$C$9,RANDBETWEEN(1,3))</f>
        <v>Cardiologia</v>
      </c>
      <c r="C2094"/>
      <c r="D2094">
        <f t="shared" ca="1" si="416"/>
        <v>396642</v>
      </c>
      <c r="E2094">
        <f t="shared" ca="1" si="417"/>
        <v>2296726</v>
      </c>
      <c r="F2094">
        <f t="shared" ca="1" si="418"/>
        <v>105811</v>
      </c>
      <c r="G2094">
        <f t="shared" ca="1" si="419"/>
        <v>151561</v>
      </c>
      <c r="H2094">
        <f ca="1">VLOOKUP(RANDBETWEEN(0,100),Calc!$D$2:$E$7,2,1)</f>
        <v>32000</v>
      </c>
      <c r="I2094">
        <f t="shared" ca="1" si="420"/>
        <v>8951</v>
      </c>
      <c r="J2094">
        <f t="shared" ca="1" si="421"/>
        <v>3374</v>
      </c>
      <c r="K2094">
        <f t="shared" ca="1" si="422"/>
        <v>13644</v>
      </c>
      <c r="L2094">
        <f t="shared" ca="1" si="423"/>
        <v>2563</v>
      </c>
      <c r="M2094">
        <f t="shared" ca="1" si="424"/>
        <v>3091797</v>
      </c>
      <c r="N2094">
        <f t="shared" ca="1" si="425"/>
        <v>113769</v>
      </c>
      <c r="O2094">
        <f t="shared" ca="1" si="426"/>
        <v>68261</v>
      </c>
      <c r="P2094">
        <f t="shared" ca="1" si="427"/>
        <v>165203</v>
      </c>
      <c r="Q2094" s="4">
        <f t="shared" ca="1" si="428"/>
        <v>0.16520299999999999</v>
      </c>
    </row>
    <row r="2095" spans="1:17" x14ac:dyDescent="0.25">
      <c r="A2095" t="str">
        <f ca="1">VLOOKUP(RANDBETWEEN(Calc!$A$2,Calc!$A$13),Calc!$A$1:$B$13,2,FALSE)</f>
        <v>Dic</v>
      </c>
      <c r="B2095" t="str" cm="1">
        <f t="array" aca="1" ref="B2095" ca="1">INDEX(Calc!$C$2:$C$9,RANDBETWEEN(1,3))</f>
        <v>Cardiologia</v>
      </c>
      <c r="C2095"/>
      <c r="D2095">
        <f t="shared" ca="1" si="416"/>
        <v>585247</v>
      </c>
      <c r="E2095">
        <f t="shared" ca="1" si="417"/>
        <v>912738</v>
      </c>
      <c r="F2095">
        <f t="shared" ca="1" si="418"/>
        <v>145844</v>
      </c>
      <c r="G2095">
        <f t="shared" ca="1" si="419"/>
        <v>215369</v>
      </c>
      <c r="H2095">
        <f ca="1">VLOOKUP(RANDBETWEEN(0,100),Calc!$D$2:$E$7,2,1)</f>
        <v>28000</v>
      </c>
      <c r="I2095">
        <f t="shared" ca="1" si="420"/>
        <v>11534</v>
      </c>
      <c r="J2095">
        <f t="shared" ca="1" si="421"/>
        <v>3648</v>
      </c>
      <c r="K2095">
        <f t="shared" ca="1" si="422"/>
        <v>14977</v>
      </c>
      <c r="L2095">
        <f t="shared" ca="1" si="423"/>
        <v>3329</v>
      </c>
      <c r="M2095">
        <f t="shared" ca="1" si="424"/>
        <v>2792989</v>
      </c>
      <c r="N2095">
        <f t="shared" ca="1" si="425"/>
        <v>66475</v>
      </c>
      <c r="O2095">
        <f t="shared" ca="1" si="426"/>
        <v>45517</v>
      </c>
      <c r="P2095">
        <f t="shared" ca="1" si="427"/>
        <v>159118</v>
      </c>
      <c r="Q2095" s="4">
        <f t="shared" ca="1" si="428"/>
        <v>0.15911800000000001</v>
      </c>
    </row>
    <row r="2096" spans="1:17" x14ac:dyDescent="0.25">
      <c r="A2096" t="str">
        <f ca="1">VLOOKUP(RANDBETWEEN(Calc!$A$2,Calc!$A$13),Calc!$A$1:$B$13,2,FALSE)</f>
        <v>Dic</v>
      </c>
      <c r="B2096" t="str" cm="1">
        <f t="array" aca="1" ref="B2096" ca="1">INDEX(Calc!$C$2:$C$9,RANDBETWEEN(1,3))</f>
        <v>Cardiologia</v>
      </c>
      <c r="C2096"/>
      <c r="D2096">
        <f t="shared" ca="1" si="416"/>
        <v>319704</v>
      </c>
      <c r="E2096">
        <f t="shared" ca="1" si="417"/>
        <v>2054015</v>
      </c>
      <c r="F2096">
        <f t="shared" ca="1" si="418"/>
        <v>153081</v>
      </c>
      <c r="G2096">
        <f t="shared" ca="1" si="419"/>
        <v>119450</v>
      </c>
      <c r="H2096">
        <f ca="1">VLOOKUP(RANDBETWEEN(0,100),Calc!$D$2:$E$7,2,1)</f>
        <v>32000</v>
      </c>
      <c r="I2096">
        <f t="shared" ca="1" si="420"/>
        <v>11678</v>
      </c>
      <c r="J2096">
        <f t="shared" ca="1" si="421"/>
        <v>3938</v>
      </c>
      <c r="K2096">
        <f t="shared" ca="1" si="422"/>
        <v>13068</v>
      </c>
      <c r="L2096">
        <f t="shared" ca="1" si="423"/>
        <v>1656</v>
      </c>
      <c r="M2096">
        <f t="shared" ca="1" si="424"/>
        <v>1678402</v>
      </c>
      <c r="N2096">
        <f t="shared" ca="1" si="425"/>
        <v>53824</v>
      </c>
      <c r="O2096">
        <f t="shared" ca="1" si="426"/>
        <v>88931</v>
      </c>
      <c r="P2096">
        <f t="shared" ca="1" si="427"/>
        <v>109923</v>
      </c>
      <c r="Q2096" s="4">
        <f t="shared" ca="1" si="428"/>
        <v>0.10992300000000001</v>
      </c>
    </row>
    <row r="2097" spans="1:17" x14ac:dyDescent="0.25">
      <c r="A2097" t="str">
        <f ca="1">VLOOKUP(RANDBETWEEN(Calc!$A$2,Calc!$A$13),Calc!$A$1:$B$13,2,FALSE)</f>
        <v>Nov</v>
      </c>
      <c r="B2097" t="str" cm="1">
        <f t="array" aca="1" ref="B2097" ca="1">INDEX(Calc!$C$2:$C$9,RANDBETWEEN(1,3))</f>
        <v>Traumatología</v>
      </c>
      <c r="C2097"/>
      <c r="D2097">
        <f t="shared" ca="1" si="416"/>
        <v>410776</v>
      </c>
      <c r="E2097">
        <f t="shared" ca="1" si="417"/>
        <v>970555</v>
      </c>
      <c r="F2097">
        <f t="shared" ca="1" si="418"/>
        <v>128560</v>
      </c>
      <c r="G2097">
        <f t="shared" ca="1" si="419"/>
        <v>105298</v>
      </c>
      <c r="H2097">
        <f ca="1">VLOOKUP(RANDBETWEEN(0,100),Calc!$D$2:$E$7,2,1)</f>
        <v>32000</v>
      </c>
      <c r="I2097">
        <f t="shared" ca="1" si="420"/>
        <v>11519</v>
      </c>
      <c r="J2097">
        <f t="shared" ca="1" si="421"/>
        <v>3655</v>
      </c>
      <c r="K2097">
        <f t="shared" ca="1" si="422"/>
        <v>14282</v>
      </c>
      <c r="L2097">
        <f t="shared" ca="1" si="423"/>
        <v>1594</v>
      </c>
      <c r="M2097">
        <f t="shared" ca="1" si="424"/>
        <v>1466562</v>
      </c>
      <c r="N2097">
        <f t="shared" ca="1" si="425"/>
        <v>89839</v>
      </c>
      <c r="O2097">
        <f t="shared" ca="1" si="426"/>
        <v>86737</v>
      </c>
      <c r="P2097">
        <f t="shared" ca="1" si="427"/>
        <v>100419</v>
      </c>
      <c r="Q2097" s="4">
        <f t="shared" ca="1" si="428"/>
        <v>0.10041899999999999</v>
      </c>
    </row>
    <row r="2098" spans="1:17" x14ac:dyDescent="0.25">
      <c r="A2098" t="str">
        <f ca="1">VLOOKUP(RANDBETWEEN(Calc!$A$2,Calc!$A$13),Calc!$A$1:$B$13,2,FALSE)</f>
        <v>May</v>
      </c>
      <c r="B2098" t="str" cm="1">
        <f t="array" aca="1" ref="B2098" ca="1">INDEX(Calc!$C$2:$C$9,RANDBETWEEN(1,3))</f>
        <v>Pediatria</v>
      </c>
      <c r="C2098"/>
      <c r="D2098">
        <f t="shared" ca="1" si="416"/>
        <v>346299</v>
      </c>
      <c r="E2098">
        <f t="shared" ca="1" si="417"/>
        <v>1303289</v>
      </c>
      <c r="F2098">
        <f t="shared" ca="1" si="418"/>
        <v>146198</v>
      </c>
      <c r="G2098">
        <f t="shared" ca="1" si="419"/>
        <v>117142</v>
      </c>
      <c r="H2098">
        <f ca="1">VLOOKUP(RANDBETWEEN(0,100),Calc!$D$2:$E$7,2,1)</f>
        <v>32000</v>
      </c>
      <c r="I2098">
        <f t="shared" ca="1" si="420"/>
        <v>9749</v>
      </c>
      <c r="J2098">
        <f t="shared" ca="1" si="421"/>
        <v>3705</v>
      </c>
      <c r="K2098">
        <f t="shared" ca="1" si="422"/>
        <v>12893</v>
      </c>
      <c r="L2098">
        <f t="shared" ca="1" si="423"/>
        <v>2840</v>
      </c>
      <c r="M2098">
        <f t="shared" ca="1" si="424"/>
        <v>1922301</v>
      </c>
      <c r="N2098">
        <f t="shared" ca="1" si="425"/>
        <v>115546</v>
      </c>
      <c r="O2098">
        <f t="shared" ca="1" si="426"/>
        <v>76399</v>
      </c>
      <c r="P2098">
        <f t="shared" ca="1" si="427"/>
        <v>181765</v>
      </c>
      <c r="Q2098" s="4">
        <f t="shared" ca="1" si="428"/>
        <v>0.18176500000000001</v>
      </c>
    </row>
    <row r="2099" spans="1:17" x14ac:dyDescent="0.25">
      <c r="A2099" t="str">
        <f ca="1">VLOOKUP(RANDBETWEEN(Calc!$A$2,Calc!$A$13),Calc!$A$1:$B$13,2,FALSE)</f>
        <v>May</v>
      </c>
      <c r="B2099" t="str" cm="1">
        <f t="array" aca="1" ref="B2099" ca="1">INDEX(Calc!$C$2:$C$9,RANDBETWEEN(1,3))</f>
        <v>Cardiologia</v>
      </c>
      <c r="C2099"/>
      <c r="D2099">
        <f t="shared" ca="1" si="416"/>
        <v>733044</v>
      </c>
      <c r="E2099">
        <f t="shared" ca="1" si="417"/>
        <v>1734555</v>
      </c>
      <c r="F2099">
        <f t="shared" ca="1" si="418"/>
        <v>177355</v>
      </c>
      <c r="G2099">
        <f t="shared" ca="1" si="419"/>
        <v>267948</v>
      </c>
      <c r="H2099">
        <f ca="1">VLOOKUP(RANDBETWEEN(0,100),Calc!$D$2:$E$7,2,1)</f>
        <v>32000</v>
      </c>
      <c r="I2099">
        <f t="shared" ca="1" si="420"/>
        <v>12550</v>
      </c>
      <c r="J2099">
        <f t="shared" ca="1" si="421"/>
        <v>3682</v>
      </c>
      <c r="K2099">
        <f t="shared" ca="1" si="422"/>
        <v>13348</v>
      </c>
      <c r="L2099">
        <f t="shared" ca="1" si="423"/>
        <v>2267</v>
      </c>
      <c r="M2099">
        <f t="shared" ca="1" si="424"/>
        <v>1900523</v>
      </c>
      <c r="N2099">
        <f t="shared" ca="1" si="425"/>
        <v>90123</v>
      </c>
      <c r="O2099">
        <f t="shared" ca="1" si="426"/>
        <v>70696</v>
      </c>
      <c r="P2099">
        <f t="shared" ca="1" si="427"/>
        <v>251456</v>
      </c>
      <c r="Q2099" s="4">
        <f t="shared" ca="1" si="428"/>
        <v>0.25145600000000001</v>
      </c>
    </row>
    <row r="2100" spans="1:17" x14ac:dyDescent="0.25">
      <c r="A2100" t="str">
        <f ca="1">VLOOKUP(RANDBETWEEN(Calc!$A$2,Calc!$A$13),Calc!$A$1:$B$13,2,FALSE)</f>
        <v>Sep</v>
      </c>
      <c r="B2100" t="str" cm="1">
        <f t="array" aca="1" ref="B2100" ca="1">INDEX(Calc!$C$2:$C$9,RANDBETWEEN(1,3))</f>
        <v>Pediatria</v>
      </c>
      <c r="C2100"/>
      <c r="D2100">
        <f t="shared" ca="1" si="416"/>
        <v>585279</v>
      </c>
      <c r="E2100">
        <f t="shared" ca="1" si="417"/>
        <v>1234898</v>
      </c>
      <c r="F2100">
        <f t="shared" ca="1" si="418"/>
        <v>92461</v>
      </c>
      <c r="G2100">
        <f t="shared" ca="1" si="419"/>
        <v>136663</v>
      </c>
      <c r="H2100">
        <f ca="1">VLOOKUP(RANDBETWEEN(0,100),Calc!$D$2:$E$7,2,1)</f>
        <v>32000</v>
      </c>
      <c r="I2100">
        <f t="shared" ca="1" si="420"/>
        <v>9366</v>
      </c>
      <c r="J2100">
        <f t="shared" ca="1" si="421"/>
        <v>3195</v>
      </c>
      <c r="K2100">
        <f t="shared" ca="1" si="422"/>
        <v>13836</v>
      </c>
      <c r="L2100">
        <f t="shared" ca="1" si="423"/>
        <v>2376</v>
      </c>
      <c r="M2100">
        <f t="shared" ca="1" si="424"/>
        <v>836654</v>
      </c>
      <c r="N2100">
        <f t="shared" ca="1" si="425"/>
        <v>64079</v>
      </c>
      <c r="O2100">
        <f t="shared" ca="1" si="426"/>
        <v>66410</v>
      </c>
      <c r="P2100">
        <f t="shared" ca="1" si="427"/>
        <v>283697</v>
      </c>
      <c r="Q2100" s="4">
        <f t="shared" ca="1" si="428"/>
        <v>0.28369699999999998</v>
      </c>
    </row>
    <row r="2101" spans="1:17" x14ac:dyDescent="0.25">
      <c r="A2101" t="str">
        <f ca="1">VLOOKUP(RANDBETWEEN(Calc!$A$2,Calc!$A$13),Calc!$A$1:$B$13,2,FALSE)</f>
        <v>Ene</v>
      </c>
      <c r="B2101" t="str" cm="1">
        <f t="array" aca="1" ref="B2101" ca="1">INDEX(Calc!$C$2:$C$9,RANDBETWEEN(1,3))</f>
        <v>Pediatria</v>
      </c>
      <c r="C2101"/>
      <c r="D2101">
        <f t="shared" ca="1" si="416"/>
        <v>310861</v>
      </c>
      <c r="E2101">
        <f t="shared" ca="1" si="417"/>
        <v>2231850</v>
      </c>
      <c r="F2101">
        <f t="shared" ca="1" si="418"/>
        <v>161459</v>
      </c>
      <c r="G2101">
        <f t="shared" ca="1" si="419"/>
        <v>190509</v>
      </c>
      <c r="H2101">
        <f ca="1">VLOOKUP(RANDBETWEEN(0,100),Calc!$D$2:$E$7,2,1)</f>
        <v>32000</v>
      </c>
      <c r="I2101">
        <f t="shared" ca="1" si="420"/>
        <v>11163</v>
      </c>
      <c r="J2101">
        <f t="shared" ca="1" si="421"/>
        <v>4168</v>
      </c>
      <c r="K2101">
        <f t="shared" ca="1" si="422"/>
        <v>12382</v>
      </c>
      <c r="L2101">
        <f t="shared" ca="1" si="423"/>
        <v>3500</v>
      </c>
      <c r="M2101">
        <f t="shared" ca="1" si="424"/>
        <v>2427191</v>
      </c>
      <c r="N2101">
        <f t="shared" ca="1" si="425"/>
        <v>96809</v>
      </c>
      <c r="O2101">
        <f t="shared" ca="1" si="426"/>
        <v>86130</v>
      </c>
      <c r="P2101">
        <f t="shared" ca="1" si="427"/>
        <v>266222</v>
      </c>
      <c r="Q2101" s="4">
        <f t="shared" ca="1" si="428"/>
        <v>0.26622200000000001</v>
      </c>
    </row>
    <row r="2102" spans="1:17" x14ac:dyDescent="0.25">
      <c r="A2102" t="str">
        <f ca="1">VLOOKUP(RANDBETWEEN(Calc!$A$2,Calc!$A$13),Calc!$A$1:$B$13,2,FALSE)</f>
        <v>Ene</v>
      </c>
      <c r="B2102" t="str" cm="1">
        <f t="array" aca="1" ref="B2102" ca="1">INDEX(Calc!$C$2:$C$9,RANDBETWEEN(1,3))</f>
        <v>Traumatología</v>
      </c>
      <c r="C2102"/>
      <c r="D2102">
        <f t="shared" ca="1" si="416"/>
        <v>328960</v>
      </c>
      <c r="E2102">
        <f t="shared" ca="1" si="417"/>
        <v>1450521</v>
      </c>
      <c r="F2102">
        <f t="shared" ca="1" si="418"/>
        <v>206497</v>
      </c>
      <c r="G2102">
        <f t="shared" ca="1" si="419"/>
        <v>316963</v>
      </c>
      <c r="H2102">
        <f ca="1">VLOOKUP(RANDBETWEEN(0,100),Calc!$D$2:$E$7,2,1)</f>
        <v>32000</v>
      </c>
      <c r="I2102">
        <f t="shared" ca="1" si="420"/>
        <v>11972</v>
      </c>
      <c r="J2102">
        <f t="shared" ca="1" si="421"/>
        <v>3832</v>
      </c>
      <c r="K2102">
        <f t="shared" ca="1" si="422"/>
        <v>12484</v>
      </c>
      <c r="L2102">
        <f t="shared" ca="1" si="423"/>
        <v>3965</v>
      </c>
      <c r="M2102">
        <f t="shared" ca="1" si="424"/>
        <v>1651836</v>
      </c>
      <c r="N2102">
        <f t="shared" ca="1" si="425"/>
        <v>63765</v>
      </c>
      <c r="O2102">
        <f t="shared" ca="1" si="426"/>
        <v>32733</v>
      </c>
      <c r="P2102">
        <f t="shared" ca="1" si="427"/>
        <v>80177</v>
      </c>
      <c r="Q2102" s="4">
        <f t="shared" ca="1" si="428"/>
        <v>8.0176999999999998E-2</v>
      </c>
    </row>
    <row r="2103" spans="1:17" x14ac:dyDescent="0.25">
      <c r="A2103" t="str">
        <f ca="1">VLOOKUP(RANDBETWEEN(Calc!$A$2,Calc!$A$13),Calc!$A$1:$B$13,2,FALSE)</f>
        <v>Sep</v>
      </c>
      <c r="B2103" t="str" cm="1">
        <f t="array" aca="1" ref="B2103" ca="1">INDEX(Calc!$C$2:$C$9,RANDBETWEEN(1,3))</f>
        <v>Cardiologia</v>
      </c>
      <c r="C2103"/>
      <c r="D2103">
        <f t="shared" ca="1" si="416"/>
        <v>542114</v>
      </c>
      <c r="E2103">
        <f t="shared" ca="1" si="417"/>
        <v>2335381</v>
      </c>
      <c r="F2103">
        <f t="shared" ca="1" si="418"/>
        <v>95465</v>
      </c>
      <c r="G2103">
        <f t="shared" ca="1" si="419"/>
        <v>87617</v>
      </c>
      <c r="H2103">
        <f ca="1">VLOOKUP(RANDBETWEEN(0,100),Calc!$D$2:$E$7,2,1)</f>
        <v>32000</v>
      </c>
      <c r="I2103">
        <f t="shared" ca="1" si="420"/>
        <v>11961</v>
      </c>
      <c r="J2103">
        <f t="shared" ca="1" si="421"/>
        <v>3348</v>
      </c>
      <c r="K2103">
        <f t="shared" ca="1" si="422"/>
        <v>12640</v>
      </c>
      <c r="L2103">
        <f t="shared" ca="1" si="423"/>
        <v>2171</v>
      </c>
      <c r="M2103">
        <f t="shared" ca="1" si="424"/>
        <v>1212846</v>
      </c>
      <c r="N2103">
        <f t="shared" ca="1" si="425"/>
        <v>121410</v>
      </c>
      <c r="O2103">
        <f t="shared" ca="1" si="426"/>
        <v>31089</v>
      </c>
      <c r="P2103">
        <f t="shared" ca="1" si="427"/>
        <v>59223</v>
      </c>
      <c r="Q2103" s="4">
        <f t="shared" ca="1" si="428"/>
        <v>5.9222999999999998E-2</v>
      </c>
    </row>
    <row r="2104" spans="1:17" x14ac:dyDescent="0.25">
      <c r="A2104" t="str">
        <f ca="1">VLOOKUP(RANDBETWEEN(Calc!$A$2,Calc!$A$13),Calc!$A$1:$B$13,2,FALSE)</f>
        <v>Sep</v>
      </c>
      <c r="B2104" t="str" cm="1">
        <f t="array" aca="1" ref="B2104" ca="1">INDEX(Calc!$C$2:$C$9,RANDBETWEEN(1,3))</f>
        <v>Cardiologia</v>
      </c>
      <c r="C2104"/>
      <c r="D2104">
        <f t="shared" ca="1" si="416"/>
        <v>476081</v>
      </c>
      <c r="E2104">
        <f t="shared" ca="1" si="417"/>
        <v>1232730</v>
      </c>
      <c r="F2104">
        <f t="shared" ca="1" si="418"/>
        <v>158253</v>
      </c>
      <c r="G2104">
        <f t="shared" ca="1" si="419"/>
        <v>130626</v>
      </c>
      <c r="H2104">
        <f ca="1">VLOOKUP(RANDBETWEEN(0,100),Calc!$D$2:$E$7,2,1)</f>
        <v>32000</v>
      </c>
      <c r="I2104">
        <f t="shared" ca="1" si="420"/>
        <v>12235</v>
      </c>
      <c r="J2104">
        <f t="shared" ca="1" si="421"/>
        <v>4037</v>
      </c>
      <c r="K2104">
        <f t="shared" ca="1" si="422"/>
        <v>10836</v>
      </c>
      <c r="L2104">
        <f t="shared" ca="1" si="423"/>
        <v>4056</v>
      </c>
      <c r="M2104">
        <f t="shared" ca="1" si="424"/>
        <v>1478395</v>
      </c>
      <c r="N2104">
        <f t="shared" ca="1" si="425"/>
        <v>128978</v>
      </c>
      <c r="O2104">
        <f t="shared" ca="1" si="426"/>
        <v>58385</v>
      </c>
      <c r="P2104">
        <f t="shared" ca="1" si="427"/>
        <v>135945</v>
      </c>
      <c r="Q2104" s="4">
        <f t="shared" ca="1" si="428"/>
        <v>0.13594500000000001</v>
      </c>
    </row>
    <row r="2105" spans="1:17" x14ac:dyDescent="0.25">
      <c r="A2105" t="str">
        <f ca="1">VLOOKUP(RANDBETWEEN(Calc!$A$2,Calc!$A$13),Calc!$A$1:$B$13,2,FALSE)</f>
        <v>Abr</v>
      </c>
      <c r="B2105" t="str" cm="1">
        <f t="array" aca="1" ref="B2105" ca="1">INDEX(Calc!$C$2:$C$9,RANDBETWEEN(1,3))</f>
        <v>Cardiologia</v>
      </c>
      <c r="C2105"/>
      <c r="D2105">
        <f t="shared" ca="1" si="416"/>
        <v>443553</v>
      </c>
      <c r="E2105">
        <f t="shared" ca="1" si="417"/>
        <v>2087971</v>
      </c>
      <c r="F2105">
        <f t="shared" ca="1" si="418"/>
        <v>140780</v>
      </c>
      <c r="G2105">
        <f t="shared" ca="1" si="419"/>
        <v>282044</v>
      </c>
      <c r="H2105">
        <f ca="1">VLOOKUP(RANDBETWEEN(0,100),Calc!$D$2:$E$7,2,1)</f>
        <v>25000</v>
      </c>
      <c r="I2105">
        <f t="shared" ca="1" si="420"/>
        <v>10175</v>
      </c>
      <c r="J2105">
        <f t="shared" ca="1" si="421"/>
        <v>3569</v>
      </c>
      <c r="K2105">
        <f t="shared" ca="1" si="422"/>
        <v>12579</v>
      </c>
      <c r="L2105">
        <f t="shared" ca="1" si="423"/>
        <v>4295</v>
      </c>
      <c r="M2105">
        <f t="shared" ca="1" si="424"/>
        <v>2689208</v>
      </c>
      <c r="N2105">
        <f t="shared" ca="1" si="425"/>
        <v>79754</v>
      </c>
      <c r="O2105">
        <f t="shared" ca="1" si="426"/>
        <v>86350</v>
      </c>
      <c r="P2105">
        <f t="shared" ca="1" si="427"/>
        <v>100189</v>
      </c>
      <c r="Q2105" s="4">
        <f t="shared" ca="1" si="428"/>
        <v>0.100189</v>
      </c>
    </row>
    <row r="2106" spans="1:17" x14ac:dyDescent="0.25">
      <c r="A2106" t="str">
        <f ca="1">VLOOKUP(RANDBETWEEN(Calc!$A$2,Calc!$A$13),Calc!$A$1:$B$13,2,FALSE)</f>
        <v>Nov</v>
      </c>
      <c r="B2106" t="str" cm="1">
        <f t="array" aca="1" ref="B2106" ca="1">INDEX(Calc!$C$2:$C$9,RANDBETWEEN(1,3))</f>
        <v>Traumatología</v>
      </c>
      <c r="C2106"/>
      <c r="D2106">
        <f t="shared" ca="1" si="416"/>
        <v>538691</v>
      </c>
      <c r="E2106">
        <f t="shared" ca="1" si="417"/>
        <v>1621717</v>
      </c>
      <c r="F2106">
        <f t="shared" ca="1" si="418"/>
        <v>120193</v>
      </c>
      <c r="G2106">
        <f t="shared" ca="1" si="419"/>
        <v>91849</v>
      </c>
      <c r="H2106">
        <f ca="1">VLOOKUP(RANDBETWEEN(0,100),Calc!$D$2:$E$7,2,1)</f>
        <v>32000</v>
      </c>
      <c r="I2106">
        <f t="shared" ca="1" si="420"/>
        <v>12683</v>
      </c>
      <c r="J2106">
        <f t="shared" ca="1" si="421"/>
        <v>3614</v>
      </c>
      <c r="K2106">
        <f t="shared" ca="1" si="422"/>
        <v>14889</v>
      </c>
      <c r="L2106">
        <f t="shared" ca="1" si="423"/>
        <v>3690</v>
      </c>
      <c r="M2106">
        <f t="shared" ca="1" si="424"/>
        <v>2190404</v>
      </c>
      <c r="N2106">
        <f t="shared" ca="1" si="425"/>
        <v>103155</v>
      </c>
      <c r="O2106">
        <f t="shared" ca="1" si="426"/>
        <v>88537</v>
      </c>
      <c r="P2106">
        <f t="shared" ca="1" si="427"/>
        <v>229899</v>
      </c>
      <c r="Q2106" s="4">
        <f t="shared" ca="1" si="428"/>
        <v>0.22989899999999999</v>
      </c>
    </row>
    <row r="2107" spans="1:17" x14ac:dyDescent="0.25">
      <c r="A2107" t="str">
        <f ca="1">VLOOKUP(RANDBETWEEN(Calc!$A$2,Calc!$A$13),Calc!$A$1:$B$13,2,FALSE)</f>
        <v>Oct</v>
      </c>
      <c r="B2107" t="str" cm="1">
        <f t="array" aca="1" ref="B2107" ca="1">INDEX(Calc!$C$2:$C$9,RANDBETWEEN(1,3))</f>
        <v>Pediatria</v>
      </c>
      <c r="C2107"/>
      <c r="D2107">
        <f t="shared" ca="1" si="416"/>
        <v>647720</v>
      </c>
      <c r="E2107">
        <f t="shared" ca="1" si="417"/>
        <v>1933372</v>
      </c>
      <c r="F2107">
        <f t="shared" ca="1" si="418"/>
        <v>173520</v>
      </c>
      <c r="G2107">
        <f t="shared" ca="1" si="419"/>
        <v>257622</v>
      </c>
      <c r="H2107">
        <f ca="1">VLOOKUP(RANDBETWEEN(0,100),Calc!$D$2:$E$7,2,1)</f>
        <v>32000</v>
      </c>
      <c r="I2107">
        <f t="shared" ca="1" si="420"/>
        <v>12616</v>
      </c>
      <c r="J2107">
        <f t="shared" ca="1" si="421"/>
        <v>4103</v>
      </c>
      <c r="K2107">
        <f t="shared" ca="1" si="422"/>
        <v>11696</v>
      </c>
      <c r="L2107">
        <f t="shared" ca="1" si="423"/>
        <v>3120</v>
      </c>
      <c r="M2107">
        <f t="shared" ca="1" si="424"/>
        <v>2735022</v>
      </c>
      <c r="N2107">
        <f t="shared" ca="1" si="425"/>
        <v>60628</v>
      </c>
      <c r="O2107">
        <f t="shared" ca="1" si="426"/>
        <v>77121</v>
      </c>
      <c r="P2107">
        <f t="shared" ca="1" si="427"/>
        <v>114982</v>
      </c>
      <c r="Q2107" s="4">
        <f t="shared" ca="1" si="428"/>
        <v>0.114982</v>
      </c>
    </row>
    <row r="2108" spans="1:17" x14ac:dyDescent="0.25">
      <c r="A2108" t="str">
        <f ca="1">VLOOKUP(RANDBETWEEN(Calc!$A$2,Calc!$A$13),Calc!$A$1:$B$13,2,FALSE)</f>
        <v>Ago</v>
      </c>
      <c r="B2108" t="str" cm="1">
        <f t="array" aca="1" ref="B2108" ca="1">INDEX(Calc!$C$2:$C$9,RANDBETWEEN(1,3))</f>
        <v>Pediatria</v>
      </c>
      <c r="C2108"/>
      <c r="D2108">
        <f t="shared" ca="1" si="416"/>
        <v>541979</v>
      </c>
      <c r="E2108">
        <f t="shared" ca="1" si="417"/>
        <v>1884732</v>
      </c>
      <c r="F2108">
        <f t="shared" ca="1" si="418"/>
        <v>214974</v>
      </c>
      <c r="G2108">
        <f t="shared" ca="1" si="419"/>
        <v>111833</v>
      </c>
      <c r="H2108">
        <f ca="1">VLOOKUP(RANDBETWEEN(0,100),Calc!$D$2:$E$7,2,1)</f>
        <v>32000</v>
      </c>
      <c r="I2108">
        <f t="shared" ca="1" si="420"/>
        <v>12510</v>
      </c>
      <c r="J2108">
        <f t="shared" ca="1" si="421"/>
        <v>2880</v>
      </c>
      <c r="K2108">
        <f t="shared" ca="1" si="422"/>
        <v>13940</v>
      </c>
      <c r="L2108">
        <f t="shared" ca="1" si="423"/>
        <v>1464</v>
      </c>
      <c r="M2108">
        <f t="shared" ca="1" si="424"/>
        <v>849062</v>
      </c>
      <c r="N2108">
        <f t="shared" ca="1" si="425"/>
        <v>87343</v>
      </c>
      <c r="O2108">
        <f t="shared" ca="1" si="426"/>
        <v>84734</v>
      </c>
      <c r="P2108">
        <f t="shared" ca="1" si="427"/>
        <v>320474</v>
      </c>
      <c r="Q2108" s="4">
        <f t="shared" ca="1" si="428"/>
        <v>0.32047399999999998</v>
      </c>
    </row>
    <row r="2109" spans="1:17" x14ac:dyDescent="0.25">
      <c r="A2109" t="str">
        <f ca="1">VLOOKUP(RANDBETWEEN(Calc!$A$2,Calc!$A$13),Calc!$A$1:$B$13,2,FALSE)</f>
        <v>May</v>
      </c>
      <c r="B2109" t="str" cm="1">
        <f t="array" aca="1" ref="B2109" ca="1">INDEX(Calc!$C$2:$C$9,RANDBETWEEN(1,3))</f>
        <v>Pediatria</v>
      </c>
      <c r="C2109"/>
      <c r="D2109">
        <f t="shared" ca="1" si="416"/>
        <v>282691</v>
      </c>
      <c r="E2109">
        <f t="shared" ca="1" si="417"/>
        <v>1069627</v>
      </c>
      <c r="F2109">
        <f t="shared" ca="1" si="418"/>
        <v>199265</v>
      </c>
      <c r="G2109">
        <f t="shared" ca="1" si="419"/>
        <v>162271</v>
      </c>
      <c r="H2109">
        <f ca="1">VLOOKUP(RANDBETWEEN(0,100),Calc!$D$2:$E$7,2,1)</f>
        <v>25000</v>
      </c>
      <c r="I2109">
        <f t="shared" ca="1" si="420"/>
        <v>10040</v>
      </c>
      <c r="J2109">
        <f t="shared" ca="1" si="421"/>
        <v>4136</v>
      </c>
      <c r="K2109">
        <f t="shared" ca="1" si="422"/>
        <v>14831</v>
      </c>
      <c r="L2109">
        <f t="shared" ca="1" si="423"/>
        <v>3742</v>
      </c>
      <c r="M2109">
        <f t="shared" ca="1" si="424"/>
        <v>2160996</v>
      </c>
      <c r="N2109">
        <f t="shared" ca="1" si="425"/>
        <v>53685</v>
      </c>
      <c r="O2109">
        <f t="shared" ca="1" si="426"/>
        <v>67736</v>
      </c>
      <c r="P2109">
        <f t="shared" ca="1" si="427"/>
        <v>194568</v>
      </c>
      <c r="Q2109" s="4">
        <f t="shared" ca="1" si="428"/>
        <v>0.19456799999999999</v>
      </c>
    </row>
    <row r="2110" spans="1:17" x14ac:dyDescent="0.25">
      <c r="A2110" t="str">
        <f ca="1">VLOOKUP(RANDBETWEEN(Calc!$A$2,Calc!$A$13),Calc!$A$1:$B$13,2,FALSE)</f>
        <v>Ago</v>
      </c>
      <c r="B2110" t="str" cm="1">
        <f t="array" aca="1" ref="B2110" ca="1">INDEX(Calc!$C$2:$C$9,RANDBETWEEN(1,3))</f>
        <v>Pediatria</v>
      </c>
      <c r="C2110"/>
      <c r="D2110">
        <f t="shared" ca="1" si="416"/>
        <v>187811</v>
      </c>
      <c r="E2110">
        <f t="shared" ca="1" si="417"/>
        <v>728373</v>
      </c>
      <c r="F2110">
        <f t="shared" ca="1" si="418"/>
        <v>213342</v>
      </c>
      <c r="G2110">
        <f t="shared" ca="1" si="419"/>
        <v>138383</v>
      </c>
      <c r="H2110">
        <f ca="1">VLOOKUP(RANDBETWEEN(0,100),Calc!$D$2:$E$7,2,1)</f>
        <v>32000</v>
      </c>
      <c r="I2110">
        <f t="shared" ca="1" si="420"/>
        <v>11175</v>
      </c>
      <c r="J2110">
        <f t="shared" ca="1" si="421"/>
        <v>3505</v>
      </c>
      <c r="K2110">
        <f t="shared" ca="1" si="422"/>
        <v>11739</v>
      </c>
      <c r="L2110">
        <f t="shared" ca="1" si="423"/>
        <v>1638</v>
      </c>
      <c r="M2110">
        <f t="shared" ca="1" si="424"/>
        <v>2413759</v>
      </c>
      <c r="N2110">
        <f t="shared" ca="1" si="425"/>
        <v>93720</v>
      </c>
      <c r="O2110">
        <f t="shared" ca="1" si="426"/>
        <v>24522</v>
      </c>
      <c r="P2110">
        <f t="shared" ca="1" si="427"/>
        <v>284301</v>
      </c>
      <c r="Q2110" s="4">
        <f t="shared" ca="1" si="428"/>
        <v>0.28430100000000003</v>
      </c>
    </row>
    <row r="2111" spans="1:17" x14ac:dyDescent="0.25">
      <c r="A2111" t="str">
        <f ca="1">VLOOKUP(RANDBETWEEN(Calc!$A$2,Calc!$A$13),Calc!$A$1:$B$13,2,FALSE)</f>
        <v>Ago</v>
      </c>
      <c r="B2111" t="str" cm="1">
        <f t="array" aca="1" ref="B2111" ca="1">INDEX(Calc!$C$2:$C$9,RANDBETWEEN(1,3))</f>
        <v>Cardiologia</v>
      </c>
      <c r="C2111"/>
      <c r="D2111">
        <f t="shared" ca="1" si="416"/>
        <v>583076</v>
      </c>
      <c r="E2111">
        <f t="shared" ca="1" si="417"/>
        <v>2180208</v>
      </c>
      <c r="F2111">
        <f t="shared" ca="1" si="418"/>
        <v>153271</v>
      </c>
      <c r="G2111">
        <f t="shared" ca="1" si="419"/>
        <v>225835</v>
      </c>
      <c r="H2111">
        <f ca="1">VLOOKUP(RANDBETWEEN(0,100),Calc!$D$2:$E$7,2,1)</f>
        <v>32000</v>
      </c>
      <c r="I2111">
        <f t="shared" ca="1" si="420"/>
        <v>12330</v>
      </c>
      <c r="J2111">
        <f t="shared" ca="1" si="421"/>
        <v>3992</v>
      </c>
      <c r="K2111">
        <f t="shared" ca="1" si="422"/>
        <v>11521</v>
      </c>
      <c r="L2111">
        <f t="shared" ca="1" si="423"/>
        <v>3650</v>
      </c>
      <c r="M2111">
        <f t="shared" ca="1" si="424"/>
        <v>1971856</v>
      </c>
      <c r="N2111">
        <f t="shared" ca="1" si="425"/>
        <v>63711</v>
      </c>
      <c r="O2111">
        <f t="shared" ca="1" si="426"/>
        <v>28604</v>
      </c>
      <c r="P2111">
        <f t="shared" ca="1" si="427"/>
        <v>129339</v>
      </c>
      <c r="Q2111" s="4">
        <f t="shared" ca="1" si="428"/>
        <v>0.12933900000000001</v>
      </c>
    </row>
    <row r="2112" spans="1:17" x14ac:dyDescent="0.25">
      <c r="A2112" t="str">
        <f ca="1">VLOOKUP(RANDBETWEEN(Calc!$A$2,Calc!$A$13),Calc!$A$1:$B$13,2,FALSE)</f>
        <v>Feb</v>
      </c>
      <c r="B2112" t="str" cm="1">
        <f t="array" aca="1" ref="B2112" ca="1">INDEX(Calc!$C$2:$C$9,RANDBETWEEN(1,3))</f>
        <v>Cardiologia</v>
      </c>
      <c r="C2112"/>
      <c r="D2112">
        <f t="shared" ca="1" si="416"/>
        <v>489189</v>
      </c>
      <c r="E2112">
        <f t="shared" ca="1" si="417"/>
        <v>1409444</v>
      </c>
      <c r="F2112">
        <f t="shared" ca="1" si="418"/>
        <v>215128</v>
      </c>
      <c r="G2112">
        <f t="shared" ca="1" si="419"/>
        <v>272649</v>
      </c>
      <c r="H2112">
        <f ca="1">VLOOKUP(RANDBETWEEN(0,100),Calc!$D$2:$E$7,2,1)</f>
        <v>25000</v>
      </c>
      <c r="I2112">
        <f t="shared" ca="1" si="420"/>
        <v>11847</v>
      </c>
      <c r="J2112">
        <f t="shared" ca="1" si="421"/>
        <v>3874</v>
      </c>
      <c r="K2112">
        <f t="shared" ca="1" si="422"/>
        <v>12020</v>
      </c>
      <c r="L2112">
        <f t="shared" ca="1" si="423"/>
        <v>2099</v>
      </c>
      <c r="M2112">
        <f t="shared" ca="1" si="424"/>
        <v>2524668</v>
      </c>
      <c r="N2112">
        <f t="shared" ca="1" si="425"/>
        <v>86199</v>
      </c>
      <c r="O2112">
        <f t="shared" ca="1" si="426"/>
        <v>45243</v>
      </c>
      <c r="P2112">
        <f t="shared" ca="1" si="427"/>
        <v>235928</v>
      </c>
      <c r="Q2112" s="4">
        <f t="shared" ca="1" si="428"/>
        <v>0.235928</v>
      </c>
    </row>
    <row r="2113" spans="1:17" x14ac:dyDescent="0.25">
      <c r="A2113" t="str">
        <f ca="1">VLOOKUP(RANDBETWEEN(Calc!$A$2,Calc!$A$13),Calc!$A$1:$B$13,2,FALSE)</f>
        <v>Dic</v>
      </c>
      <c r="B2113" t="str" cm="1">
        <f t="array" aca="1" ref="B2113" ca="1">INDEX(Calc!$C$2:$C$9,RANDBETWEEN(1,3))</f>
        <v>Cardiologia</v>
      </c>
      <c r="C2113"/>
      <c r="D2113">
        <f t="shared" ca="1" si="416"/>
        <v>681007</v>
      </c>
      <c r="E2113">
        <f t="shared" ca="1" si="417"/>
        <v>798327</v>
      </c>
      <c r="F2113">
        <f t="shared" ca="1" si="418"/>
        <v>107034</v>
      </c>
      <c r="G2113">
        <f t="shared" ca="1" si="419"/>
        <v>240256</v>
      </c>
      <c r="H2113">
        <f ca="1">VLOOKUP(RANDBETWEEN(0,100),Calc!$D$2:$E$7,2,1)</f>
        <v>32000</v>
      </c>
      <c r="I2113">
        <f t="shared" ca="1" si="420"/>
        <v>12297</v>
      </c>
      <c r="J2113">
        <f t="shared" ca="1" si="421"/>
        <v>3044</v>
      </c>
      <c r="K2113">
        <f t="shared" ca="1" si="422"/>
        <v>12858</v>
      </c>
      <c r="L2113">
        <f t="shared" ca="1" si="423"/>
        <v>3353</v>
      </c>
      <c r="M2113">
        <f t="shared" ca="1" si="424"/>
        <v>2085767</v>
      </c>
      <c r="N2113">
        <f t="shared" ca="1" si="425"/>
        <v>76213</v>
      </c>
      <c r="O2113">
        <f t="shared" ca="1" si="426"/>
        <v>89166</v>
      </c>
      <c r="P2113">
        <f t="shared" ca="1" si="427"/>
        <v>55146</v>
      </c>
      <c r="Q2113" s="4">
        <f t="shared" ca="1" si="428"/>
        <v>5.5146000000000001E-2</v>
      </c>
    </row>
    <row r="2114" spans="1:17" x14ac:dyDescent="0.25">
      <c r="A2114" t="str">
        <f ca="1">VLOOKUP(RANDBETWEEN(Calc!$A$2,Calc!$A$13),Calc!$A$1:$B$13,2,FALSE)</f>
        <v>Jun</v>
      </c>
      <c r="B2114" t="str" cm="1">
        <f t="array" aca="1" ref="B2114" ca="1">INDEX(Calc!$C$2:$C$9,RANDBETWEEN(1,3))</f>
        <v>Pediatria</v>
      </c>
      <c r="C2114"/>
      <c r="D2114">
        <f t="shared" ca="1" si="416"/>
        <v>309945</v>
      </c>
      <c r="E2114">
        <f t="shared" ca="1" si="417"/>
        <v>2098145</v>
      </c>
      <c r="F2114">
        <f t="shared" ca="1" si="418"/>
        <v>190454</v>
      </c>
      <c r="G2114">
        <f t="shared" ca="1" si="419"/>
        <v>315624</v>
      </c>
      <c r="H2114">
        <f ca="1">VLOOKUP(RANDBETWEEN(0,100),Calc!$D$2:$E$7,2,1)</f>
        <v>32000</v>
      </c>
      <c r="I2114">
        <f t="shared" ca="1" si="420"/>
        <v>10283</v>
      </c>
      <c r="J2114">
        <f t="shared" ca="1" si="421"/>
        <v>3810</v>
      </c>
      <c r="K2114">
        <f t="shared" ca="1" si="422"/>
        <v>13043</v>
      </c>
      <c r="L2114">
        <f t="shared" ca="1" si="423"/>
        <v>3207</v>
      </c>
      <c r="M2114">
        <f t="shared" ca="1" si="424"/>
        <v>2491306</v>
      </c>
      <c r="N2114">
        <f t="shared" ca="1" si="425"/>
        <v>78078</v>
      </c>
      <c r="O2114">
        <f t="shared" ca="1" si="426"/>
        <v>48310</v>
      </c>
      <c r="P2114">
        <f t="shared" ca="1" si="427"/>
        <v>280813</v>
      </c>
      <c r="Q2114" s="4">
        <f t="shared" ca="1" si="428"/>
        <v>0.28081299999999998</v>
      </c>
    </row>
    <row r="2115" spans="1:17" x14ac:dyDescent="0.25">
      <c r="A2115" t="str">
        <f ca="1">VLOOKUP(RANDBETWEEN(Calc!$A$2,Calc!$A$13),Calc!$A$1:$B$13,2,FALSE)</f>
        <v>Feb</v>
      </c>
      <c r="B2115" t="str" cm="1">
        <f t="array" aca="1" ref="B2115" ca="1">INDEX(Calc!$C$2:$C$9,RANDBETWEEN(1,3))</f>
        <v>Cardiologia</v>
      </c>
      <c r="C2115"/>
      <c r="D2115">
        <f t="shared" ref="D2115:D2178" ca="1" si="429">RANDBETWEEN(118000,746439)</f>
        <v>600308</v>
      </c>
      <c r="E2115">
        <f t="shared" ref="E2115:E2178" ca="1" si="430">RANDBETWEEN(654318,2372921)</f>
        <v>1093586</v>
      </c>
      <c r="F2115">
        <f t="shared" ref="F2115:F2178" ca="1" si="431">RANDBETWEEN(92146,218476)</f>
        <v>121865</v>
      </c>
      <c r="G2115">
        <f t="shared" ref="G2115:G2178" ca="1" si="432">RANDBETWEEN(72432,327955)</f>
        <v>320625</v>
      </c>
      <c r="H2115">
        <f ca="1">VLOOKUP(RANDBETWEEN(0,100),Calc!$D$2:$E$7,2,1)</f>
        <v>32000</v>
      </c>
      <c r="I2115">
        <f t="shared" ref="I2115:I2178" ca="1" si="433">RANDBETWEEN(8900,12700)</f>
        <v>11360</v>
      </c>
      <c r="J2115">
        <f t="shared" ref="J2115:J2178" ca="1" si="434">RANDBETWEEN(2800,4200)</f>
        <v>2881</v>
      </c>
      <c r="K2115">
        <f t="shared" ref="K2115:K2178" ca="1" si="435">RANDBETWEEN(10000,15000)</f>
        <v>10761</v>
      </c>
      <c r="L2115">
        <f t="shared" ref="L2115:L2178" ca="1" si="436">RANDBETWEEN(1200,4500)</f>
        <v>2681</v>
      </c>
      <c r="M2115">
        <f t="shared" ref="M2115:M2178" ca="1" si="437">RANDBETWEEN(820000,3117045)</f>
        <v>909934</v>
      </c>
      <c r="N2115">
        <f t="shared" ref="N2115:N2178" ca="1" si="438">RANDBETWEEN(43000,129000)</f>
        <v>80113</v>
      </c>
      <c r="O2115">
        <f t="shared" ref="O2115:O2178" ca="1" si="439">RANDBETWEEN(21000,90000)</f>
        <v>54664</v>
      </c>
      <c r="P2115">
        <f t="shared" ref="P2115:P2178" ca="1" si="440">RANDBETWEEN(38000,345000)</f>
        <v>271482</v>
      </c>
      <c r="Q2115" s="4">
        <f t="shared" ref="Q2115:Q2178" ca="1" si="441">P2115/1000000</f>
        <v>0.271482</v>
      </c>
    </row>
    <row r="2116" spans="1:17" x14ac:dyDescent="0.25">
      <c r="A2116" t="str">
        <f ca="1">VLOOKUP(RANDBETWEEN(Calc!$A$2,Calc!$A$13),Calc!$A$1:$B$13,2,FALSE)</f>
        <v>Feb</v>
      </c>
      <c r="B2116" t="str" cm="1">
        <f t="array" aca="1" ref="B2116" ca="1">INDEX(Calc!$C$2:$C$9,RANDBETWEEN(1,3))</f>
        <v>Pediatria</v>
      </c>
      <c r="C2116"/>
      <c r="D2116">
        <f t="shared" ca="1" si="429"/>
        <v>336405</v>
      </c>
      <c r="E2116">
        <f t="shared" ca="1" si="430"/>
        <v>2051051</v>
      </c>
      <c r="F2116">
        <f t="shared" ca="1" si="431"/>
        <v>212472</v>
      </c>
      <c r="G2116">
        <f t="shared" ca="1" si="432"/>
        <v>166264</v>
      </c>
      <c r="H2116">
        <f ca="1">VLOOKUP(RANDBETWEEN(0,100),Calc!$D$2:$E$7,2,1)</f>
        <v>32000</v>
      </c>
      <c r="I2116">
        <f t="shared" ca="1" si="433"/>
        <v>9378</v>
      </c>
      <c r="J2116">
        <f t="shared" ca="1" si="434"/>
        <v>3885</v>
      </c>
      <c r="K2116">
        <f t="shared" ca="1" si="435"/>
        <v>13393</v>
      </c>
      <c r="L2116">
        <f t="shared" ca="1" si="436"/>
        <v>1633</v>
      </c>
      <c r="M2116">
        <f t="shared" ca="1" si="437"/>
        <v>866473</v>
      </c>
      <c r="N2116">
        <f t="shared" ca="1" si="438"/>
        <v>81346</v>
      </c>
      <c r="O2116">
        <f t="shared" ca="1" si="439"/>
        <v>48986</v>
      </c>
      <c r="P2116">
        <f t="shared" ca="1" si="440"/>
        <v>169719</v>
      </c>
      <c r="Q2116" s="4">
        <f t="shared" ca="1" si="441"/>
        <v>0.16971900000000001</v>
      </c>
    </row>
    <row r="2117" spans="1:17" x14ac:dyDescent="0.25">
      <c r="A2117" t="str">
        <f ca="1">VLOOKUP(RANDBETWEEN(Calc!$A$2,Calc!$A$13),Calc!$A$1:$B$13,2,FALSE)</f>
        <v>Dic</v>
      </c>
      <c r="B2117" t="str" cm="1">
        <f t="array" aca="1" ref="B2117" ca="1">INDEX(Calc!$C$2:$C$9,RANDBETWEEN(1,3))</f>
        <v>Traumatología</v>
      </c>
      <c r="C2117"/>
      <c r="D2117">
        <f t="shared" ca="1" si="429"/>
        <v>303499</v>
      </c>
      <c r="E2117">
        <f t="shared" ca="1" si="430"/>
        <v>1071520</v>
      </c>
      <c r="F2117">
        <f t="shared" ca="1" si="431"/>
        <v>166298</v>
      </c>
      <c r="G2117">
        <f t="shared" ca="1" si="432"/>
        <v>126626</v>
      </c>
      <c r="H2117">
        <f ca="1">VLOOKUP(RANDBETWEEN(0,100),Calc!$D$2:$E$7,2,1)</f>
        <v>32000</v>
      </c>
      <c r="I2117">
        <f t="shared" ca="1" si="433"/>
        <v>9589</v>
      </c>
      <c r="J2117">
        <f t="shared" ca="1" si="434"/>
        <v>3638</v>
      </c>
      <c r="K2117">
        <f t="shared" ca="1" si="435"/>
        <v>10254</v>
      </c>
      <c r="L2117">
        <f t="shared" ca="1" si="436"/>
        <v>3172</v>
      </c>
      <c r="M2117">
        <f t="shared" ca="1" si="437"/>
        <v>1790252</v>
      </c>
      <c r="N2117">
        <f t="shared" ca="1" si="438"/>
        <v>45041</v>
      </c>
      <c r="O2117">
        <f t="shared" ca="1" si="439"/>
        <v>65829</v>
      </c>
      <c r="P2117">
        <f t="shared" ca="1" si="440"/>
        <v>320515</v>
      </c>
      <c r="Q2117" s="4">
        <f t="shared" ca="1" si="441"/>
        <v>0.32051499999999999</v>
      </c>
    </row>
    <row r="2118" spans="1:17" x14ac:dyDescent="0.25">
      <c r="A2118" t="str">
        <f ca="1">VLOOKUP(RANDBETWEEN(Calc!$A$2,Calc!$A$13),Calc!$A$1:$B$13,2,FALSE)</f>
        <v>Oct</v>
      </c>
      <c r="B2118" t="str" cm="1">
        <f t="array" aca="1" ref="B2118" ca="1">INDEX(Calc!$C$2:$C$9,RANDBETWEEN(1,3))</f>
        <v>Traumatología</v>
      </c>
      <c r="C2118"/>
      <c r="D2118">
        <f t="shared" ca="1" si="429"/>
        <v>341259</v>
      </c>
      <c r="E2118">
        <f t="shared" ca="1" si="430"/>
        <v>1837346</v>
      </c>
      <c r="F2118">
        <f t="shared" ca="1" si="431"/>
        <v>198705</v>
      </c>
      <c r="G2118">
        <f t="shared" ca="1" si="432"/>
        <v>119313</v>
      </c>
      <c r="H2118">
        <f ca="1">VLOOKUP(RANDBETWEEN(0,100),Calc!$D$2:$E$7,2,1)</f>
        <v>32000</v>
      </c>
      <c r="I2118">
        <f t="shared" ca="1" si="433"/>
        <v>9276</v>
      </c>
      <c r="J2118">
        <f t="shared" ca="1" si="434"/>
        <v>4120</v>
      </c>
      <c r="K2118">
        <f t="shared" ca="1" si="435"/>
        <v>12796</v>
      </c>
      <c r="L2118">
        <f t="shared" ca="1" si="436"/>
        <v>2676</v>
      </c>
      <c r="M2118">
        <f t="shared" ca="1" si="437"/>
        <v>1506148</v>
      </c>
      <c r="N2118">
        <f t="shared" ca="1" si="438"/>
        <v>90376</v>
      </c>
      <c r="O2118">
        <f t="shared" ca="1" si="439"/>
        <v>33337</v>
      </c>
      <c r="P2118">
        <f t="shared" ca="1" si="440"/>
        <v>94250</v>
      </c>
      <c r="Q2118" s="4">
        <f t="shared" ca="1" si="441"/>
        <v>9.425E-2</v>
      </c>
    </row>
    <row r="2119" spans="1:17" x14ac:dyDescent="0.25">
      <c r="A2119" t="str">
        <f ca="1">VLOOKUP(RANDBETWEEN(Calc!$A$2,Calc!$A$13),Calc!$A$1:$B$13,2,FALSE)</f>
        <v>Feb</v>
      </c>
      <c r="B2119" t="str" cm="1">
        <f t="array" aca="1" ref="B2119" ca="1">INDEX(Calc!$C$2:$C$9,RANDBETWEEN(1,3))</f>
        <v>Pediatria</v>
      </c>
      <c r="C2119"/>
      <c r="D2119">
        <f t="shared" ca="1" si="429"/>
        <v>462687</v>
      </c>
      <c r="E2119">
        <f t="shared" ca="1" si="430"/>
        <v>1170960</v>
      </c>
      <c r="F2119">
        <f t="shared" ca="1" si="431"/>
        <v>103132</v>
      </c>
      <c r="G2119">
        <f t="shared" ca="1" si="432"/>
        <v>265854</v>
      </c>
      <c r="H2119">
        <f ca="1">VLOOKUP(RANDBETWEEN(0,100),Calc!$D$2:$E$7,2,1)</f>
        <v>32000</v>
      </c>
      <c r="I2119">
        <f t="shared" ca="1" si="433"/>
        <v>11278</v>
      </c>
      <c r="J2119">
        <f t="shared" ca="1" si="434"/>
        <v>4126</v>
      </c>
      <c r="K2119">
        <f t="shared" ca="1" si="435"/>
        <v>11245</v>
      </c>
      <c r="L2119">
        <f t="shared" ca="1" si="436"/>
        <v>1246</v>
      </c>
      <c r="M2119">
        <f t="shared" ca="1" si="437"/>
        <v>2877143</v>
      </c>
      <c r="N2119">
        <f t="shared" ca="1" si="438"/>
        <v>96047</v>
      </c>
      <c r="O2119">
        <f t="shared" ca="1" si="439"/>
        <v>86531</v>
      </c>
      <c r="P2119">
        <f t="shared" ca="1" si="440"/>
        <v>205202</v>
      </c>
      <c r="Q2119" s="4">
        <f t="shared" ca="1" si="441"/>
        <v>0.205202</v>
      </c>
    </row>
    <row r="2120" spans="1:17" x14ac:dyDescent="0.25">
      <c r="A2120" t="str">
        <f ca="1">VLOOKUP(RANDBETWEEN(Calc!$A$2,Calc!$A$13),Calc!$A$1:$B$13,2,FALSE)</f>
        <v>Sep</v>
      </c>
      <c r="B2120" t="str" cm="1">
        <f t="array" aca="1" ref="B2120" ca="1">INDEX(Calc!$C$2:$C$9,RANDBETWEEN(1,3))</f>
        <v>Cardiologia</v>
      </c>
      <c r="C2120"/>
      <c r="D2120">
        <f t="shared" ca="1" si="429"/>
        <v>289337</v>
      </c>
      <c r="E2120">
        <f t="shared" ca="1" si="430"/>
        <v>833399</v>
      </c>
      <c r="F2120">
        <f t="shared" ca="1" si="431"/>
        <v>204843</v>
      </c>
      <c r="G2120">
        <f t="shared" ca="1" si="432"/>
        <v>227233</v>
      </c>
      <c r="H2120">
        <f ca="1">VLOOKUP(RANDBETWEEN(0,100),Calc!$D$2:$E$7,2,1)</f>
        <v>32000</v>
      </c>
      <c r="I2120">
        <f t="shared" ca="1" si="433"/>
        <v>11156</v>
      </c>
      <c r="J2120">
        <f t="shared" ca="1" si="434"/>
        <v>4068</v>
      </c>
      <c r="K2120">
        <f t="shared" ca="1" si="435"/>
        <v>10490</v>
      </c>
      <c r="L2120">
        <f t="shared" ca="1" si="436"/>
        <v>1643</v>
      </c>
      <c r="M2120">
        <f t="shared" ca="1" si="437"/>
        <v>2163038</v>
      </c>
      <c r="N2120">
        <f t="shared" ca="1" si="438"/>
        <v>106088</v>
      </c>
      <c r="O2120">
        <f t="shared" ca="1" si="439"/>
        <v>77887</v>
      </c>
      <c r="P2120">
        <f t="shared" ca="1" si="440"/>
        <v>137953</v>
      </c>
      <c r="Q2120" s="4">
        <f t="shared" ca="1" si="441"/>
        <v>0.13795299999999999</v>
      </c>
    </row>
    <row r="2121" spans="1:17" x14ac:dyDescent="0.25">
      <c r="A2121" t="str">
        <f ca="1">VLOOKUP(RANDBETWEEN(Calc!$A$2,Calc!$A$13),Calc!$A$1:$B$13,2,FALSE)</f>
        <v>Abr</v>
      </c>
      <c r="B2121" t="str" cm="1">
        <f t="array" aca="1" ref="B2121" ca="1">INDEX(Calc!$C$2:$C$9,RANDBETWEEN(1,3))</f>
        <v>Cardiologia</v>
      </c>
      <c r="C2121"/>
      <c r="D2121">
        <f t="shared" ca="1" si="429"/>
        <v>233853</v>
      </c>
      <c r="E2121">
        <f t="shared" ca="1" si="430"/>
        <v>896202</v>
      </c>
      <c r="F2121">
        <f t="shared" ca="1" si="431"/>
        <v>216822</v>
      </c>
      <c r="G2121">
        <f t="shared" ca="1" si="432"/>
        <v>133535</v>
      </c>
      <c r="H2121">
        <f ca="1">VLOOKUP(RANDBETWEEN(0,100),Calc!$D$2:$E$7,2,1)</f>
        <v>25000</v>
      </c>
      <c r="I2121">
        <f t="shared" ca="1" si="433"/>
        <v>10151</v>
      </c>
      <c r="J2121">
        <f t="shared" ca="1" si="434"/>
        <v>3321</v>
      </c>
      <c r="K2121">
        <f t="shared" ca="1" si="435"/>
        <v>14638</v>
      </c>
      <c r="L2121">
        <f t="shared" ca="1" si="436"/>
        <v>1563</v>
      </c>
      <c r="M2121">
        <f t="shared" ca="1" si="437"/>
        <v>1806521</v>
      </c>
      <c r="N2121">
        <f t="shared" ca="1" si="438"/>
        <v>43043</v>
      </c>
      <c r="O2121">
        <f t="shared" ca="1" si="439"/>
        <v>89672</v>
      </c>
      <c r="P2121">
        <f t="shared" ca="1" si="440"/>
        <v>142952</v>
      </c>
      <c r="Q2121" s="4">
        <f t="shared" ca="1" si="441"/>
        <v>0.142952</v>
      </c>
    </row>
    <row r="2122" spans="1:17" x14ac:dyDescent="0.25">
      <c r="A2122" t="str">
        <f ca="1">VLOOKUP(RANDBETWEEN(Calc!$A$2,Calc!$A$13),Calc!$A$1:$B$13,2,FALSE)</f>
        <v>Nov</v>
      </c>
      <c r="B2122" t="str" cm="1">
        <f t="array" aca="1" ref="B2122" ca="1">INDEX(Calc!$C$2:$C$9,RANDBETWEEN(1,3))</f>
        <v>Traumatología</v>
      </c>
      <c r="C2122"/>
      <c r="D2122">
        <f t="shared" ca="1" si="429"/>
        <v>487004</v>
      </c>
      <c r="E2122">
        <f t="shared" ca="1" si="430"/>
        <v>1403811</v>
      </c>
      <c r="F2122">
        <f t="shared" ca="1" si="431"/>
        <v>177867</v>
      </c>
      <c r="G2122">
        <f t="shared" ca="1" si="432"/>
        <v>278090</v>
      </c>
      <c r="H2122">
        <f ca="1">VLOOKUP(RANDBETWEEN(0,100),Calc!$D$2:$E$7,2,1)</f>
        <v>20000</v>
      </c>
      <c r="I2122">
        <f t="shared" ca="1" si="433"/>
        <v>12406</v>
      </c>
      <c r="J2122">
        <f t="shared" ca="1" si="434"/>
        <v>4059</v>
      </c>
      <c r="K2122">
        <f t="shared" ca="1" si="435"/>
        <v>12394</v>
      </c>
      <c r="L2122">
        <f t="shared" ca="1" si="436"/>
        <v>2876</v>
      </c>
      <c r="M2122">
        <f t="shared" ca="1" si="437"/>
        <v>2104404</v>
      </c>
      <c r="N2122">
        <f t="shared" ca="1" si="438"/>
        <v>50331</v>
      </c>
      <c r="O2122">
        <f t="shared" ca="1" si="439"/>
        <v>62816</v>
      </c>
      <c r="P2122">
        <f t="shared" ca="1" si="440"/>
        <v>152017</v>
      </c>
      <c r="Q2122" s="4">
        <f t="shared" ca="1" si="441"/>
        <v>0.15201700000000001</v>
      </c>
    </row>
    <row r="2123" spans="1:17" x14ac:dyDescent="0.25">
      <c r="A2123" t="str">
        <f ca="1">VLOOKUP(RANDBETWEEN(Calc!$A$2,Calc!$A$13),Calc!$A$1:$B$13,2,FALSE)</f>
        <v>Abr</v>
      </c>
      <c r="B2123" t="str" cm="1">
        <f t="array" aca="1" ref="B2123" ca="1">INDEX(Calc!$C$2:$C$9,RANDBETWEEN(1,3))</f>
        <v>Cardiologia</v>
      </c>
      <c r="C2123"/>
      <c r="D2123">
        <f t="shared" ca="1" si="429"/>
        <v>231523</v>
      </c>
      <c r="E2123">
        <f t="shared" ca="1" si="430"/>
        <v>1429532</v>
      </c>
      <c r="F2123">
        <f t="shared" ca="1" si="431"/>
        <v>200108</v>
      </c>
      <c r="G2123">
        <f t="shared" ca="1" si="432"/>
        <v>271783</v>
      </c>
      <c r="H2123">
        <f ca="1">VLOOKUP(RANDBETWEEN(0,100),Calc!$D$2:$E$7,2,1)</f>
        <v>32000</v>
      </c>
      <c r="I2123">
        <f t="shared" ca="1" si="433"/>
        <v>9227</v>
      </c>
      <c r="J2123">
        <f t="shared" ca="1" si="434"/>
        <v>3181</v>
      </c>
      <c r="K2123">
        <f t="shared" ca="1" si="435"/>
        <v>11463</v>
      </c>
      <c r="L2123">
        <f t="shared" ca="1" si="436"/>
        <v>1700</v>
      </c>
      <c r="M2123">
        <f t="shared" ca="1" si="437"/>
        <v>2563015</v>
      </c>
      <c r="N2123">
        <f t="shared" ca="1" si="438"/>
        <v>100656</v>
      </c>
      <c r="O2123">
        <f t="shared" ca="1" si="439"/>
        <v>48967</v>
      </c>
      <c r="P2123">
        <f t="shared" ca="1" si="440"/>
        <v>113294</v>
      </c>
      <c r="Q2123" s="4">
        <f t="shared" ca="1" si="441"/>
        <v>0.11329400000000001</v>
      </c>
    </row>
    <row r="2124" spans="1:17" x14ac:dyDescent="0.25">
      <c r="A2124" t="str">
        <f ca="1">VLOOKUP(RANDBETWEEN(Calc!$A$2,Calc!$A$13),Calc!$A$1:$B$13,2,FALSE)</f>
        <v>Sep</v>
      </c>
      <c r="B2124" t="str" cm="1">
        <f t="array" aca="1" ref="B2124" ca="1">INDEX(Calc!$C$2:$C$9,RANDBETWEEN(1,3))</f>
        <v>Pediatria</v>
      </c>
      <c r="C2124"/>
      <c r="D2124">
        <f t="shared" ca="1" si="429"/>
        <v>145495</v>
      </c>
      <c r="E2124">
        <f t="shared" ca="1" si="430"/>
        <v>718399</v>
      </c>
      <c r="F2124">
        <f t="shared" ca="1" si="431"/>
        <v>132473</v>
      </c>
      <c r="G2124">
        <f t="shared" ca="1" si="432"/>
        <v>311999</v>
      </c>
      <c r="H2124">
        <f ca="1">VLOOKUP(RANDBETWEEN(0,100),Calc!$D$2:$E$7,2,1)</f>
        <v>32000</v>
      </c>
      <c r="I2124">
        <f t="shared" ca="1" si="433"/>
        <v>11970</v>
      </c>
      <c r="J2124">
        <f t="shared" ca="1" si="434"/>
        <v>3492</v>
      </c>
      <c r="K2124">
        <f t="shared" ca="1" si="435"/>
        <v>14455</v>
      </c>
      <c r="L2124">
        <f t="shared" ca="1" si="436"/>
        <v>4333</v>
      </c>
      <c r="M2124">
        <f t="shared" ca="1" si="437"/>
        <v>1992814</v>
      </c>
      <c r="N2124">
        <f t="shared" ca="1" si="438"/>
        <v>102329</v>
      </c>
      <c r="O2124">
        <f t="shared" ca="1" si="439"/>
        <v>30886</v>
      </c>
      <c r="P2124">
        <f t="shared" ca="1" si="440"/>
        <v>260472</v>
      </c>
      <c r="Q2124" s="4">
        <f t="shared" ca="1" si="441"/>
        <v>0.26047199999999998</v>
      </c>
    </row>
    <row r="2125" spans="1:17" x14ac:dyDescent="0.25">
      <c r="A2125" t="str">
        <f ca="1">VLOOKUP(RANDBETWEEN(Calc!$A$2,Calc!$A$13),Calc!$A$1:$B$13,2,FALSE)</f>
        <v>Feb</v>
      </c>
      <c r="B2125" t="str" cm="1">
        <f t="array" aca="1" ref="B2125" ca="1">INDEX(Calc!$C$2:$C$9,RANDBETWEEN(1,3))</f>
        <v>Cardiologia</v>
      </c>
      <c r="C2125"/>
      <c r="D2125">
        <f t="shared" ca="1" si="429"/>
        <v>637234</v>
      </c>
      <c r="E2125">
        <f t="shared" ca="1" si="430"/>
        <v>1980836</v>
      </c>
      <c r="F2125">
        <f t="shared" ca="1" si="431"/>
        <v>160011</v>
      </c>
      <c r="G2125">
        <f t="shared" ca="1" si="432"/>
        <v>230958</v>
      </c>
      <c r="H2125">
        <f ca="1">VLOOKUP(RANDBETWEEN(0,100),Calc!$D$2:$E$7,2,1)</f>
        <v>32000</v>
      </c>
      <c r="I2125">
        <f t="shared" ca="1" si="433"/>
        <v>10090</v>
      </c>
      <c r="J2125">
        <f t="shared" ca="1" si="434"/>
        <v>4175</v>
      </c>
      <c r="K2125">
        <f t="shared" ca="1" si="435"/>
        <v>10987</v>
      </c>
      <c r="L2125">
        <f t="shared" ca="1" si="436"/>
        <v>2780</v>
      </c>
      <c r="M2125">
        <f t="shared" ca="1" si="437"/>
        <v>1871190</v>
      </c>
      <c r="N2125">
        <f t="shared" ca="1" si="438"/>
        <v>43842</v>
      </c>
      <c r="O2125">
        <f t="shared" ca="1" si="439"/>
        <v>89946</v>
      </c>
      <c r="P2125">
        <f t="shared" ca="1" si="440"/>
        <v>195560</v>
      </c>
      <c r="Q2125" s="4">
        <f t="shared" ca="1" si="441"/>
        <v>0.19556000000000001</v>
      </c>
    </row>
    <row r="2126" spans="1:17" x14ac:dyDescent="0.25">
      <c r="A2126" t="str">
        <f ca="1">VLOOKUP(RANDBETWEEN(Calc!$A$2,Calc!$A$13),Calc!$A$1:$B$13,2,FALSE)</f>
        <v>May</v>
      </c>
      <c r="B2126" t="str" cm="1">
        <f t="array" aca="1" ref="B2126" ca="1">INDEX(Calc!$C$2:$C$9,RANDBETWEEN(1,3))</f>
        <v>Pediatria</v>
      </c>
      <c r="C2126"/>
      <c r="D2126">
        <f t="shared" ca="1" si="429"/>
        <v>197688</v>
      </c>
      <c r="E2126">
        <f t="shared" ca="1" si="430"/>
        <v>1050695</v>
      </c>
      <c r="F2126">
        <f t="shared" ca="1" si="431"/>
        <v>145985</v>
      </c>
      <c r="G2126">
        <f t="shared" ca="1" si="432"/>
        <v>186871</v>
      </c>
      <c r="H2126">
        <f ca="1">VLOOKUP(RANDBETWEEN(0,100),Calc!$D$2:$E$7,2,1)</f>
        <v>32000</v>
      </c>
      <c r="I2126">
        <f t="shared" ca="1" si="433"/>
        <v>9927</v>
      </c>
      <c r="J2126">
        <f t="shared" ca="1" si="434"/>
        <v>3742</v>
      </c>
      <c r="K2126">
        <f t="shared" ca="1" si="435"/>
        <v>12260</v>
      </c>
      <c r="L2126">
        <f t="shared" ca="1" si="436"/>
        <v>3661</v>
      </c>
      <c r="M2126">
        <f t="shared" ca="1" si="437"/>
        <v>1394054</v>
      </c>
      <c r="N2126">
        <f t="shared" ca="1" si="438"/>
        <v>73049</v>
      </c>
      <c r="O2126">
        <f t="shared" ca="1" si="439"/>
        <v>68017</v>
      </c>
      <c r="P2126">
        <f t="shared" ca="1" si="440"/>
        <v>213202</v>
      </c>
      <c r="Q2126" s="4">
        <f t="shared" ca="1" si="441"/>
        <v>0.213202</v>
      </c>
    </row>
    <row r="2127" spans="1:17" x14ac:dyDescent="0.25">
      <c r="A2127" t="str">
        <f ca="1">VLOOKUP(RANDBETWEEN(Calc!$A$2,Calc!$A$13),Calc!$A$1:$B$13,2,FALSE)</f>
        <v>Jul</v>
      </c>
      <c r="B2127" t="str" cm="1">
        <f t="array" aca="1" ref="B2127" ca="1">INDEX(Calc!$C$2:$C$9,RANDBETWEEN(1,3))</f>
        <v>Pediatria</v>
      </c>
      <c r="C2127"/>
      <c r="D2127">
        <f t="shared" ca="1" si="429"/>
        <v>337820</v>
      </c>
      <c r="E2127">
        <f t="shared" ca="1" si="430"/>
        <v>2028385</v>
      </c>
      <c r="F2127">
        <f t="shared" ca="1" si="431"/>
        <v>217777</v>
      </c>
      <c r="G2127">
        <f t="shared" ca="1" si="432"/>
        <v>210804</v>
      </c>
      <c r="H2127">
        <f ca="1">VLOOKUP(RANDBETWEEN(0,100),Calc!$D$2:$E$7,2,1)</f>
        <v>32000</v>
      </c>
      <c r="I2127">
        <f t="shared" ca="1" si="433"/>
        <v>12619</v>
      </c>
      <c r="J2127">
        <f t="shared" ca="1" si="434"/>
        <v>2902</v>
      </c>
      <c r="K2127">
        <f t="shared" ca="1" si="435"/>
        <v>11740</v>
      </c>
      <c r="L2127">
        <f t="shared" ca="1" si="436"/>
        <v>2516</v>
      </c>
      <c r="M2127">
        <f t="shared" ca="1" si="437"/>
        <v>2183542</v>
      </c>
      <c r="N2127">
        <f t="shared" ca="1" si="438"/>
        <v>103202</v>
      </c>
      <c r="O2127">
        <f t="shared" ca="1" si="439"/>
        <v>54135</v>
      </c>
      <c r="P2127">
        <f t="shared" ca="1" si="440"/>
        <v>258138</v>
      </c>
      <c r="Q2127" s="4">
        <f t="shared" ca="1" si="441"/>
        <v>0.25813799999999998</v>
      </c>
    </row>
    <row r="2128" spans="1:17" x14ac:dyDescent="0.25">
      <c r="A2128" t="str">
        <f ca="1">VLOOKUP(RANDBETWEEN(Calc!$A$2,Calc!$A$13),Calc!$A$1:$B$13,2,FALSE)</f>
        <v>Mar</v>
      </c>
      <c r="B2128" t="str" cm="1">
        <f t="array" aca="1" ref="B2128" ca="1">INDEX(Calc!$C$2:$C$9,RANDBETWEEN(1,3))</f>
        <v>Traumatología</v>
      </c>
      <c r="C2128"/>
      <c r="D2128">
        <f t="shared" ca="1" si="429"/>
        <v>563113</v>
      </c>
      <c r="E2128">
        <f t="shared" ca="1" si="430"/>
        <v>1193820</v>
      </c>
      <c r="F2128">
        <f t="shared" ca="1" si="431"/>
        <v>134908</v>
      </c>
      <c r="G2128">
        <f t="shared" ca="1" si="432"/>
        <v>244807</v>
      </c>
      <c r="H2128">
        <f ca="1">VLOOKUP(RANDBETWEEN(0,100),Calc!$D$2:$E$7,2,1)</f>
        <v>20000</v>
      </c>
      <c r="I2128">
        <f t="shared" ca="1" si="433"/>
        <v>10840</v>
      </c>
      <c r="J2128">
        <f t="shared" ca="1" si="434"/>
        <v>3921</v>
      </c>
      <c r="K2128">
        <f t="shared" ca="1" si="435"/>
        <v>12221</v>
      </c>
      <c r="L2128">
        <f t="shared" ca="1" si="436"/>
        <v>3106</v>
      </c>
      <c r="M2128">
        <f t="shared" ca="1" si="437"/>
        <v>2782071</v>
      </c>
      <c r="N2128">
        <f t="shared" ca="1" si="438"/>
        <v>121419</v>
      </c>
      <c r="O2128">
        <f t="shared" ca="1" si="439"/>
        <v>60221</v>
      </c>
      <c r="P2128">
        <f t="shared" ca="1" si="440"/>
        <v>87652</v>
      </c>
      <c r="Q2128" s="4">
        <f t="shared" ca="1" si="441"/>
        <v>8.7651999999999994E-2</v>
      </c>
    </row>
    <row r="2129" spans="1:17" x14ac:dyDescent="0.25">
      <c r="A2129" t="str">
        <f ca="1">VLOOKUP(RANDBETWEEN(Calc!$A$2,Calc!$A$13),Calc!$A$1:$B$13,2,FALSE)</f>
        <v>Ago</v>
      </c>
      <c r="B2129" t="str" cm="1">
        <f t="array" aca="1" ref="B2129" ca="1">INDEX(Calc!$C$2:$C$9,RANDBETWEEN(1,3))</f>
        <v>Cardiologia</v>
      </c>
      <c r="C2129"/>
      <c r="D2129">
        <f t="shared" ca="1" si="429"/>
        <v>151748</v>
      </c>
      <c r="E2129">
        <f t="shared" ca="1" si="430"/>
        <v>763510</v>
      </c>
      <c r="F2129">
        <f t="shared" ca="1" si="431"/>
        <v>163014</v>
      </c>
      <c r="G2129">
        <f t="shared" ca="1" si="432"/>
        <v>238045</v>
      </c>
      <c r="H2129">
        <f ca="1">VLOOKUP(RANDBETWEEN(0,100),Calc!$D$2:$E$7,2,1)</f>
        <v>32000</v>
      </c>
      <c r="I2129">
        <f t="shared" ca="1" si="433"/>
        <v>11172</v>
      </c>
      <c r="J2129">
        <f t="shared" ca="1" si="434"/>
        <v>2905</v>
      </c>
      <c r="K2129">
        <f t="shared" ca="1" si="435"/>
        <v>10875</v>
      </c>
      <c r="L2129">
        <f t="shared" ca="1" si="436"/>
        <v>1751</v>
      </c>
      <c r="M2129">
        <f t="shared" ca="1" si="437"/>
        <v>996868</v>
      </c>
      <c r="N2129">
        <f t="shared" ca="1" si="438"/>
        <v>82715</v>
      </c>
      <c r="O2129">
        <f t="shared" ca="1" si="439"/>
        <v>85714</v>
      </c>
      <c r="P2129">
        <f t="shared" ca="1" si="440"/>
        <v>221061</v>
      </c>
      <c r="Q2129" s="4">
        <f t="shared" ca="1" si="441"/>
        <v>0.22106100000000001</v>
      </c>
    </row>
    <row r="2130" spans="1:17" x14ac:dyDescent="0.25">
      <c r="A2130" t="str">
        <f ca="1">VLOOKUP(RANDBETWEEN(Calc!$A$2,Calc!$A$13),Calc!$A$1:$B$13,2,FALSE)</f>
        <v>Ene</v>
      </c>
      <c r="B2130" t="str" cm="1">
        <f t="array" aca="1" ref="B2130" ca="1">INDEX(Calc!$C$2:$C$9,RANDBETWEEN(1,3))</f>
        <v>Pediatria</v>
      </c>
      <c r="C2130"/>
      <c r="D2130">
        <f t="shared" ca="1" si="429"/>
        <v>525131</v>
      </c>
      <c r="E2130">
        <f t="shared" ca="1" si="430"/>
        <v>1481080</v>
      </c>
      <c r="F2130">
        <f t="shared" ca="1" si="431"/>
        <v>109249</v>
      </c>
      <c r="G2130">
        <f t="shared" ca="1" si="432"/>
        <v>281498</v>
      </c>
      <c r="H2130">
        <f ca="1">VLOOKUP(RANDBETWEEN(0,100),Calc!$D$2:$E$7,2,1)</f>
        <v>32000</v>
      </c>
      <c r="I2130">
        <f t="shared" ca="1" si="433"/>
        <v>10681</v>
      </c>
      <c r="J2130">
        <f t="shared" ca="1" si="434"/>
        <v>3478</v>
      </c>
      <c r="K2130">
        <f t="shared" ca="1" si="435"/>
        <v>11030</v>
      </c>
      <c r="L2130">
        <f t="shared" ca="1" si="436"/>
        <v>3339</v>
      </c>
      <c r="M2130">
        <f t="shared" ca="1" si="437"/>
        <v>1353682</v>
      </c>
      <c r="N2130">
        <f t="shared" ca="1" si="438"/>
        <v>64827</v>
      </c>
      <c r="O2130">
        <f t="shared" ca="1" si="439"/>
        <v>51742</v>
      </c>
      <c r="P2130">
        <f t="shared" ca="1" si="440"/>
        <v>128760</v>
      </c>
      <c r="Q2130" s="4">
        <f t="shared" ca="1" si="441"/>
        <v>0.12876000000000001</v>
      </c>
    </row>
    <row r="2131" spans="1:17" x14ac:dyDescent="0.25">
      <c r="A2131" t="str">
        <f ca="1">VLOOKUP(RANDBETWEEN(Calc!$A$2,Calc!$A$13),Calc!$A$1:$B$13,2,FALSE)</f>
        <v>Ago</v>
      </c>
      <c r="B2131" t="str" cm="1">
        <f t="array" aca="1" ref="B2131" ca="1">INDEX(Calc!$C$2:$C$9,RANDBETWEEN(1,3))</f>
        <v>Cardiologia</v>
      </c>
      <c r="C2131"/>
      <c r="D2131">
        <f t="shared" ca="1" si="429"/>
        <v>376224</v>
      </c>
      <c r="E2131">
        <f t="shared" ca="1" si="430"/>
        <v>1814735</v>
      </c>
      <c r="F2131">
        <f t="shared" ca="1" si="431"/>
        <v>170658</v>
      </c>
      <c r="G2131">
        <f t="shared" ca="1" si="432"/>
        <v>294086</v>
      </c>
      <c r="H2131">
        <f ca="1">VLOOKUP(RANDBETWEEN(0,100),Calc!$D$2:$E$7,2,1)</f>
        <v>32000</v>
      </c>
      <c r="I2131">
        <f t="shared" ca="1" si="433"/>
        <v>9133</v>
      </c>
      <c r="J2131">
        <f t="shared" ca="1" si="434"/>
        <v>3852</v>
      </c>
      <c r="K2131">
        <f t="shared" ca="1" si="435"/>
        <v>10523</v>
      </c>
      <c r="L2131">
        <f t="shared" ca="1" si="436"/>
        <v>1311</v>
      </c>
      <c r="M2131">
        <f t="shared" ca="1" si="437"/>
        <v>2241554</v>
      </c>
      <c r="N2131">
        <f t="shared" ca="1" si="438"/>
        <v>46099</v>
      </c>
      <c r="O2131">
        <f t="shared" ca="1" si="439"/>
        <v>64215</v>
      </c>
      <c r="P2131">
        <f t="shared" ca="1" si="440"/>
        <v>327074</v>
      </c>
      <c r="Q2131" s="4">
        <f t="shared" ca="1" si="441"/>
        <v>0.32707399999999998</v>
      </c>
    </row>
    <row r="2132" spans="1:17" x14ac:dyDescent="0.25">
      <c r="A2132" t="str">
        <f ca="1">VLOOKUP(RANDBETWEEN(Calc!$A$2,Calc!$A$13),Calc!$A$1:$B$13,2,FALSE)</f>
        <v>Mar</v>
      </c>
      <c r="B2132" t="str" cm="1">
        <f t="array" aca="1" ref="B2132" ca="1">INDEX(Calc!$C$2:$C$9,RANDBETWEEN(1,3))</f>
        <v>Traumatología</v>
      </c>
      <c r="C2132"/>
      <c r="D2132">
        <f t="shared" ca="1" si="429"/>
        <v>520693</v>
      </c>
      <c r="E2132">
        <f t="shared" ca="1" si="430"/>
        <v>1473107</v>
      </c>
      <c r="F2132">
        <f t="shared" ca="1" si="431"/>
        <v>155186</v>
      </c>
      <c r="G2132">
        <f t="shared" ca="1" si="432"/>
        <v>306839</v>
      </c>
      <c r="H2132">
        <f ca="1">VLOOKUP(RANDBETWEEN(0,100),Calc!$D$2:$E$7,2,1)</f>
        <v>32000</v>
      </c>
      <c r="I2132">
        <f t="shared" ca="1" si="433"/>
        <v>10077</v>
      </c>
      <c r="J2132">
        <f t="shared" ca="1" si="434"/>
        <v>3302</v>
      </c>
      <c r="K2132">
        <f t="shared" ca="1" si="435"/>
        <v>13008</v>
      </c>
      <c r="L2132">
        <f t="shared" ca="1" si="436"/>
        <v>4350</v>
      </c>
      <c r="M2132">
        <f t="shared" ca="1" si="437"/>
        <v>1092854</v>
      </c>
      <c r="N2132">
        <f t="shared" ca="1" si="438"/>
        <v>117354</v>
      </c>
      <c r="O2132">
        <f t="shared" ca="1" si="439"/>
        <v>68786</v>
      </c>
      <c r="P2132">
        <f t="shared" ca="1" si="440"/>
        <v>226555</v>
      </c>
      <c r="Q2132" s="4">
        <f t="shared" ca="1" si="441"/>
        <v>0.22655500000000001</v>
      </c>
    </row>
    <row r="2133" spans="1:17" x14ac:dyDescent="0.25">
      <c r="A2133" t="str">
        <f ca="1">VLOOKUP(RANDBETWEEN(Calc!$A$2,Calc!$A$13),Calc!$A$1:$B$13,2,FALSE)</f>
        <v>Abr</v>
      </c>
      <c r="B2133" t="str" cm="1">
        <f t="array" aca="1" ref="B2133" ca="1">INDEX(Calc!$C$2:$C$9,RANDBETWEEN(1,3))</f>
        <v>Traumatología</v>
      </c>
      <c r="C2133"/>
      <c r="D2133">
        <f t="shared" ca="1" si="429"/>
        <v>695597</v>
      </c>
      <c r="E2133">
        <f t="shared" ca="1" si="430"/>
        <v>871035</v>
      </c>
      <c r="F2133">
        <f t="shared" ca="1" si="431"/>
        <v>194429</v>
      </c>
      <c r="G2133">
        <f t="shared" ca="1" si="432"/>
        <v>220636</v>
      </c>
      <c r="H2133">
        <f ca="1">VLOOKUP(RANDBETWEEN(0,100),Calc!$D$2:$E$7,2,1)</f>
        <v>25000</v>
      </c>
      <c r="I2133">
        <f t="shared" ca="1" si="433"/>
        <v>9773</v>
      </c>
      <c r="J2133">
        <f t="shared" ca="1" si="434"/>
        <v>3996</v>
      </c>
      <c r="K2133">
        <f t="shared" ca="1" si="435"/>
        <v>12467</v>
      </c>
      <c r="L2133">
        <f t="shared" ca="1" si="436"/>
        <v>4291</v>
      </c>
      <c r="M2133">
        <f t="shared" ca="1" si="437"/>
        <v>2843259</v>
      </c>
      <c r="N2133">
        <f t="shared" ca="1" si="438"/>
        <v>45550</v>
      </c>
      <c r="O2133">
        <f t="shared" ca="1" si="439"/>
        <v>40616</v>
      </c>
      <c r="P2133">
        <f t="shared" ca="1" si="440"/>
        <v>115311</v>
      </c>
      <c r="Q2133" s="4">
        <f t="shared" ca="1" si="441"/>
        <v>0.115311</v>
      </c>
    </row>
    <row r="2134" spans="1:17" x14ac:dyDescent="0.25">
      <c r="A2134" t="str">
        <f ca="1">VLOOKUP(RANDBETWEEN(Calc!$A$2,Calc!$A$13),Calc!$A$1:$B$13,2,FALSE)</f>
        <v>Dic</v>
      </c>
      <c r="B2134" t="str" cm="1">
        <f t="array" aca="1" ref="B2134" ca="1">INDEX(Calc!$C$2:$C$9,RANDBETWEEN(1,3))</f>
        <v>Pediatria</v>
      </c>
      <c r="C2134"/>
      <c r="D2134">
        <f t="shared" ca="1" si="429"/>
        <v>408614</v>
      </c>
      <c r="E2134">
        <f t="shared" ca="1" si="430"/>
        <v>1127341</v>
      </c>
      <c r="F2134">
        <f t="shared" ca="1" si="431"/>
        <v>195288</v>
      </c>
      <c r="G2134">
        <f t="shared" ca="1" si="432"/>
        <v>111305</v>
      </c>
      <c r="H2134">
        <f ca="1">VLOOKUP(RANDBETWEEN(0,100),Calc!$D$2:$E$7,2,1)</f>
        <v>32000</v>
      </c>
      <c r="I2134">
        <f t="shared" ca="1" si="433"/>
        <v>9589</v>
      </c>
      <c r="J2134">
        <f t="shared" ca="1" si="434"/>
        <v>4161</v>
      </c>
      <c r="K2134">
        <f t="shared" ca="1" si="435"/>
        <v>14401</v>
      </c>
      <c r="L2134">
        <f t="shared" ca="1" si="436"/>
        <v>3762</v>
      </c>
      <c r="M2134">
        <f t="shared" ca="1" si="437"/>
        <v>1876636</v>
      </c>
      <c r="N2134">
        <f t="shared" ca="1" si="438"/>
        <v>82573</v>
      </c>
      <c r="O2134">
        <f t="shared" ca="1" si="439"/>
        <v>58957</v>
      </c>
      <c r="P2134">
        <f t="shared" ca="1" si="440"/>
        <v>146784</v>
      </c>
      <c r="Q2134" s="4">
        <f t="shared" ca="1" si="441"/>
        <v>0.146784</v>
      </c>
    </row>
    <row r="2135" spans="1:17" x14ac:dyDescent="0.25">
      <c r="A2135" t="str">
        <f ca="1">VLOOKUP(RANDBETWEEN(Calc!$A$2,Calc!$A$13),Calc!$A$1:$B$13,2,FALSE)</f>
        <v>Jul</v>
      </c>
      <c r="B2135" t="str" cm="1">
        <f t="array" aca="1" ref="B2135" ca="1">INDEX(Calc!$C$2:$C$9,RANDBETWEEN(1,3))</f>
        <v>Traumatología</v>
      </c>
      <c r="C2135"/>
      <c r="D2135">
        <f t="shared" ca="1" si="429"/>
        <v>708844</v>
      </c>
      <c r="E2135">
        <f t="shared" ca="1" si="430"/>
        <v>1490247</v>
      </c>
      <c r="F2135">
        <f t="shared" ca="1" si="431"/>
        <v>123211</v>
      </c>
      <c r="G2135">
        <f t="shared" ca="1" si="432"/>
        <v>219356</v>
      </c>
      <c r="H2135">
        <f ca="1">VLOOKUP(RANDBETWEEN(0,100),Calc!$D$2:$E$7,2,1)</f>
        <v>28000</v>
      </c>
      <c r="I2135">
        <f t="shared" ca="1" si="433"/>
        <v>10272</v>
      </c>
      <c r="J2135">
        <f t="shared" ca="1" si="434"/>
        <v>3214</v>
      </c>
      <c r="K2135">
        <f t="shared" ca="1" si="435"/>
        <v>14075</v>
      </c>
      <c r="L2135">
        <f t="shared" ca="1" si="436"/>
        <v>2720</v>
      </c>
      <c r="M2135">
        <f t="shared" ca="1" si="437"/>
        <v>2831909</v>
      </c>
      <c r="N2135">
        <f t="shared" ca="1" si="438"/>
        <v>100054</v>
      </c>
      <c r="O2135">
        <f t="shared" ca="1" si="439"/>
        <v>35586</v>
      </c>
      <c r="P2135">
        <f t="shared" ca="1" si="440"/>
        <v>317132</v>
      </c>
      <c r="Q2135" s="4">
        <f t="shared" ca="1" si="441"/>
        <v>0.31713200000000002</v>
      </c>
    </row>
    <row r="2136" spans="1:17" x14ac:dyDescent="0.25">
      <c r="A2136" t="str">
        <f ca="1">VLOOKUP(RANDBETWEEN(Calc!$A$2,Calc!$A$13),Calc!$A$1:$B$13,2,FALSE)</f>
        <v>May</v>
      </c>
      <c r="B2136" t="str" cm="1">
        <f t="array" aca="1" ref="B2136" ca="1">INDEX(Calc!$C$2:$C$9,RANDBETWEEN(1,3))</f>
        <v>Pediatria</v>
      </c>
      <c r="C2136"/>
      <c r="D2136">
        <f t="shared" ca="1" si="429"/>
        <v>531698</v>
      </c>
      <c r="E2136">
        <f t="shared" ca="1" si="430"/>
        <v>1730830</v>
      </c>
      <c r="F2136">
        <f t="shared" ca="1" si="431"/>
        <v>108129</v>
      </c>
      <c r="G2136">
        <f t="shared" ca="1" si="432"/>
        <v>89597</v>
      </c>
      <c r="H2136">
        <f ca="1">VLOOKUP(RANDBETWEEN(0,100),Calc!$D$2:$E$7,2,1)</f>
        <v>32000</v>
      </c>
      <c r="I2136">
        <f t="shared" ca="1" si="433"/>
        <v>10949</v>
      </c>
      <c r="J2136">
        <f t="shared" ca="1" si="434"/>
        <v>4009</v>
      </c>
      <c r="K2136">
        <f t="shared" ca="1" si="435"/>
        <v>14788</v>
      </c>
      <c r="L2136">
        <f t="shared" ca="1" si="436"/>
        <v>1833</v>
      </c>
      <c r="M2136">
        <f t="shared" ca="1" si="437"/>
        <v>2851352</v>
      </c>
      <c r="N2136">
        <f t="shared" ca="1" si="438"/>
        <v>112277</v>
      </c>
      <c r="O2136">
        <f t="shared" ca="1" si="439"/>
        <v>65557</v>
      </c>
      <c r="P2136">
        <f t="shared" ca="1" si="440"/>
        <v>139295</v>
      </c>
      <c r="Q2136" s="4">
        <f t="shared" ca="1" si="441"/>
        <v>0.139295</v>
      </c>
    </row>
    <row r="2137" spans="1:17" x14ac:dyDescent="0.25">
      <c r="A2137" t="str">
        <f ca="1">VLOOKUP(RANDBETWEEN(Calc!$A$2,Calc!$A$13),Calc!$A$1:$B$13,2,FALSE)</f>
        <v>Ago</v>
      </c>
      <c r="B2137" t="str" cm="1">
        <f t="array" aca="1" ref="B2137" ca="1">INDEX(Calc!$C$2:$C$9,RANDBETWEEN(1,3))</f>
        <v>Pediatria</v>
      </c>
      <c r="C2137"/>
      <c r="D2137">
        <f t="shared" ca="1" si="429"/>
        <v>298064</v>
      </c>
      <c r="E2137">
        <f t="shared" ca="1" si="430"/>
        <v>867150</v>
      </c>
      <c r="F2137">
        <f t="shared" ca="1" si="431"/>
        <v>185819</v>
      </c>
      <c r="G2137">
        <f t="shared" ca="1" si="432"/>
        <v>212121</v>
      </c>
      <c r="H2137">
        <f ca="1">VLOOKUP(RANDBETWEEN(0,100),Calc!$D$2:$E$7,2,1)</f>
        <v>32000</v>
      </c>
      <c r="I2137">
        <f t="shared" ca="1" si="433"/>
        <v>10436</v>
      </c>
      <c r="J2137">
        <f t="shared" ca="1" si="434"/>
        <v>3950</v>
      </c>
      <c r="K2137">
        <f t="shared" ca="1" si="435"/>
        <v>11131</v>
      </c>
      <c r="L2137">
        <f t="shared" ca="1" si="436"/>
        <v>2175</v>
      </c>
      <c r="M2137">
        <f t="shared" ca="1" si="437"/>
        <v>1528915</v>
      </c>
      <c r="N2137">
        <f t="shared" ca="1" si="438"/>
        <v>89786</v>
      </c>
      <c r="O2137">
        <f t="shared" ca="1" si="439"/>
        <v>29156</v>
      </c>
      <c r="P2137">
        <f t="shared" ca="1" si="440"/>
        <v>215708</v>
      </c>
      <c r="Q2137" s="4">
        <f t="shared" ca="1" si="441"/>
        <v>0.21570800000000001</v>
      </c>
    </row>
    <row r="2138" spans="1:17" x14ac:dyDescent="0.25">
      <c r="A2138" t="str">
        <f ca="1">VLOOKUP(RANDBETWEEN(Calc!$A$2,Calc!$A$13),Calc!$A$1:$B$13,2,FALSE)</f>
        <v>May</v>
      </c>
      <c r="B2138" t="str" cm="1">
        <f t="array" aca="1" ref="B2138" ca="1">INDEX(Calc!$C$2:$C$9,RANDBETWEEN(1,3))</f>
        <v>Traumatología</v>
      </c>
      <c r="C2138"/>
      <c r="D2138">
        <f t="shared" ca="1" si="429"/>
        <v>722453</v>
      </c>
      <c r="E2138">
        <f t="shared" ca="1" si="430"/>
        <v>2021116</v>
      </c>
      <c r="F2138">
        <f t="shared" ca="1" si="431"/>
        <v>177415</v>
      </c>
      <c r="G2138">
        <f t="shared" ca="1" si="432"/>
        <v>214301</v>
      </c>
      <c r="H2138">
        <f ca="1">VLOOKUP(RANDBETWEEN(0,100),Calc!$D$2:$E$7,2,1)</f>
        <v>30000</v>
      </c>
      <c r="I2138">
        <f t="shared" ca="1" si="433"/>
        <v>10632</v>
      </c>
      <c r="J2138">
        <f t="shared" ca="1" si="434"/>
        <v>3078</v>
      </c>
      <c r="K2138">
        <f t="shared" ca="1" si="435"/>
        <v>13433</v>
      </c>
      <c r="L2138">
        <f t="shared" ca="1" si="436"/>
        <v>3862</v>
      </c>
      <c r="M2138">
        <f t="shared" ca="1" si="437"/>
        <v>970406</v>
      </c>
      <c r="N2138">
        <f t="shared" ca="1" si="438"/>
        <v>115372</v>
      </c>
      <c r="O2138">
        <f t="shared" ca="1" si="439"/>
        <v>74021</v>
      </c>
      <c r="P2138">
        <f t="shared" ca="1" si="440"/>
        <v>101688</v>
      </c>
      <c r="Q2138" s="4">
        <f t="shared" ca="1" si="441"/>
        <v>0.101688</v>
      </c>
    </row>
    <row r="2139" spans="1:17" x14ac:dyDescent="0.25">
      <c r="A2139" t="str">
        <f ca="1">VLOOKUP(RANDBETWEEN(Calc!$A$2,Calc!$A$13),Calc!$A$1:$B$13,2,FALSE)</f>
        <v>May</v>
      </c>
      <c r="B2139" t="str" cm="1">
        <f t="array" aca="1" ref="B2139" ca="1">INDEX(Calc!$C$2:$C$9,RANDBETWEEN(1,3))</f>
        <v>Traumatología</v>
      </c>
      <c r="C2139"/>
      <c r="D2139">
        <f t="shared" ca="1" si="429"/>
        <v>174152</v>
      </c>
      <c r="E2139">
        <f t="shared" ca="1" si="430"/>
        <v>1856656</v>
      </c>
      <c r="F2139">
        <f t="shared" ca="1" si="431"/>
        <v>165379</v>
      </c>
      <c r="G2139">
        <f t="shared" ca="1" si="432"/>
        <v>113540</v>
      </c>
      <c r="H2139">
        <f ca="1">VLOOKUP(RANDBETWEEN(0,100),Calc!$D$2:$E$7,2,1)</f>
        <v>32000</v>
      </c>
      <c r="I2139">
        <f t="shared" ca="1" si="433"/>
        <v>9666</v>
      </c>
      <c r="J2139">
        <f t="shared" ca="1" si="434"/>
        <v>3624</v>
      </c>
      <c r="K2139">
        <f t="shared" ca="1" si="435"/>
        <v>14957</v>
      </c>
      <c r="L2139">
        <f t="shared" ca="1" si="436"/>
        <v>1816</v>
      </c>
      <c r="M2139">
        <f t="shared" ca="1" si="437"/>
        <v>1228133</v>
      </c>
      <c r="N2139">
        <f t="shared" ca="1" si="438"/>
        <v>72112</v>
      </c>
      <c r="O2139">
        <f t="shared" ca="1" si="439"/>
        <v>59586</v>
      </c>
      <c r="P2139">
        <f t="shared" ca="1" si="440"/>
        <v>72740</v>
      </c>
      <c r="Q2139" s="4">
        <f t="shared" ca="1" si="441"/>
        <v>7.2739999999999999E-2</v>
      </c>
    </row>
    <row r="2140" spans="1:17" x14ac:dyDescent="0.25">
      <c r="A2140" t="str">
        <f ca="1">VLOOKUP(RANDBETWEEN(Calc!$A$2,Calc!$A$13),Calc!$A$1:$B$13,2,FALSE)</f>
        <v>Ene</v>
      </c>
      <c r="B2140" t="str" cm="1">
        <f t="array" aca="1" ref="B2140" ca="1">INDEX(Calc!$C$2:$C$9,RANDBETWEEN(1,3))</f>
        <v>Pediatria</v>
      </c>
      <c r="C2140"/>
      <c r="D2140">
        <f t="shared" ca="1" si="429"/>
        <v>367310</v>
      </c>
      <c r="E2140">
        <f t="shared" ca="1" si="430"/>
        <v>910657</v>
      </c>
      <c r="F2140">
        <f t="shared" ca="1" si="431"/>
        <v>211402</v>
      </c>
      <c r="G2140">
        <f t="shared" ca="1" si="432"/>
        <v>247247</v>
      </c>
      <c r="H2140">
        <f ca="1">VLOOKUP(RANDBETWEEN(0,100),Calc!$D$2:$E$7,2,1)</f>
        <v>32000</v>
      </c>
      <c r="I2140">
        <f t="shared" ca="1" si="433"/>
        <v>11623</v>
      </c>
      <c r="J2140">
        <f t="shared" ca="1" si="434"/>
        <v>3920</v>
      </c>
      <c r="K2140">
        <f t="shared" ca="1" si="435"/>
        <v>10223</v>
      </c>
      <c r="L2140">
        <f t="shared" ca="1" si="436"/>
        <v>2150</v>
      </c>
      <c r="M2140">
        <f t="shared" ca="1" si="437"/>
        <v>1997698</v>
      </c>
      <c r="N2140">
        <f t="shared" ca="1" si="438"/>
        <v>94300</v>
      </c>
      <c r="O2140">
        <f t="shared" ca="1" si="439"/>
        <v>76626</v>
      </c>
      <c r="P2140">
        <f t="shared" ca="1" si="440"/>
        <v>151456</v>
      </c>
      <c r="Q2140" s="4">
        <f t="shared" ca="1" si="441"/>
        <v>0.15145600000000001</v>
      </c>
    </row>
    <row r="2141" spans="1:17" x14ac:dyDescent="0.25">
      <c r="A2141" t="str">
        <f ca="1">VLOOKUP(RANDBETWEEN(Calc!$A$2,Calc!$A$13),Calc!$A$1:$B$13,2,FALSE)</f>
        <v>Sep</v>
      </c>
      <c r="B2141" t="str" cm="1">
        <f t="array" aca="1" ref="B2141" ca="1">INDEX(Calc!$C$2:$C$9,RANDBETWEEN(1,3))</f>
        <v>Cardiologia</v>
      </c>
      <c r="C2141"/>
      <c r="D2141">
        <f t="shared" ca="1" si="429"/>
        <v>551121</v>
      </c>
      <c r="E2141">
        <f t="shared" ca="1" si="430"/>
        <v>1683701</v>
      </c>
      <c r="F2141">
        <f t="shared" ca="1" si="431"/>
        <v>101695</v>
      </c>
      <c r="G2141">
        <f t="shared" ca="1" si="432"/>
        <v>321872</v>
      </c>
      <c r="H2141">
        <f ca="1">VLOOKUP(RANDBETWEEN(0,100),Calc!$D$2:$E$7,2,1)</f>
        <v>32000</v>
      </c>
      <c r="I2141">
        <f t="shared" ca="1" si="433"/>
        <v>10817</v>
      </c>
      <c r="J2141">
        <f t="shared" ca="1" si="434"/>
        <v>3344</v>
      </c>
      <c r="K2141">
        <f t="shared" ca="1" si="435"/>
        <v>10450</v>
      </c>
      <c r="L2141">
        <f t="shared" ca="1" si="436"/>
        <v>4238</v>
      </c>
      <c r="M2141">
        <f t="shared" ca="1" si="437"/>
        <v>1822885</v>
      </c>
      <c r="N2141">
        <f t="shared" ca="1" si="438"/>
        <v>52655</v>
      </c>
      <c r="O2141">
        <f t="shared" ca="1" si="439"/>
        <v>75815</v>
      </c>
      <c r="P2141">
        <f t="shared" ca="1" si="440"/>
        <v>243958</v>
      </c>
      <c r="Q2141" s="4">
        <f t="shared" ca="1" si="441"/>
        <v>0.24395800000000001</v>
      </c>
    </row>
    <row r="2142" spans="1:17" x14ac:dyDescent="0.25">
      <c r="A2142" t="str">
        <f ca="1">VLOOKUP(RANDBETWEEN(Calc!$A$2,Calc!$A$13),Calc!$A$1:$B$13,2,FALSE)</f>
        <v>Jul</v>
      </c>
      <c r="B2142" t="str" cm="1">
        <f t="array" aca="1" ref="B2142" ca="1">INDEX(Calc!$C$2:$C$9,RANDBETWEEN(1,3))</f>
        <v>Traumatología</v>
      </c>
      <c r="C2142"/>
      <c r="D2142">
        <f t="shared" ca="1" si="429"/>
        <v>305461</v>
      </c>
      <c r="E2142">
        <f t="shared" ca="1" si="430"/>
        <v>1454110</v>
      </c>
      <c r="F2142">
        <f t="shared" ca="1" si="431"/>
        <v>175815</v>
      </c>
      <c r="G2142">
        <f t="shared" ca="1" si="432"/>
        <v>136832</v>
      </c>
      <c r="H2142">
        <f ca="1">VLOOKUP(RANDBETWEEN(0,100),Calc!$D$2:$E$7,2,1)</f>
        <v>28000</v>
      </c>
      <c r="I2142">
        <f t="shared" ca="1" si="433"/>
        <v>11917</v>
      </c>
      <c r="J2142">
        <f t="shared" ca="1" si="434"/>
        <v>3005</v>
      </c>
      <c r="K2142">
        <f t="shared" ca="1" si="435"/>
        <v>14627</v>
      </c>
      <c r="L2142">
        <f t="shared" ca="1" si="436"/>
        <v>1451</v>
      </c>
      <c r="M2142">
        <f t="shared" ca="1" si="437"/>
        <v>3082428</v>
      </c>
      <c r="N2142">
        <f t="shared" ca="1" si="438"/>
        <v>87565</v>
      </c>
      <c r="O2142">
        <f t="shared" ca="1" si="439"/>
        <v>46554</v>
      </c>
      <c r="P2142">
        <f t="shared" ca="1" si="440"/>
        <v>247065</v>
      </c>
      <c r="Q2142" s="4">
        <f t="shared" ca="1" si="441"/>
        <v>0.24706500000000001</v>
      </c>
    </row>
    <row r="2143" spans="1:17" x14ac:dyDescent="0.25">
      <c r="A2143" t="str">
        <f ca="1">VLOOKUP(RANDBETWEEN(Calc!$A$2,Calc!$A$13),Calc!$A$1:$B$13,2,FALSE)</f>
        <v>Oct</v>
      </c>
      <c r="B2143" t="str" cm="1">
        <f t="array" aca="1" ref="B2143" ca="1">INDEX(Calc!$C$2:$C$9,RANDBETWEEN(1,3))</f>
        <v>Pediatria</v>
      </c>
      <c r="C2143"/>
      <c r="D2143">
        <f t="shared" ca="1" si="429"/>
        <v>653049</v>
      </c>
      <c r="E2143">
        <f t="shared" ca="1" si="430"/>
        <v>1671828</v>
      </c>
      <c r="F2143">
        <f t="shared" ca="1" si="431"/>
        <v>204403</v>
      </c>
      <c r="G2143">
        <f t="shared" ca="1" si="432"/>
        <v>197588</v>
      </c>
      <c r="H2143">
        <f ca="1">VLOOKUP(RANDBETWEEN(0,100),Calc!$D$2:$E$7,2,1)</f>
        <v>32000</v>
      </c>
      <c r="I2143">
        <f t="shared" ca="1" si="433"/>
        <v>9133</v>
      </c>
      <c r="J2143">
        <f t="shared" ca="1" si="434"/>
        <v>3222</v>
      </c>
      <c r="K2143">
        <f t="shared" ca="1" si="435"/>
        <v>13548</v>
      </c>
      <c r="L2143">
        <f t="shared" ca="1" si="436"/>
        <v>4189</v>
      </c>
      <c r="M2143">
        <f t="shared" ca="1" si="437"/>
        <v>1850122</v>
      </c>
      <c r="N2143">
        <f t="shared" ca="1" si="438"/>
        <v>113906</v>
      </c>
      <c r="O2143">
        <f t="shared" ca="1" si="439"/>
        <v>34567</v>
      </c>
      <c r="P2143">
        <f t="shared" ca="1" si="440"/>
        <v>215704</v>
      </c>
      <c r="Q2143" s="4">
        <f t="shared" ca="1" si="441"/>
        <v>0.21570400000000001</v>
      </c>
    </row>
    <row r="2144" spans="1:17" x14ac:dyDescent="0.25">
      <c r="A2144" t="str">
        <f ca="1">VLOOKUP(RANDBETWEEN(Calc!$A$2,Calc!$A$13),Calc!$A$1:$B$13,2,FALSE)</f>
        <v>Nov</v>
      </c>
      <c r="B2144" t="str" cm="1">
        <f t="array" aca="1" ref="B2144" ca="1">INDEX(Calc!$C$2:$C$9,RANDBETWEEN(1,3))</f>
        <v>Traumatología</v>
      </c>
      <c r="C2144"/>
      <c r="D2144">
        <f t="shared" ca="1" si="429"/>
        <v>138590</v>
      </c>
      <c r="E2144">
        <f t="shared" ca="1" si="430"/>
        <v>918007</v>
      </c>
      <c r="F2144">
        <f t="shared" ca="1" si="431"/>
        <v>156338</v>
      </c>
      <c r="G2144">
        <f t="shared" ca="1" si="432"/>
        <v>293439</v>
      </c>
      <c r="H2144">
        <f ca="1">VLOOKUP(RANDBETWEEN(0,100),Calc!$D$2:$E$7,2,1)</f>
        <v>32000</v>
      </c>
      <c r="I2144">
        <f t="shared" ca="1" si="433"/>
        <v>11114</v>
      </c>
      <c r="J2144">
        <f t="shared" ca="1" si="434"/>
        <v>3234</v>
      </c>
      <c r="K2144">
        <f t="shared" ca="1" si="435"/>
        <v>11937</v>
      </c>
      <c r="L2144">
        <f t="shared" ca="1" si="436"/>
        <v>3792</v>
      </c>
      <c r="M2144">
        <f t="shared" ca="1" si="437"/>
        <v>1803125</v>
      </c>
      <c r="N2144">
        <f t="shared" ca="1" si="438"/>
        <v>85064</v>
      </c>
      <c r="O2144">
        <f t="shared" ca="1" si="439"/>
        <v>82228</v>
      </c>
      <c r="P2144">
        <f t="shared" ca="1" si="440"/>
        <v>299236</v>
      </c>
      <c r="Q2144" s="4">
        <f t="shared" ca="1" si="441"/>
        <v>0.299236</v>
      </c>
    </row>
    <row r="2145" spans="1:17" x14ac:dyDescent="0.25">
      <c r="A2145" t="str">
        <f ca="1">VLOOKUP(RANDBETWEEN(Calc!$A$2,Calc!$A$13),Calc!$A$1:$B$13,2,FALSE)</f>
        <v>May</v>
      </c>
      <c r="B2145" t="str" cm="1">
        <f t="array" aca="1" ref="B2145" ca="1">INDEX(Calc!$C$2:$C$9,RANDBETWEEN(1,3))</f>
        <v>Traumatología</v>
      </c>
      <c r="C2145"/>
      <c r="D2145">
        <f t="shared" ca="1" si="429"/>
        <v>157336</v>
      </c>
      <c r="E2145">
        <f t="shared" ca="1" si="430"/>
        <v>2073932</v>
      </c>
      <c r="F2145">
        <f t="shared" ca="1" si="431"/>
        <v>163668</v>
      </c>
      <c r="G2145">
        <f t="shared" ca="1" si="432"/>
        <v>184792</v>
      </c>
      <c r="H2145">
        <f ca="1">VLOOKUP(RANDBETWEEN(0,100),Calc!$D$2:$E$7,2,1)</f>
        <v>32000</v>
      </c>
      <c r="I2145">
        <f t="shared" ca="1" si="433"/>
        <v>11464</v>
      </c>
      <c r="J2145">
        <f t="shared" ca="1" si="434"/>
        <v>2985</v>
      </c>
      <c r="K2145">
        <f t="shared" ca="1" si="435"/>
        <v>11592</v>
      </c>
      <c r="L2145">
        <f t="shared" ca="1" si="436"/>
        <v>1274</v>
      </c>
      <c r="M2145">
        <f t="shared" ca="1" si="437"/>
        <v>1606925</v>
      </c>
      <c r="N2145">
        <f t="shared" ca="1" si="438"/>
        <v>84423</v>
      </c>
      <c r="O2145">
        <f t="shared" ca="1" si="439"/>
        <v>70835</v>
      </c>
      <c r="P2145">
        <f t="shared" ca="1" si="440"/>
        <v>165472</v>
      </c>
      <c r="Q2145" s="4">
        <f t="shared" ca="1" si="441"/>
        <v>0.16547200000000001</v>
      </c>
    </row>
    <row r="2146" spans="1:17" x14ac:dyDescent="0.25">
      <c r="A2146" t="str">
        <f ca="1">VLOOKUP(RANDBETWEEN(Calc!$A$2,Calc!$A$13),Calc!$A$1:$B$13,2,FALSE)</f>
        <v>Feb</v>
      </c>
      <c r="B2146" t="str" cm="1">
        <f t="array" aca="1" ref="B2146" ca="1">INDEX(Calc!$C$2:$C$9,RANDBETWEEN(1,3))</f>
        <v>Pediatria</v>
      </c>
      <c r="C2146"/>
      <c r="D2146">
        <f t="shared" ca="1" si="429"/>
        <v>731365</v>
      </c>
      <c r="E2146">
        <f t="shared" ca="1" si="430"/>
        <v>1652521</v>
      </c>
      <c r="F2146">
        <f t="shared" ca="1" si="431"/>
        <v>161033</v>
      </c>
      <c r="G2146">
        <f t="shared" ca="1" si="432"/>
        <v>189294</v>
      </c>
      <c r="H2146">
        <f ca="1">VLOOKUP(RANDBETWEEN(0,100),Calc!$D$2:$E$7,2,1)</f>
        <v>32000</v>
      </c>
      <c r="I2146">
        <f t="shared" ca="1" si="433"/>
        <v>9381</v>
      </c>
      <c r="J2146">
        <f t="shared" ca="1" si="434"/>
        <v>3230</v>
      </c>
      <c r="K2146">
        <f t="shared" ca="1" si="435"/>
        <v>12291</v>
      </c>
      <c r="L2146">
        <f t="shared" ca="1" si="436"/>
        <v>2618</v>
      </c>
      <c r="M2146">
        <f t="shared" ca="1" si="437"/>
        <v>2243773</v>
      </c>
      <c r="N2146">
        <f t="shared" ca="1" si="438"/>
        <v>64518</v>
      </c>
      <c r="O2146">
        <f t="shared" ca="1" si="439"/>
        <v>25707</v>
      </c>
      <c r="P2146">
        <f t="shared" ca="1" si="440"/>
        <v>317185</v>
      </c>
      <c r="Q2146" s="4">
        <f t="shared" ca="1" si="441"/>
        <v>0.31718499999999999</v>
      </c>
    </row>
    <row r="2147" spans="1:17" x14ac:dyDescent="0.25">
      <c r="A2147" t="str">
        <f ca="1">VLOOKUP(RANDBETWEEN(Calc!$A$2,Calc!$A$13),Calc!$A$1:$B$13,2,FALSE)</f>
        <v>May</v>
      </c>
      <c r="B2147" t="str" cm="1">
        <f t="array" aca="1" ref="B2147" ca="1">INDEX(Calc!$C$2:$C$9,RANDBETWEEN(1,3))</f>
        <v>Traumatología</v>
      </c>
      <c r="C2147"/>
      <c r="D2147">
        <f t="shared" ca="1" si="429"/>
        <v>245010</v>
      </c>
      <c r="E2147">
        <f t="shared" ca="1" si="430"/>
        <v>2315893</v>
      </c>
      <c r="F2147">
        <f t="shared" ca="1" si="431"/>
        <v>188597</v>
      </c>
      <c r="G2147">
        <f t="shared" ca="1" si="432"/>
        <v>102787</v>
      </c>
      <c r="H2147">
        <f ca="1">VLOOKUP(RANDBETWEEN(0,100),Calc!$D$2:$E$7,2,1)</f>
        <v>32000</v>
      </c>
      <c r="I2147">
        <f t="shared" ca="1" si="433"/>
        <v>12132</v>
      </c>
      <c r="J2147">
        <f t="shared" ca="1" si="434"/>
        <v>3880</v>
      </c>
      <c r="K2147">
        <f t="shared" ca="1" si="435"/>
        <v>14969</v>
      </c>
      <c r="L2147">
        <f t="shared" ca="1" si="436"/>
        <v>4383</v>
      </c>
      <c r="M2147">
        <f t="shared" ca="1" si="437"/>
        <v>2426801</v>
      </c>
      <c r="N2147">
        <f t="shared" ca="1" si="438"/>
        <v>62162</v>
      </c>
      <c r="O2147">
        <f t="shared" ca="1" si="439"/>
        <v>41825</v>
      </c>
      <c r="P2147">
        <f t="shared" ca="1" si="440"/>
        <v>312811</v>
      </c>
      <c r="Q2147" s="4">
        <f t="shared" ca="1" si="441"/>
        <v>0.31281100000000001</v>
      </c>
    </row>
    <row r="2148" spans="1:17" x14ac:dyDescent="0.25">
      <c r="A2148" t="str">
        <f ca="1">VLOOKUP(RANDBETWEEN(Calc!$A$2,Calc!$A$13),Calc!$A$1:$B$13,2,FALSE)</f>
        <v>Ago</v>
      </c>
      <c r="B2148" t="str" cm="1">
        <f t="array" aca="1" ref="B2148" ca="1">INDEX(Calc!$C$2:$C$9,RANDBETWEEN(1,3))</f>
        <v>Traumatología</v>
      </c>
      <c r="C2148"/>
      <c r="D2148">
        <f t="shared" ca="1" si="429"/>
        <v>130291</v>
      </c>
      <c r="E2148">
        <f t="shared" ca="1" si="430"/>
        <v>1409128</v>
      </c>
      <c r="F2148">
        <f t="shared" ca="1" si="431"/>
        <v>205686</v>
      </c>
      <c r="G2148">
        <f t="shared" ca="1" si="432"/>
        <v>282141</v>
      </c>
      <c r="H2148">
        <f ca="1">VLOOKUP(RANDBETWEEN(0,100),Calc!$D$2:$E$7,2,1)</f>
        <v>32000</v>
      </c>
      <c r="I2148">
        <f t="shared" ca="1" si="433"/>
        <v>9519</v>
      </c>
      <c r="J2148">
        <f t="shared" ca="1" si="434"/>
        <v>4104</v>
      </c>
      <c r="K2148">
        <f t="shared" ca="1" si="435"/>
        <v>12988</v>
      </c>
      <c r="L2148">
        <f t="shared" ca="1" si="436"/>
        <v>2093</v>
      </c>
      <c r="M2148">
        <f t="shared" ca="1" si="437"/>
        <v>1234640</v>
      </c>
      <c r="N2148">
        <f t="shared" ca="1" si="438"/>
        <v>108565</v>
      </c>
      <c r="O2148">
        <f t="shared" ca="1" si="439"/>
        <v>57680</v>
      </c>
      <c r="P2148">
        <f t="shared" ca="1" si="440"/>
        <v>252069</v>
      </c>
      <c r="Q2148" s="4">
        <f t="shared" ca="1" si="441"/>
        <v>0.25206899999999999</v>
      </c>
    </row>
    <row r="2149" spans="1:17" x14ac:dyDescent="0.25">
      <c r="A2149" t="str">
        <f ca="1">VLOOKUP(RANDBETWEEN(Calc!$A$2,Calc!$A$13),Calc!$A$1:$B$13,2,FALSE)</f>
        <v>Mar</v>
      </c>
      <c r="B2149" t="str" cm="1">
        <f t="array" aca="1" ref="B2149" ca="1">INDEX(Calc!$C$2:$C$9,RANDBETWEEN(1,3))</f>
        <v>Traumatología</v>
      </c>
      <c r="C2149"/>
      <c r="D2149">
        <f t="shared" ca="1" si="429"/>
        <v>654245</v>
      </c>
      <c r="E2149">
        <f t="shared" ca="1" si="430"/>
        <v>2137993</v>
      </c>
      <c r="F2149">
        <f t="shared" ca="1" si="431"/>
        <v>172773</v>
      </c>
      <c r="G2149">
        <f t="shared" ca="1" si="432"/>
        <v>99039</v>
      </c>
      <c r="H2149">
        <f ca="1">VLOOKUP(RANDBETWEEN(0,100),Calc!$D$2:$E$7,2,1)</f>
        <v>25000</v>
      </c>
      <c r="I2149">
        <f t="shared" ca="1" si="433"/>
        <v>11605</v>
      </c>
      <c r="J2149">
        <f t="shared" ca="1" si="434"/>
        <v>3882</v>
      </c>
      <c r="K2149">
        <f t="shared" ca="1" si="435"/>
        <v>11654</v>
      </c>
      <c r="L2149">
        <f t="shared" ca="1" si="436"/>
        <v>3251</v>
      </c>
      <c r="M2149">
        <f t="shared" ca="1" si="437"/>
        <v>2907497</v>
      </c>
      <c r="N2149">
        <f t="shared" ca="1" si="438"/>
        <v>126191</v>
      </c>
      <c r="O2149">
        <f t="shared" ca="1" si="439"/>
        <v>55770</v>
      </c>
      <c r="P2149">
        <f t="shared" ca="1" si="440"/>
        <v>333169</v>
      </c>
      <c r="Q2149" s="4">
        <f t="shared" ca="1" si="441"/>
        <v>0.33316899999999999</v>
      </c>
    </row>
    <row r="2150" spans="1:17" x14ac:dyDescent="0.25">
      <c r="A2150" t="str">
        <f ca="1">VLOOKUP(RANDBETWEEN(Calc!$A$2,Calc!$A$13),Calc!$A$1:$B$13,2,FALSE)</f>
        <v>Abr</v>
      </c>
      <c r="B2150" t="str" cm="1">
        <f t="array" aca="1" ref="B2150" ca="1">INDEX(Calc!$C$2:$C$9,RANDBETWEEN(1,3))</f>
        <v>Traumatología</v>
      </c>
      <c r="C2150"/>
      <c r="D2150">
        <f t="shared" ca="1" si="429"/>
        <v>364379</v>
      </c>
      <c r="E2150">
        <f t="shared" ca="1" si="430"/>
        <v>1763515</v>
      </c>
      <c r="F2150">
        <f t="shared" ca="1" si="431"/>
        <v>163671</v>
      </c>
      <c r="G2150">
        <f t="shared" ca="1" si="432"/>
        <v>175836</v>
      </c>
      <c r="H2150">
        <f ca="1">VLOOKUP(RANDBETWEEN(0,100),Calc!$D$2:$E$7,2,1)</f>
        <v>32000</v>
      </c>
      <c r="I2150">
        <f t="shared" ca="1" si="433"/>
        <v>9326</v>
      </c>
      <c r="J2150">
        <f t="shared" ca="1" si="434"/>
        <v>3541</v>
      </c>
      <c r="K2150">
        <f t="shared" ca="1" si="435"/>
        <v>14476</v>
      </c>
      <c r="L2150">
        <f t="shared" ca="1" si="436"/>
        <v>4406</v>
      </c>
      <c r="M2150">
        <f t="shared" ca="1" si="437"/>
        <v>2644882</v>
      </c>
      <c r="N2150">
        <f t="shared" ca="1" si="438"/>
        <v>102985</v>
      </c>
      <c r="O2150">
        <f t="shared" ca="1" si="439"/>
        <v>87442</v>
      </c>
      <c r="P2150">
        <f t="shared" ca="1" si="440"/>
        <v>277078</v>
      </c>
      <c r="Q2150" s="4">
        <f t="shared" ca="1" si="441"/>
        <v>0.27707799999999999</v>
      </c>
    </row>
    <row r="2151" spans="1:17" x14ac:dyDescent="0.25">
      <c r="A2151" t="str">
        <f ca="1">VLOOKUP(RANDBETWEEN(Calc!$A$2,Calc!$A$13),Calc!$A$1:$B$13,2,FALSE)</f>
        <v>Ene</v>
      </c>
      <c r="B2151" t="str" cm="1">
        <f t="array" aca="1" ref="B2151" ca="1">INDEX(Calc!$C$2:$C$9,RANDBETWEEN(1,3))</f>
        <v>Traumatología</v>
      </c>
      <c r="C2151"/>
      <c r="D2151">
        <f t="shared" ca="1" si="429"/>
        <v>485985</v>
      </c>
      <c r="E2151">
        <f t="shared" ca="1" si="430"/>
        <v>2333278</v>
      </c>
      <c r="F2151">
        <f t="shared" ca="1" si="431"/>
        <v>199980</v>
      </c>
      <c r="G2151">
        <f t="shared" ca="1" si="432"/>
        <v>253096</v>
      </c>
      <c r="H2151">
        <f ca="1">VLOOKUP(RANDBETWEEN(0,100),Calc!$D$2:$E$7,2,1)</f>
        <v>32000</v>
      </c>
      <c r="I2151">
        <f t="shared" ca="1" si="433"/>
        <v>11662</v>
      </c>
      <c r="J2151">
        <f t="shared" ca="1" si="434"/>
        <v>3437</v>
      </c>
      <c r="K2151">
        <f t="shared" ca="1" si="435"/>
        <v>12201</v>
      </c>
      <c r="L2151">
        <f t="shared" ca="1" si="436"/>
        <v>2816</v>
      </c>
      <c r="M2151">
        <f t="shared" ca="1" si="437"/>
        <v>2163750</v>
      </c>
      <c r="N2151">
        <f t="shared" ca="1" si="438"/>
        <v>62753</v>
      </c>
      <c r="O2151">
        <f t="shared" ca="1" si="439"/>
        <v>87821</v>
      </c>
      <c r="P2151">
        <f t="shared" ca="1" si="440"/>
        <v>105275</v>
      </c>
      <c r="Q2151" s="4">
        <f t="shared" ca="1" si="441"/>
        <v>0.10527499999999999</v>
      </c>
    </row>
    <row r="2152" spans="1:17" x14ac:dyDescent="0.25">
      <c r="A2152" t="str">
        <f ca="1">VLOOKUP(RANDBETWEEN(Calc!$A$2,Calc!$A$13),Calc!$A$1:$B$13,2,FALSE)</f>
        <v>Oct</v>
      </c>
      <c r="B2152" t="str" cm="1">
        <f t="array" aca="1" ref="B2152" ca="1">INDEX(Calc!$C$2:$C$9,RANDBETWEEN(1,3))</f>
        <v>Pediatria</v>
      </c>
      <c r="C2152"/>
      <c r="D2152">
        <f t="shared" ca="1" si="429"/>
        <v>723647</v>
      </c>
      <c r="E2152">
        <f t="shared" ca="1" si="430"/>
        <v>1792110</v>
      </c>
      <c r="F2152">
        <f t="shared" ca="1" si="431"/>
        <v>126895</v>
      </c>
      <c r="G2152">
        <f t="shared" ca="1" si="432"/>
        <v>93766</v>
      </c>
      <c r="H2152">
        <f ca="1">VLOOKUP(RANDBETWEEN(0,100),Calc!$D$2:$E$7,2,1)</f>
        <v>28000</v>
      </c>
      <c r="I2152">
        <f t="shared" ca="1" si="433"/>
        <v>10349</v>
      </c>
      <c r="J2152">
        <f t="shared" ca="1" si="434"/>
        <v>2857</v>
      </c>
      <c r="K2152">
        <f t="shared" ca="1" si="435"/>
        <v>12438</v>
      </c>
      <c r="L2152">
        <f t="shared" ca="1" si="436"/>
        <v>4024</v>
      </c>
      <c r="M2152">
        <f t="shared" ca="1" si="437"/>
        <v>2384815</v>
      </c>
      <c r="N2152">
        <f t="shared" ca="1" si="438"/>
        <v>62507</v>
      </c>
      <c r="O2152">
        <f t="shared" ca="1" si="439"/>
        <v>80048</v>
      </c>
      <c r="P2152">
        <f t="shared" ca="1" si="440"/>
        <v>67890</v>
      </c>
      <c r="Q2152" s="4">
        <f t="shared" ca="1" si="441"/>
        <v>6.7890000000000006E-2</v>
      </c>
    </row>
    <row r="2153" spans="1:17" x14ac:dyDescent="0.25">
      <c r="A2153" t="str">
        <f ca="1">VLOOKUP(RANDBETWEEN(Calc!$A$2,Calc!$A$13),Calc!$A$1:$B$13,2,FALSE)</f>
        <v>Oct</v>
      </c>
      <c r="B2153" t="str" cm="1">
        <f t="array" aca="1" ref="B2153" ca="1">INDEX(Calc!$C$2:$C$9,RANDBETWEEN(1,3))</f>
        <v>Pediatria</v>
      </c>
      <c r="C2153"/>
      <c r="D2153">
        <f t="shared" ca="1" si="429"/>
        <v>505777</v>
      </c>
      <c r="E2153">
        <f t="shared" ca="1" si="430"/>
        <v>949146</v>
      </c>
      <c r="F2153">
        <f t="shared" ca="1" si="431"/>
        <v>214477</v>
      </c>
      <c r="G2153">
        <f t="shared" ca="1" si="432"/>
        <v>164537</v>
      </c>
      <c r="H2153">
        <f ca="1">VLOOKUP(RANDBETWEEN(0,100),Calc!$D$2:$E$7,2,1)</f>
        <v>25000</v>
      </c>
      <c r="I2153">
        <f t="shared" ca="1" si="433"/>
        <v>11806</v>
      </c>
      <c r="J2153">
        <f t="shared" ca="1" si="434"/>
        <v>2950</v>
      </c>
      <c r="K2153">
        <f t="shared" ca="1" si="435"/>
        <v>13323</v>
      </c>
      <c r="L2153">
        <f t="shared" ca="1" si="436"/>
        <v>1245</v>
      </c>
      <c r="M2153">
        <f t="shared" ca="1" si="437"/>
        <v>2053877</v>
      </c>
      <c r="N2153">
        <f t="shared" ca="1" si="438"/>
        <v>95022</v>
      </c>
      <c r="O2153">
        <f t="shared" ca="1" si="439"/>
        <v>22460</v>
      </c>
      <c r="P2153">
        <f t="shared" ca="1" si="440"/>
        <v>310659</v>
      </c>
      <c r="Q2153" s="4">
        <f t="shared" ca="1" si="441"/>
        <v>0.31065900000000002</v>
      </c>
    </row>
    <row r="2154" spans="1:17" x14ac:dyDescent="0.25">
      <c r="A2154" t="str">
        <f ca="1">VLOOKUP(RANDBETWEEN(Calc!$A$2,Calc!$A$13),Calc!$A$1:$B$13,2,FALSE)</f>
        <v>Jun</v>
      </c>
      <c r="B2154" t="str" cm="1">
        <f t="array" aca="1" ref="B2154" ca="1">INDEX(Calc!$C$2:$C$9,RANDBETWEEN(1,3))</f>
        <v>Traumatología</v>
      </c>
      <c r="C2154"/>
      <c r="D2154">
        <f t="shared" ca="1" si="429"/>
        <v>644947</v>
      </c>
      <c r="E2154">
        <f t="shared" ca="1" si="430"/>
        <v>1647943</v>
      </c>
      <c r="F2154">
        <f t="shared" ca="1" si="431"/>
        <v>211060</v>
      </c>
      <c r="G2154">
        <f t="shared" ca="1" si="432"/>
        <v>192746</v>
      </c>
      <c r="H2154">
        <f ca="1">VLOOKUP(RANDBETWEEN(0,100),Calc!$D$2:$E$7,2,1)</f>
        <v>32000</v>
      </c>
      <c r="I2154">
        <f t="shared" ca="1" si="433"/>
        <v>11383</v>
      </c>
      <c r="J2154">
        <f t="shared" ca="1" si="434"/>
        <v>3503</v>
      </c>
      <c r="K2154">
        <f t="shared" ca="1" si="435"/>
        <v>13270</v>
      </c>
      <c r="L2154">
        <f t="shared" ca="1" si="436"/>
        <v>3197</v>
      </c>
      <c r="M2154">
        <f t="shared" ca="1" si="437"/>
        <v>2395050</v>
      </c>
      <c r="N2154">
        <f t="shared" ca="1" si="438"/>
        <v>69165</v>
      </c>
      <c r="O2154">
        <f t="shared" ca="1" si="439"/>
        <v>68161</v>
      </c>
      <c r="P2154">
        <f t="shared" ca="1" si="440"/>
        <v>94832</v>
      </c>
      <c r="Q2154" s="4">
        <f t="shared" ca="1" si="441"/>
        <v>9.4832E-2</v>
      </c>
    </row>
    <row r="2155" spans="1:17" x14ac:dyDescent="0.25">
      <c r="A2155" t="str">
        <f ca="1">VLOOKUP(RANDBETWEEN(Calc!$A$2,Calc!$A$13),Calc!$A$1:$B$13,2,FALSE)</f>
        <v>May</v>
      </c>
      <c r="B2155" t="str" cm="1">
        <f t="array" aca="1" ref="B2155" ca="1">INDEX(Calc!$C$2:$C$9,RANDBETWEEN(1,3))</f>
        <v>Traumatología</v>
      </c>
      <c r="C2155"/>
      <c r="D2155">
        <f t="shared" ca="1" si="429"/>
        <v>287246</v>
      </c>
      <c r="E2155">
        <f t="shared" ca="1" si="430"/>
        <v>2306765</v>
      </c>
      <c r="F2155">
        <f t="shared" ca="1" si="431"/>
        <v>186493</v>
      </c>
      <c r="G2155">
        <f t="shared" ca="1" si="432"/>
        <v>118995</v>
      </c>
      <c r="H2155">
        <f ca="1">VLOOKUP(RANDBETWEEN(0,100),Calc!$D$2:$E$7,2,1)</f>
        <v>32000</v>
      </c>
      <c r="I2155">
        <f t="shared" ca="1" si="433"/>
        <v>12280</v>
      </c>
      <c r="J2155">
        <f t="shared" ca="1" si="434"/>
        <v>3580</v>
      </c>
      <c r="K2155">
        <f t="shared" ca="1" si="435"/>
        <v>11162</v>
      </c>
      <c r="L2155">
        <f t="shared" ca="1" si="436"/>
        <v>1352</v>
      </c>
      <c r="M2155">
        <f t="shared" ca="1" si="437"/>
        <v>1731506</v>
      </c>
      <c r="N2155">
        <f t="shared" ca="1" si="438"/>
        <v>58457</v>
      </c>
      <c r="O2155">
        <f t="shared" ca="1" si="439"/>
        <v>73916</v>
      </c>
      <c r="P2155">
        <f t="shared" ca="1" si="440"/>
        <v>225723</v>
      </c>
      <c r="Q2155" s="4">
        <f t="shared" ca="1" si="441"/>
        <v>0.22572300000000001</v>
      </c>
    </row>
    <row r="2156" spans="1:17" x14ac:dyDescent="0.25">
      <c r="A2156" t="str">
        <f ca="1">VLOOKUP(RANDBETWEEN(Calc!$A$2,Calc!$A$13),Calc!$A$1:$B$13,2,FALSE)</f>
        <v>Feb</v>
      </c>
      <c r="B2156" t="str" cm="1">
        <f t="array" aca="1" ref="B2156" ca="1">INDEX(Calc!$C$2:$C$9,RANDBETWEEN(1,3))</f>
        <v>Cardiologia</v>
      </c>
      <c r="C2156"/>
      <c r="D2156">
        <f t="shared" ca="1" si="429"/>
        <v>743496</v>
      </c>
      <c r="E2156">
        <f t="shared" ca="1" si="430"/>
        <v>1707616</v>
      </c>
      <c r="F2156">
        <f t="shared" ca="1" si="431"/>
        <v>191822</v>
      </c>
      <c r="G2156">
        <f t="shared" ca="1" si="432"/>
        <v>128584</v>
      </c>
      <c r="H2156">
        <f ca="1">VLOOKUP(RANDBETWEEN(0,100),Calc!$D$2:$E$7,2,1)</f>
        <v>32000</v>
      </c>
      <c r="I2156">
        <f t="shared" ca="1" si="433"/>
        <v>10013</v>
      </c>
      <c r="J2156">
        <f t="shared" ca="1" si="434"/>
        <v>3327</v>
      </c>
      <c r="K2156">
        <f t="shared" ca="1" si="435"/>
        <v>11283</v>
      </c>
      <c r="L2156">
        <f t="shared" ca="1" si="436"/>
        <v>2568</v>
      </c>
      <c r="M2156">
        <f t="shared" ca="1" si="437"/>
        <v>1604431</v>
      </c>
      <c r="N2156">
        <f t="shared" ca="1" si="438"/>
        <v>88145</v>
      </c>
      <c r="O2156">
        <f t="shared" ca="1" si="439"/>
        <v>32781</v>
      </c>
      <c r="P2156">
        <f t="shared" ca="1" si="440"/>
        <v>62831</v>
      </c>
      <c r="Q2156" s="4">
        <f t="shared" ca="1" si="441"/>
        <v>6.2830999999999998E-2</v>
      </c>
    </row>
    <row r="2157" spans="1:17" x14ac:dyDescent="0.25">
      <c r="A2157" t="str">
        <f ca="1">VLOOKUP(RANDBETWEEN(Calc!$A$2,Calc!$A$13),Calc!$A$1:$B$13,2,FALSE)</f>
        <v>Oct</v>
      </c>
      <c r="B2157" t="str" cm="1">
        <f t="array" aca="1" ref="B2157" ca="1">INDEX(Calc!$C$2:$C$9,RANDBETWEEN(1,3))</f>
        <v>Cardiologia</v>
      </c>
      <c r="C2157"/>
      <c r="D2157">
        <f t="shared" ca="1" si="429"/>
        <v>350992</v>
      </c>
      <c r="E2157">
        <f t="shared" ca="1" si="430"/>
        <v>1508625</v>
      </c>
      <c r="F2157">
        <f t="shared" ca="1" si="431"/>
        <v>158754</v>
      </c>
      <c r="G2157">
        <f t="shared" ca="1" si="432"/>
        <v>149394</v>
      </c>
      <c r="H2157">
        <f ca="1">VLOOKUP(RANDBETWEEN(0,100),Calc!$D$2:$E$7,2,1)</f>
        <v>32000</v>
      </c>
      <c r="I2157">
        <f t="shared" ca="1" si="433"/>
        <v>10754</v>
      </c>
      <c r="J2157">
        <f t="shared" ca="1" si="434"/>
        <v>2991</v>
      </c>
      <c r="K2157">
        <f t="shared" ca="1" si="435"/>
        <v>12845</v>
      </c>
      <c r="L2157">
        <f t="shared" ca="1" si="436"/>
        <v>3885</v>
      </c>
      <c r="M2157">
        <f t="shared" ca="1" si="437"/>
        <v>2966623</v>
      </c>
      <c r="N2157">
        <f t="shared" ca="1" si="438"/>
        <v>62205</v>
      </c>
      <c r="O2157">
        <f t="shared" ca="1" si="439"/>
        <v>69543</v>
      </c>
      <c r="P2157">
        <f t="shared" ca="1" si="440"/>
        <v>129726</v>
      </c>
      <c r="Q2157" s="4">
        <f t="shared" ca="1" si="441"/>
        <v>0.12972600000000001</v>
      </c>
    </row>
    <row r="2158" spans="1:17" x14ac:dyDescent="0.25">
      <c r="A2158" t="str">
        <f ca="1">VLOOKUP(RANDBETWEEN(Calc!$A$2,Calc!$A$13),Calc!$A$1:$B$13,2,FALSE)</f>
        <v>Sep</v>
      </c>
      <c r="B2158" t="str" cm="1">
        <f t="array" aca="1" ref="B2158" ca="1">INDEX(Calc!$C$2:$C$9,RANDBETWEEN(1,3))</f>
        <v>Cardiologia</v>
      </c>
      <c r="C2158"/>
      <c r="D2158">
        <f t="shared" ca="1" si="429"/>
        <v>318785</v>
      </c>
      <c r="E2158">
        <f t="shared" ca="1" si="430"/>
        <v>921194</v>
      </c>
      <c r="F2158">
        <f t="shared" ca="1" si="431"/>
        <v>97047</v>
      </c>
      <c r="G2158">
        <f t="shared" ca="1" si="432"/>
        <v>190022</v>
      </c>
      <c r="H2158">
        <f ca="1">VLOOKUP(RANDBETWEEN(0,100),Calc!$D$2:$E$7,2,1)</f>
        <v>25000</v>
      </c>
      <c r="I2158">
        <f t="shared" ca="1" si="433"/>
        <v>11183</v>
      </c>
      <c r="J2158">
        <f t="shared" ca="1" si="434"/>
        <v>3980</v>
      </c>
      <c r="K2158">
        <f t="shared" ca="1" si="435"/>
        <v>14896</v>
      </c>
      <c r="L2158">
        <f t="shared" ca="1" si="436"/>
        <v>3893</v>
      </c>
      <c r="M2158">
        <f t="shared" ca="1" si="437"/>
        <v>2074580</v>
      </c>
      <c r="N2158">
        <f t="shared" ca="1" si="438"/>
        <v>87757</v>
      </c>
      <c r="O2158">
        <f t="shared" ca="1" si="439"/>
        <v>33177</v>
      </c>
      <c r="P2158">
        <f t="shared" ca="1" si="440"/>
        <v>118761</v>
      </c>
      <c r="Q2158" s="4">
        <f t="shared" ca="1" si="441"/>
        <v>0.11876100000000001</v>
      </c>
    </row>
    <row r="2159" spans="1:17" x14ac:dyDescent="0.25">
      <c r="A2159" t="str">
        <f ca="1">VLOOKUP(RANDBETWEEN(Calc!$A$2,Calc!$A$13),Calc!$A$1:$B$13,2,FALSE)</f>
        <v>May</v>
      </c>
      <c r="B2159" t="str" cm="1">
        <f t="array" aca="1" ref="B2159" ca="1">INDEX(Calc!$C$2:$C$9,RANDBETWEEN(1,3))</f>
        <v>Traumatología</v>
      </c>
      <c r="C2159"/>
      <c r="D2159">
        <f t="shared" ca="1" si="429"/>
        <v>120708</v>
      </c>
      <c r="E2159">
        <f t="shared" ca="1" si="430"/>
        <v>731652</v>
      </c>
      <c r="F2159">
        <f t="shared" ca="1" si="431"/>
        <v>114588</v>
      </c>
      <c r="G2159">
        <f t="shared" ca="1" si="432"/>
        <v>117852</v>
      </c>
      <c r="H2159">
        <f ca="1">VLOOKUP(RANDBETWEEN(0,100),Calc!$D$2:$E$7,2,1)</f>
        <v>32000</v>
      </c>
      <c r="I2159">
        <f t="shared" ca="1" si="433"/>
        <v>11801</v>
      </c>
      <c r="J2159">
        <f t="shared" ca="1" si="434"/>
        <v>2840</v>
      </c>
      <c r="K2159">
        <f t="shared" ca="1" si="435"/>
        <v>10192</v>
      </c>
      <c r="L2159">
        <f t="shared" ca="1" si="436"/>
        <v>1307</v>
      </c>
      <c r="M2159">
        <f t="shared" ca="1" si="437"/>
        <v>1963038</v>
      </c>
      <c r="N2159">
        <f t="shared" ca="1" si="438"/>
        <v>77659</v>
      </c>
      <c r="O2159">
        <f t="shared" ca="1" si="439"/>
        <v>30640</v>
      </c>
      <c r="P2159">
        <f t="shared" ca="1" si="440"/>
        <v>246266</v>
      </c>
      <c r="Q2159" s="4">
        <f t="shared" ca="1" si="441"/>
        <v>0.24626600000000001</v>
      </c>
    </row>
    <row r="2160" spans="1:17" x14ac:dyDescent="0.25">
      <c r="A2160" t="str">
        <f ca="1">VLOOKUP(RANDBETWEEN(Calc!$A$2,Calc!$A$13),Calc!$A$1:$B$13,2,FALSE)</f>
        <v>Jun</v>
      </c>
      <c r="B2160" t="str" cm="1">
        <f t="array" aca="1" ref="B2160" ca="1">INDEX(Calc!$C$2:$C$9,RANDBETWEEN(1,3))</f>
        <v>Cardiologia</v>
      </c>
      <c r="C2160"/>
      <c r="D2160">
        <f t="shared" ca="1" si="429"/>
        <v>654480</v>
      </c>
      <c r="E2160">
        <f t="shared" ca="1" si="430"/>
        <v>2073483</v>
      </c>
      <c r="F2160">
        <f t="shared" ca="1" si="431"/>
        <v>146816</v>
      </c>
      <c r="G2160">
        <f t="shared" ca="1" si="432"/>
        <v>123461</v>
      </c>
      <c r="H2160">
        <f ca="1">VLOOKUP(RANDBETWEEN(0,100),Calc!$D$2:$E$7,2,1)</f>
        <v>32000</v>
      </c>
      <c r="I2160">
        <f t="shared" ca="1" si="433"/>
        <v>10457</v>
      </c>
      <c r="J2160">
        <f t="shared" ca="1" si="434"/>
        <v>3782</v>
      </c>
      <c r="K2160">
        <f t="shared" ca="1" si="435"/>
        <v>10100</v>
      </c>
      <c r="L2160">
        <f t="shared" ca="1" si="436"/>
        <v>1891</v>
      </c>
      <c r="M2160">
        <f t="shared" ca="1" si="437"/>
        <v>2321530</v>
      </c>
      <c r="N2160">
        <f t="shared" ca="1" si="438"/>
        <v>96011</v>
      </c>
      <c r="O2160">
        <f t="shared" ca="1" si="439"/>
        <v>86371</v>
      </c>
      <c r="P2160">
        <f t="shared" ca="1" si="440"/>
        <v>183873</v>
      </c>
      <c r="Q2160" s="4">
        <f t="shared" ca="1" si="441"/>
        <v>0.18387300000000001</v>
      </c>
    </row>
    <row r="2161" spans="1:17" x14ac:dyDescent="0.25">
      <c r="A2161" t="str">
        <f ca="1">VLOOKUP(RANDBETWEEN(Calc!$A$2,Calc!$A$13),Calc!$A$1:$B$13,2,FALSE)</f>
        <v>Ago</v>
      </c>
      <c r="B2161" t="str" cm="1">
        <f t="array" aca="1" ref="B2161" ca="1">INDEX(Calc!$C$2:$C$9,RANDBETWEEN(1,3))</f>
        <v>Cardiologia</v>
      </c>
      <c r="C2161"/>
      <c r="D2161">
        <f t="shared" ca="1" si="429"/>
        <v>192860</v>
      </c>
      <c r="E2161">
        <f t="shared" ca="1" si="430"/>
        <v>714135</v>
      </c>
      <c r="F2161">
        <f t="shared" ca="1" si="431"/>
        <v>191495</v>
      </c>
      <c r="G2161">
        <f t="shared" ca="1" si="432"/>
        <v>216282</v>
      </c>
      <c r="H2161">
        <f ca="1">VLOOKUP(RANDBETWEEN(0,100),Calc!$D$2:$E$7,2,1)</f>
        <v>32000</v>
      </c>
      <c r="I2161">
        <f t="shared" ca="1" si="433"/>
        <v>9110</v>
      </c>
      <c r="J2161">
        <f t="shared" ca="1" si="434"/>
        <v>3355</v>
      </c>
      <c r="K2161">
        <f t="shared" ca="1" si="435"/>
        <v>13552</v>
      </c>
      <c r="L2161">
        <f t="shared" ca="1" si="436"/>
        <v>3595</v>
      </c>
      <c r="M2161">
        <f t="shared" ca="1" si="437"/>
        <v>2747859</v>
      </c>
      <c r="N2161">
        <f t="shared" ca="1" si="438"/>
        <v>122562</v>
      </c>
      <c r="O2161">
        <f t="shared" ca="1" si="439"/>
        <v>75901</v>
      </c>
      <c r="P2161">
        <f t="shared" ca="1" si="440"/>
        <v>158678</v>
      </c>
      <c r="Q2161" s="4">
        <f t="shared" ca="1" si="441"/>
        <v>0.15867800000000001</v>
      </c>
    </row>
    <row r="2162" spans="1:17" x14ac:dyDescent="0.25">
      <c r="A2162" t="str">
        <f ca="1">VLOOKUP(RANDBETWEEN(Calc!$A$2,Calc!$A$13),Calc!$A$1:$B$13,2,FALSE)</f>
        <v>Ene</v>
      </c>
      <c r="B2162" t="str" cm="1">
        <f t="array" aca="1" ref="B2162" ca="1">INDEX(Calc!$C$2:$C$9,RANDBETWEEN(1,3))</f>
        <v>Cardiologia</v>
      </c>
      <c r="C2162"/>
      <c r="D2162">
        <f t="shared" ca="1" si="429"/>
        <v>164747</v>
      </c>
      <c r="E2162">
        <f t="shared" ca="1" si="430"/>
        <v>1214585</v>
      </c>
      <c r="F2162">
        <f t="shared" ca="1" si="431"/>
        <v>166902</v>
      </c>
      <c r="G2162">
        <f t="shared" ca="1" si="432"/>
        <v>247966</v>
      </c>
      <c r="H2162">
        <f ca="1">VLOOKUP(RANDBETWEEN(0,100),Calc!$D$2:$E$7,2,1)</f>
        <v>32000</v>
      </c>
      <c r="I2162">
        <f t="shared" ca="1" si="433"/>
        <v>11100</v>
      </c>
      <c r="J2162">
        <f t="shared" ca="1" si="434"/>
        <v>4107</v>
      </c>
      <c r="K2162">
        <f t="shared" ca="1" si="435"/>
        <v>11843</v>
      </c>
      <c r="L2162">
        <f t="shared" ca="1" si="436"/>
        <v>4471</v>
      </c>
      <c r="M2162">
        <f t="shared" ca="1" si="437"/>
        <v>1362058</v>
      </c>
      <c r="N2162">
        <f t="shared" ca="1" si="438"/>
        <v>74433</v>
      </c>
      <c r="O2162">
        <f t="shared" ca="1" si="439"/>
        <v>67717</v>
      </c>
      <c r="P2162">
        <f t="shared" ca="1" si="440"/>
        <v>337258</v>
      </c>
      <c r="Q2162" s="4">
        <f t="shared" ca="1" si="441"/>
        <v>0.337258</v>
      </c>
    </row>
    <row r="2163" spans="1:17" x14ac:dyDescent="0.25">
      <c r="A2163" t="str">
        <f ca="1">VLOOKUP(RANDBETWEEN(Calc!$A$2,Calc!$A$13),Calc!$A$1:$B$13,2,FALSE)</f>
        <v>Feb</v>
      </c>
      <c r="B2163" t="str" cm="1">
        <f t="array" aca="1" ref="B2163" ca="1">INDEX(Calc!$C$2:$C$9,RANDBETWEEN(1,3))</f>
        <v>Traumatología</v>
      </c>
      <c r="C2163"/>
      <c r="D2163">
        <f t="shared" ca="1" si="429"/>
        <v>471428</v>
      </c>
      <c r="E2163">
        <f t="shared" ca="1" si="430"/>
        <v>1547278</v>
      </c>
      <c r="F2163">
        <f t="shared" ca="1" si="431"/>
        <v>153113</v>
      </c>
      <c r="G2163">
        <f t="shared" ca="1" si="432"/>
        <v>228755</v>
      </c>
      <c r="H2163">
        <f ca="1">VLOOKUP(RANDBETWEEN(0,100),Calc!$D$2:$E$7,2,1)</f>
        <v>32000</v>
      </c>
      <c r="I2163">
        <f t="shared" ca="1" si="433"/>
        <v>12241</v>
      </c>
      <c r="J2163">
        <f t="shared" ca="1" si="434"/>
        <v>3564</v>
      </c>
      <c r="K2163">
        <f t="shared" ca="1" si="435"/>
        <v>10766</v>
      </c>
      <c r="L2163">
        <f t="shared" ca="1" si="436"/>
        <v>2016</v>
      </c>
      <c r="M2163">
        <f t="shared" ca="1" si="437"/>
        <v>3066261</v>
      </c>
      <c r="N2163">
        <f t="shared" ca="1" si="438"/>
        <v>110552</v>
      </c>
      <c r="O2163">
        <f t="shared" ca="1" si="439"/>
        <v>87968</v>
      </c>
      <c r="P2163">
        <f t="shared" ca="1" si="440"/>
        <v>124067</v>
      </c>
      <c r="Q2163" s="4">
        <f t="shared" ca="1" si="441"/>
        <v>0.124067</v>
      </c>
    </row>
    <row r="2164" spans="1:17" x14ac:dyDescent="0.25">
      <c r="A2164" t="str">
        <f ca="1">VLOOKUP(RANDBETWEEN(Calc!$A$2,Calc!$A$13),Calc!$A$1:$B$13,2,FALSE)</f>
        <v>Abr</v>
      </c>
      <c r="B2164" t="str" cm="1">
        <f t="array" aca="1" ref="B2164" ca="1">INDEX(Calc!$C$2:$C$9,RANDBETWEEN(1,3))</f>
        <v>Cardiologia</v>
      </c>
      <c r="C2164"/>
      <c r="D2164">
        <f t="shared" ca="1" si="429"/>
        <v>209055</v>
      </c>
      <c r="E2164">
        <f t="shared" ca="1" si="430"/>
        <v>870623</v>
      </c>
      <c r="F2164">
        <f t="shared" ca="1" si="431"/>
        <v>146490</v>
      </c>
      <c r="G2164">
        <f t="shared" ca="1" si="432"/>
        <v>121116</v>
      </c>
      <c r="H2164">
        <f ca="1">VLOOKUP(RANDBETWEEN(0,100),Calc!$D$2:$E$7,2,1)</f>
        <v>25000</v>
      </c>
      <c r="I2164">
        <f t="shared" ca="1" si="433"/>
        <v>12287</v>
      </c>
      <c r="J2164">
        <f t="shared" ca="1" si="434"/>
        <v>3452</v>
      </c>
      <c r="K2164">
        <f t="shared" ca="1" si="435"/>
        <v>10065</v>
      </c>
      <c r="L2164">
        <f t="shared" ca="1" si="436"/>
        <v>3700</v>
      </c>
      <c r="M2164">
        <f t="shared" ca="1" si="437"/>
        <v>1001886</v>
      </c>
      <c r="N2164">
        <f t="shared" ca="1" si="438"/>
        <v>75983</v>
      </c>
      <c r="O2164">
        <f t="shared" ca="1" si="439"/>
        <v>67393</v>
      </c>
      <c r="P2164">
        <f t="shared" ca="1" si="440"/>
        <v>188905</v>
      </c>
      <c r="Q2164" s="4">
        <f t="shared" ca="1" si="441"/>
        <v>0.18890499999999999</v>
      </c>
    </row>
    <row r="2165" spans="1:17" x14ac:dyDescent="0.25">
      <c r="A2165" t="str">
        <f ca="1">VLOOKUP(RANDBETWEEN(Calc!$A$2,Calc!$A$13),Calc!$A$1:$B$13,2,FALSE)</f>
        <v>Ene</v>
      </c>
      <c r="B2165" t="str" cm="1">
        <f t="array" aca="1" ref="B2165" ca="1">INDEX(Calc!$C$2:$C$9,RANDBETWEEN(1,3))</f>
        <v>Cardiologia</v>
      </c>
      <c r="C2165"/>
      <c r="D2165">
        <f t="shared" ca="1" si="429"/>
        <v>733491</v>
      </c>
      <c r="E2165">
        <f t="shared" ca="1" si="430"/>
        <v>712750</v>
      </c>
      <c r="F2165">
        <f t="shared" ca="1" si="431"/>
        <v>201106</v>
      </c>
      <c r="G2165">
        <f t="shared" ca="1" si="432"/>
        <v>167485</v>
      </c>
      <c r="H2165">
        <f ca="1">VLOOKUP(RANDBETWEEN(0,100),Calc!$D$2:$E$7,2,1)</f>
        <v>25000</v>
      </c>
      <c r="I2165">
        <f t="shared" ca="1" si="433"/>
        <v>10385</v>
      </c>
      <c r="J2165">
        <f t="shared" ca="1" si="434"/>
        <v>3834</v>
      </c>
      <c r="K2165">
        <f t="shared" ca="1" si="435"/>
        <v>14648</v>
      </c>
      <c r="L2165">
        <f t="shared" ca="1" si="436"/>
        <v>1739</v>
      </c>
      <c r="M2165">
        <f t="shared" ca="1" si="437"/>
        <v>1766197</v>
      </c>
      <c r="N2165">
        <f t="shared" ca="1" si="438"/>
        <v>63037</v>
      </c>
      <c r="O2165">
        <f t="shared" ca="1" si="439"/>
        <v>22348</v>
      </c>
      <c r="P2165">
        <f t="shared" ca="1" si="440"/>
        <v>296508</v>
      </c>
      <c r="Q2165" s="4">
        <f t="shared" ca="1" si="441"/>
        <v>0.29650799999999999</v>
      </c>
    </row>
    <row r="2166" spans="1:17" x14ac:dyDescent="0.25">
      <c r="A2166" t="str">
        <f ca="1">VLOOKUP(RANDBETWEEN(Calc!$A$2,Calc!$A$13),Calc!$A$1:$B$13,2,FALSE)</f>
        <v>Oct</v>
      </c>
      <c r="B2166" t="str" cm="1">
        <f t="array" aca="1" ref="B2166" ca="1">INDEX(Calc!$C$2:$C$9,RANDBETWEEN(1,3))</f>
        <v>Pediatria</v>
      </c>
      <c r="C2166"/>
      <c r="D2166">
        <f t="shared" ca="1" si="429"/>
        <v>741460</v>
      </c>
      <c r="E2166">
        <f t="shared" ca="1" si="430"/>
        <v>1978073</v>
      </c>
      <c r="F2166">
        <f t="shared" ca="1" si="431"/>
        <v>188802</v>
      </c>
      <c r="G2166">
        <f t="shared" ca="1" si="432"/>
        <v>289291</v>
      </c>
      <c r="H2166">
        <f ca="1">VLOOKUP(RANDBETWEEN(0,100),Calc!$D$2:$E$7,2,1)</f>
        <v>20000</v>
      </c>
      <c r="I2166">
        <f t="shared" ca="1" si="433"/>
        <v>12259</v>
      </c>
      <c r="J2166">
        <f t="shared" ca="1" si="434"/>
        <v>3526</v>
      </c>
      <c r="K2166">
        <f t="shared" ca="1" si="435"/>
        <v>13952</v>
      </c>
      <c r="L2166">
        <f t="shared" ca="1" si="436"/>
        <v>1667</v>
      </c>
      <c r="M2166">
        <f t="shared" ca="1" si="437"/>
        <v>2952891</v>
      </c>
      <c r="N2166">
        <f t="shared" ca="1" si="438"/>
        <v>52253</v>
      </c>
      <c r="O2166">
        <f t="shared" ca="1" si="439"/>
        <v>23365</v>
      </c>
      <c r="P2166">
        <f t="shared" ca="1" si="440"/>
        <v>243670</v>
      </c>
      <c r="Q2166" s="4">
        <f t="shared" ca="1" si="441"/>
        <v>0.24367</v>
      </c>
    </row>
    <row r="2167" spans="1:17" x14ac:dyDescent="0.25">
      <c r="A2167" t="str">
        <f ca="1">VLOOKUP(RANDBETWEEN(Calc!$A$2,Calc!$A$13),Calc!$A$1:$B$13,2,FALSE)</f>
        <v>Dic</v>
      </c>
      <c r="B2167" t="str" cm="1">
        <f t="array" aca="1" ref="B2167" ca="1">INDEX(Calc!$C$2:$C$9,RANDBETWEEN(1,3))</f>
        <v>Cardiologia</v>
      </c>
      <c r="C2167"/>
      <c r="D2167">
        <f t="shared" ca="1" si="429"/>
        <v>248034</v>
      </c>
      <c r="E2167">
        <f t="shared" ca="1" si="430"/>
        <v>925643</v>
      </c>
      <c r="F2167">
        <f t="shared" ca="1" si="431"/>
        <v>140362</v>
      </c>
      <c r="G2167">
        <f t="shared" ca="1" si="432"/>
        <v>236277</v>
      </c>
      <c r="H2167">
        <f ca="1">VLOOKUP(RANDBETWEEN(0,100),Calc!$D$2:$E$7,2,1)</f>
        <v>20000</v>
      </c>
      <c r="I2167">
        <f t="shared" ca="1" si="433"/>
        <v>11282</v>
      </c>
      <c r="J2167">
        <f t="shared" ca="1" si="434"/>
        <v>3174</v>
      </c>
      <c r="K2167">
        <f t="shared" ca="1" si="435"/>
        <v>10523</v>
      </c>
      <c r="L2167">
        <f t="shared" ca="1" si="436"/>
        <v>4411</v>
      </c>
      <c r="M2167">
        <f t="shared" ca="1" si="437"/>
        <v>2991157</v>
      </c>
      <c r="N2167">
        <f t="shared" ca="1" si="438"/>
        <v>100581</v>
      </c>
      <c r="O2167">
        <f t="shared" ca="1" si="439"/>
        <v>60539</v>
      </c>
      <c r="P2167">
        <f t="shared" ca="1" si="440"/>
        <v>151292</v>
      </c>
      <c r="Q2167" s="4">
        <f t="shared" ca="1" si="441"/>
        <v>0.15129200000000001</v>
      </c>
    </row>
    <row r="2168" spans="1:17" x14ac:dyDescent="0.25">
      <c r="A2168" t="str">
        <f ca="1">VLOOKUP(RANDBETWEEN(Calc!$A$2,Calc!$A$13),Calc!$A$1:$B$13,2,FALSE)</f>
        <v>Feb</v>
      </c>
      <c r="B2168" t="str" cm="1">
        <f t="array" aca="1" ref="B2168" ca="1">INDEX(Calc!$C$2:$C$9,RANDBETWEEN(1,3))</f>
        <v>Pediatria</v>
      </c>
      <c r="C2168"/>
      <c r="D2168">
        <f t="shared" ca="1" si="429"/>
        <v>529967</v>
      </c>
      <c r="E2168">
        <f t="shared" ca="1" si="430"/>
        <v>1899024</v>
      </c>
      <c r="F2168">
        <f t="shared" ca="1" si="431"/>
        <v>121254</v>
      </c>
      <c r="G2168">
        <f t="shared" ca="1" si="432"/>
        <v>226983</v>
      </c>
      <c r="H2168">
        <f ca="1">VLOOKUP(RANDBETWEEN(0,100),Calc!$D$2:$E$7,2,1)</f>
        <v>32000</v>
      </c>
      <c r="I2168">
        <f t="shared" ca="1" si="433"/>
        <v>10007</v>
      </c>
      <c r="J2168">
        <f t="shared" ca="1" si="434"/>
        <v>3453</v>
      </c>
      <c r="K2168">
        <f t="shared" ca="1" si="435"/>
        <v>10658</v>
      </c>
      <c r="L2168">
        <f t="shared" ca="1" si="436"/>
        <v>1941</v>
      </c>
      <c r="M2168">
        <f t="shared" ca="1" si="437"/>
        <v>1587888</v>
      </c>
      <c r="N2168">
        <f t="shared" ca="1" si="438"/>
        <v>115448</v>
      </c>
      <c r="O2168">
        <f t="shared" ca="1" si="439"/>
        <v>50084</v>
      </c>
      <c r="P2168">
        <f t="shared" ca="1" si="440"/>
        <v>80335</v>
      </c>
      <c r="Q2168" s="4">
        <f t="shared" ca="1" si="441"/>
        <v>8.0335000000000004E-2</v>
      </c>
    </row>
    <row r="2169" spans="1:17" x14ac:dyDescent="0.25">
      <c r="A2169" t="str">
        <f ca="1">VLOOKUP(RANDBETWEEN(Calc!$A$2,Calc!$A$13),Calc!$A$1:$B$13,2,FALSE)</f>
        <v>Jun</v>
      </c>
      <c r="B2169" t="str" cm="1">
        <f t="array" aca="1" ref="B2169" ca="1">INDEX(Calc!$C$2:$C$9,RANDBETWEEN(1,3))</f>
        <v>Cardiologia</v>
      </c>
      <c r="C2169"/>
      <c r="D2169">
        <f t="shared" ca="1" si="429"/>
        <v>563415</v>
      </c>
      <c r="E2169">
        <f t="shared" ca="1" si="430"/>
        <v>1686848</v>
      </c>
      <c r="F2169">
        <f t="shared" ca="1" si="431"/>
        <v>148518</v>
      </c>
      <c r="G2169">
        <f t="shared" ca="1" si="432"/>
        <v>119856</v>
      </c>
      <c r="H2169">
        <f ca="1">VLOOKUP(RANDBETWEEN(0,100),Calc!$D$2:$E$7,2,1)</f>
        <v>32000</v>
      </c>
      <c r="I2169">
        <f t="shared" ca="1" si="433"/>
        <v>12389</v>
      </c>
      <c r="J2169">
        <f t="shared" ca="1" si="434"/>
        <v>3264</v>
      </c>
      <c r="K2169">
        <f t="shared" ca="1" si="435"/>
        <v>13922</v>
      </c>
      <c r="L2169">
        <f t="shared" ca="1" si="436"/>
        <v>2256</v>
      </c>
      <c r="M2169">
        <f t="shared" ca="1" si="437"/>
        <v>1740527</v>
      </c>
      <c r="N2169">
        <f t="shared" ca="1" si="438"/>
        <v>56860</v>
      </c>
      <c r="O2169">
        <f t="shared" ca="1" si="439"/>
        <v>23060</v>
      </c>
      <c r="P2169">
        <f t="shared" ca="1" si="440"/>
        <v>66719</v>
      </c>
      <c r="Q2169" s="4">
        <f t="shared" ca="1" si="441"/>
        <v>6.6719000000000001E-2</v>
      </c>
    </row>
    <row r="2170" spans="1:17" x14ac:dyDescent="0.25">
      <c r="A2170" t="str">
        <f ca="1">VLOOKUP(RANDBETWEEN(Calc!$A$2,Calc!$A$13),Calc!$A$1:$B$13,2,FALSE)</f>
        <v>Feb</v>
      </c>
      <c r="B2170" t="str" cm="1">
        <f t="array" aca="1" ref="B2170" ca="1">INDEX(Calc!$C$2:$C$9,RANDBETWEEN(1,3))</f>
        <v>Pediatria</v>
      </c>
      <c r="C2170"/>
      <c r="D2170">
        <f t="shared" ca="1" si="429"/>
        <v>744559</v>
      </c>
      <c r="E2170">
        <f t="shared" ca="1" si="430"/>
        <v>995959</v>
      </c>
      <c r="F2170">
        <f t="shared" ca="1" si="431"/>
        <v>96572</v>
      </c>
      <c r="G2170">
        <f t="shared" ca="1" si="432"/>
        <v>191908</v>
      </c>
      <c r="H2170">
        <f ca="1">VLOOKUP(RANDBETWEEN(0,100),Calc!$D$2:$E$7,2,1)</f>
        <v>32000</v>
      </c>
      <c r="I2170">
        <f t="shared" ca="1" si="433"/>
        <v>10919</v>
      </c>
      <c r="J2170">
        <f t="shared" ca="1" si="434"/>
        <v>4101</v>
      </c>
      <c r="K2170">
        <f t="shared" ca="1" si="435"/>
        <v>11692</v>
      </c>
      <c r="L2170">
        <f t="shared" ca="1" si="436"/>
        <v>1520</v>
      </c>
      <c r="M2170">
        <f t="shared" ca="1" si="437"/>
        <v>2226526</v>
      </c>
      <c r="N2170">
        <f t="shared" ca="1" si="438"/>
        <v>63570</v>
      </c>
      <c r="O2170">
        <f t="shared" ca="1" si="439"/>
        <v>66824</v>
      </c>
      <c r="P2170">
        <f t="shared" ca="1" si="440"/>
        <v>273354</v>
      </c>
      <c r="Q2170" s="4">
        <f t="shared" ca="1" si="441"/>
        <v>0.27335399999999999</v>
      </c>
    </row>
    <row r="2171" spans="1:17" x14ac:dyDescent="0.25">
      <c r="A2171" t="str">
        <f ca="1">VLOOKUP(RANDBETWEEN(Calc!$A$2,Calc!$A$13),Calc!$A$1:$B$13,2,FALSE)</f>
        <v>Mar</v>
      </c>
      <c r="B2171" t="str" cm="1">
        <f t="array" aca="1" ref="B2171" ca="1">INDEX(Calc!$C$2:$C$9,RANDBETWEEN(1,3))</f>
        <v>Cardiologia</v>
      </c>
      <c r="C2171"/>
      <c r="D2171">
        <f t="shared" ca="1" si="429"/>
        <v>154756</v>
      </c>
      <c r="E2171">
        <f t="shared" ca="1" si="430"/>
        <v>707770</v>
      </c>
      <c r="F2171">
        <f t="shared" ca="1" si="431"/>
        <v>161987</v>
      </c>
      <c r="G2171">
        <f t="shared" ca="1" si="432"/>
        <v>278169</v>
      </c>
      <c r="H2171">
        <f ca="1">VLOOKUP(RANDBETWEEN(0,100),Calc!$D$2:$E$7,2,1)</f>
        <v>32000</v>
      </c>
      <c r="I2171">
        <f t="shared" ca="1" si="433"/>
        <v>11601</v>
      </c>
      <c r="J2171">
        <f t="shared" ca="1" si="434"/>
        <v>3002</v>
      </c>
      <c r="K2171">
        <f t="shared" ca="1" si="435"/>
        <v>11044</v>
      </c>
      <c r="L2171">
        <f t="shared" ca="1" si="436"/>
        <v>4086</v>
      </c>
      <c r="M2171">
        <f t="shared" ca="1" si="437"/>
        <v>2421627</v>
      </c>
      <c r="N2171">
        <f t="shared" ca="1" si="438"/>
        <v>95442</v>
      </c>
      <c r="O2171">
        <f t="shared" ca="1" si="439"/>
        <v>52895</v>
      </c>
      <c r="P2171">
        <f t="shared" ca="1" si="440"/>
        <v>306098</v>
      </c>
      <c r="Q2171" s="4">
        <f t="shared" ca="1" si="441"/>
        <v>0.30609799999999998</v>
      </c>
    </row>
    <row r="2172" spans="1:17" x14ac:dyDescent="0.25">
      <c r="A2172" t="str">
        <f ca="1">VLOOKUP(RANDBETWEEN(Calc!$A$2,Calc!$A$13),Calc!$A$1:$B$13,2,FALSE)</f>
        <v>Jun</v>
      </c>
      <c r="B2172" t="str" cm="1">
        <f t="array" aca="1" ref="B2172" ca="1">INDEX(Calc!$C$2:$C$9,RANDBETWEEN(1,3))</f>
        <v>Pediatria</v>
      </c>
      <c r="C2172"/>
      <c r="D2172">
        <f t="shared" ca="1" si="429"/>
        <v>496016</v>
      </c>
      <c r="E2172">
        <f t="shared" ca="1" si="430"/>
        <v>1233142</v>
      </c>
      <c r="F2172">
        <f t="shared" ca="1" si="431"/>
        <v>209111</v>
      </c>
      <c r="G2172">
        <f t="shared" ca="1" si="432"/>
        <v>308721</v>
      </c>
      <c r="H2172">
        <f ca="1">VLOOKUP(RANDBETWEEN(0,100),Calc!$D$2:$E$7,2,1)</f>
        <v>32000</v>
      </c>
      <c r="I2172">
        <f t="shared" ca="1" si="433"/>
        <v>11570</v>
      </c>
      <c r="J2172">
        <f t="shared" ca="1" si="434"/>
        <v>2956</v>
      </c>
      <c r="K2172">
        <f t="shared" ca="1" si="435"/>
        <v>10094</v>
      </c>
      <c r="L2172">
        <f t="shared" ca="1" si="436"/>
        <v>2099</v>
      </c>
      <c r="M2172">
        <f t="shared" ca="1" si="437"/>
        <v>1883478</v>
      </c>
      <c r="N2172">
        <f t="shared" ca="1" si="438"/>
        <v>51871</v>
      </c>
      <c r="O2172">
        <f t="shared" ca="1" si="439"/>
        <v>57847</v>
      </c>
      <c r="P2172">
        <f t="shared" ca="1" si="440"/>
        <v>335083</v>
      </c>
      <c r="Q2172" s="4">
        <f t="shared" ca="1" si="441"/>
        <v>0.33508300000000002</v>
      </c>
    </row>
    <row r="2173" spans="1:17" x14ac:dyDescent="0.25">
      <c r="A2173" t="str">
        <f ca="1">VLOOKUP(RANDBETWEEN(Calc!$A$2,Calc!$A$13),Calc!$A$1:$B$13,2,FALSE)</f>
        <v>Abr</v>
      </c>
      <c r="B2173" t="str" cm="1">
        <f t="array" aca="1" ref="B2173" ca="1">INDEX(Calc!$C$2:$C$9,RANDBETWEEN(1,3))</f>
        <v>Cardiologia</v>
      </c>
      <c r="C2173"/>
      <c r="D2173">
        <f t="shared" ca="1" si="429"/>
        <v>492549</v>
      </c>
      <c r="E2173">
        <f t="shared" ca="1" si="430"/>
        <v>1830212</v>
      </c>
      <c r="F2173">
        <f t="shared" ca="1" si="431"/>
        <v>151851</v>
      </c>
      <c r="G2173">
        <f t="shared" ca="1" si="432"/>
        <v>300790</v>
      </c>
      <c r="H2173">
        <f ca="1">VLOOKUP(RANDBETWEEN(0,100),Calc!$D$2:$E$7,2,1)</f>
        <v>32000</v>
      </c>
      <c r="I2173">
        <f t="shared" ca="1" si="433"/>
        <v>12689</v>
      </c>
      <c r="J2173">
        <f t="shared" ca="1" si="434"/>
        <v>3562</v>
      </c>
      <c r="K2173">
        <f t="shared" ca="1" si="435"/>
        <v>13976</v>
      </c>
      <c r="L2173">
        <f t="shared" ca="1" si="436"/>
        <v>1636</v>
      </c>
      <c r="M2173">
        <f t="shared" ca="1" si="437"/>
        <v>1868650</v>
      </c>
      <c r="N2173">
        <f t="shared" ca="1" si="438"/>
        <v>89056</v>
      </c>
      <c r="O2173">
        <f t="shared" ca="1" si="439"/>
        <v>81214</v>
      </c>
      <c r="P2173">
        <f t="shared" ca="1" si="440"/>
        <v>293417</v>
      </c>
      <c r="Q2173" s="4">
        <f t="shared" ca="1" si="441"/>
        <v>0.29341699999999998</v>
      </c>
    </row>
    <row r="2174" spans="1:17" x14ac:dyDescent="0.25">
      <c r="A2174" t="str">
        <f ca="1">VLOOKUP(RANDBETWEEN(Calc!$A$2,Calc!$A$13),Calc!$A$1:$B$13,2,FALSE)</f>
        <v>Mar</v>
      </c>
      <c r="B2174" t="str" cm="1">
        <f t="array" aca="1" ref="B2174" ca="1">INDEX(Calc!$C$2:$C$9,RANDBETWEEN(1,3))</f>
        <v>Pediatria</v>
      </c>
      <c r="C2174"/>
      <c r="D2174">
        <f t="shared" ca="1" si="429"/>
        <v>660548</v>
      </c>
      <c r="E2174">
        <f t="shared" ca="1" si="430"/>
        <v>1639067</v>
      </c>
      <c r="F2174">
        <f t="shared" ca="1" si="431"/>
        <v>205366</v>
      </c>
      <c r="G2174">
        <f t="shared" ca="1" si="432"/>
        <v>166657</v>
      </c>
      <c r="H2174">
        <f ca="1">VLOOKUP(RANDBETWEEN(0,100),Calc!$D$2:$E$7,2,1)</f>
        <v>32000</v>
      </c>
      <c r="I2174">
        <f t="shared" ca="1" si="433"/>
        <v>10836</v>
      </c>
      <c r="J2174">
        <f t="shared" ca="1" si="434"/>
        <v>3434</v>
      </c>
      <c r="K2174">
        <f t="shared" ca="1" si="435"/>
        <v>14124</v>
      </c>
      <c r="L2174">
        <f t="shared" ca="1" si="436"/>
        <v>1772</v>
      </c>
      <c r="M2174">
        <f t="shared" ca="1" si="437"/>
        <v>1796691</v>
      </c>
      <c r="N2174">
        <f t="shared" ca="1" si="438"/>
        <v>89652</v>
      </c>
      <c r="O2174">
        <f t="shared" ca="1" si="439"/>
        <v>40285</v>
      </c>
      <c r="P2174">
        <f t="shared" ca="1" si="440"/>
        <v>195339</v>
      </c>
      <c r="Q2174" s="4">
        <f t="shared" ca="1" si="441"/>
        <v>0.19533900000000001</v>
      </c>
    </row>
    <row r="2175" spans="1:17" x14ac:dyDescent="0.25">
      <c r="A2175" t="str">
        <f ca="1">VLOOKUP(RANDBETWEEN(Calc!$A$2,Calc!$A$13),Calc!$A$1:$B$13,2,FALSE)</f>
        <v>Jul</v>
      </c>
      <c r="B2175" t="str" cm="1">
        <f t="array" aca="1" ref="B2175" ca="1">INDEX(Calc!$C$2:$C$9,RANDBETWEEN(1,3))</f>
        <v>Traumatología</v>
      </c>
      <c r="C2175"/>
      <c r="D2175">
        <f t="shared" ca="1" si="429"/>
        <v>417207</v>
      </c>
      <c r="E2175">
        <f t="shared" ca="1" si="430"/>
        <v>698434</v>
      </c>
      <c r="F2175">
        <f t="shared" ca="1" si="431"/>
        <v>210874</v>
      </c>
      <c r="G2175">
        <f t="shared" ca="1" si="432"/>
        <v>285528</v>
      </c>
      <c r="H2175">
        <f ca="1">VLOOKUP(RANDBETWEEN(0,100),Calc!$D$2:$E$7,2,1)</f>
        <v>25000</v>
      </c>
      <c r="I2175">
        <f t="shared" ca="1" si="433"/>
        <v>10919</v>
      </c>
      <c r="J2175">
        <f t="shared" ca="1" si="434"/>
        <v>3279</v>
      </c>
      <c r="K2175">
        <f t="shared" ca="1" si="435"/>
        <v>14007</v>
      </c>
      <c r="L2175">
        <f t="shared" ca="1" si="436"/>
        <v>1593</v>
      </c>
      <c r="M2175">
        <f t="shared" ca="1" si="437"/>
        <v>2580637</v>
      </c>
      <c r="N2175">
        <f t="shared" ca="1" si="438"/>
        <v>104107</v>
      </c>
      <c r="O2175">
        <f t="shared" ca="1" si="439"/>
        <v>63705</v>
      </c>
      <c r="P2175">
        <f t="shared" ca="1" si="440"/>
        <v>207505</v>
      </c>
      <c r="Q2175" s="4">
        <f t="shared" ca="1" si="441"/>
        <v>0.207505</v>
      </c>
    </row>
    <row r="2176" spans="1:17" x14ac:dyDescent="0.25">
      <c r="A2176" t="str">
        <f ca="1">VLOOKUP(RANDBETWEEN(Calc!$A$2,Calc!$A$13),Calc!$A$1:$B$13,2,FALSE)</f>
        <v>May</v>
      </c>
      <c r="B2176" t="str" cm="1">
        <f t="array" aca="1" ref="B2176" ca="1">INDEX(Calc!$C$2:$C$9,RANDBETWEEN(1,3))</f>
        <v>Traumatología</v>
      </c>
      <c r="C2176"/>
      <c r="D2176">
        <f t="shared" ca="1" si="429"/>
        <v>413084</v>
      </c>
      <c r="E2176">
        <f t="shared" ca="1" si="430"/>
        <v>1289770</v>
      </c>
      <c r="F2176">
        <f t="shared" ca="1" si="431"/>
        <v>110373</v>
      </c>
      <c r="G2176">
        <f t="shared" ca="1" si="432"/>
        <v>174974</v>
      </c>
      <c r="H2176">
        <f ca="1">VLOOKUP(RANDBETWEEN(0,100),Calc!$D$2:$E$7,2,1)</f>
        <v>32000</v>
      </c>
      <c r="I2176">
        <f t="shared" ca="1" si="433"/>
        <v>10614</v>
      </c>
      <c r="J2176">
        <f t="shared" ca="1" si="434"/>
        <v>2899</v>
      </c>
      <c r="K2176">
        <f t="shared" ca="1" si="435"/>
        <v>11591</v>
      </c>
      <c r="L2176">
        <f t="shared" ca="1" si="436"/>
        <v>3066</v>
      </c>
      <c r="M2176">
        <f t="shared" ca="1" si="437"/>
        <v>2806065</v>
      </c>
      <c r="N2176">
        <f t="shared" ca="1" si="438"/>
        <v>54037</v>
      </c>
      <c r="O2176">
        <f t="shared" ca="1" si="439"/>
        <v>28304</v>
      </c>
      <c r="P2176">
        <f t="shared" ca="1" si="440"/>
        <v>110866</v>
      </c>
      <c r="Q2176" s="4">
        <f t="shared" ca="1" si="441"/>
        <v>0.11086600000000001</v>
      </c>
    </row>
    <row r="2177" spans="1:17" x14ac:dyDescent="0.25">
      <c r="A2177" t="str">
        <f ca="1">VLOOKUP(RANDBETWEEN(Calc!$A$2,Calc!$A$13),Calc!$A$1:$B$13,2,FALSE)</f>
        <v>Sep</v>
      </c>
      <c r="B2177" t="str" cm="1">
        <f t="array" aca="1" ref="B2177" ca="1">INDEX(Calc!$C$2:$C$9,RANDBETWEEN(1,3))</f>
        <v>Pediatria</v>
      </c>
      <c r="C2177"/>
      <c r="D2177">
        <f t="shared" ca="1" si="429"/>
        <v>185726</v>
      </c>
      <c r="E2177">
        <f t="shared" ca="1" si="430"/>
        <v>2080181</v>
      </c>
      <c r="F2177">
        <f t="shared" ca="1" si="431"/>
        <v>132200</v>
      </c>
      <c r="G2177">
        <f t="shared" ca="1" si="432"/>
        <v>117690</v>
      </c>
      <c r="H2177">
        <f ca="1">VLOOKUP(RANDBETWEEN(0,100),Calc!$D$2:$E$7,2,1)</f>
        <v>32000</v>
      </c>
      <c r="I2177">
        <f t="shared" ca="1" si="433"/>
        <v>12447</v>
      </c>
      <c r="J2177">
        <f t="shared" ca="1" si="434"/>
        <v>3081</v>
      </c>
      <c r="K2177">
        <f t="shared" ca="1" si="435"/>
        <v>11243</v>
      </c>
      <c r="L2177">
        <f t="shared" ca="1" si="436"/>
        <v>4258</v>
      </c>
      <c r="M2177">
        <f t="shared" ca="1" si="437"/>
        <v>2992222</v>
      </c>
      <c r="N2177">
        <f t="shared" ca="1" si="438"/>
        <v>103224</v>
      </c>
      <c r="O2177">
        <f t="shared" ca="1" si="439"/>
        <v>62298</v>
      </c>
      <c r="P2177">
        <f t="shared" ca="1" si="440"/>
        <v>317682</v>
      </c>
      <c r="Q2177" s="4">
        <f t="shared" ca="1" si="441"/>
        <v>0.31768200000000002</v>
      </c>
    </row>
    <row r="2178" spans="1:17" x14ac:dyDescent="0.25">
      <c r="A2178" t="str">
        <f ca="1">VLOOKUP(RANDBETWEEN(Calc!$A$2,Calc!$A$13),Calc!$A$1:$B$13,2,FALSE)</f>
        <v>Mar</v>
      </c>
      <c r="B2178" t="str" cm="1">
        <f t="array" aca="1" ref="B2178" ca="1">INDEX(Calc!$C$2:$C$9,RANDBETWEEN(1,3))</f>
        <v>Pediatria</v>
      </c>
      <c r="C2178"/>
      <c r="D2178">
        <f t="shared" ca="1" si="429"/>
        <v>426135</v>
      </c>
      <c r="E2178">
        <f t="shared" ca="1" si="430"/>
        <v>1260317</v>
      </c>
      <c r="F2178">
        <f t="shared" ca="1" si="431"/>
        <v>172817</v>
      </c>
      <c r="G2178">
        <f t="shared" ca="1" si="432"/>
        <v>207600</v>
      </c>
      <c r="H2178">
        <f ca="1">VLOOKUP(RANDBETWEEN(0,100),Calc!$D$2:$E$7,2,1)</f>
        <v>32000</v>
      </c>
      <c r="I2178">
        <f t="shared" ca="1" si="433"/>
        <v>9646</v>
      </c>
      <c r="J2178">
        <f t="shared" ca="1" si="434"/>
        <v>3443</v>
      </c>
      <c r="K2178">
        <f t="shared" ca="1" si="435"/>
        <v>11367</v>
      </c>
      <c r="L2178">
        <f t="shared" ca="1" si="436"/>
        <v>4025</v>
      </c>
      <c r="M2178">
        <f t="shared" ca="1" si="437"/>
        <v>1251955</v>
      </c>
      <c r="N2178">
        <f t="shared" ca="1" si="438"/>
        <v>55343</v>
      </c>
      <c r="O2178">
        <f t="shared" ca="1" si="439"/>
        <v>50598</v>
      </c>
      <c r="P2178">
        <f t="shared" ca="1" si="440"/>
        <v>286921</v>
      </c>
      <c r="Q2178" s="4">
        <f t="shared" ca="1" si="441"/>
        <v>0.28692099999999998</v>
      </c>
    </row>
    <row r="2179" spans="1:17" x14ac:dyDescent="0.25">
      <c r="A2179" t="str">
        <f ca="1">VLOOKUP(RANDBETWEEN(Calc!$A$2,Calc!$A$13),Calc!$A$1:$B$13,2,FALSE)</f>
        <v>Feb</v>
      </c>
      <c r="B2179" t="str" cm="1">
        <f t="array" aca="1" ref="B2179" ca="1">INDEX(Calc!$C$2:$C$9,RANDBETWEEN(1,3))</f>
        <v>Pediatria</v>
      </c>
      <c r="C2179"/>
      <c r="D2179">
        <f t="shared" ref="D2179:D2200" ca="1" si="442">RANDBETWEEN(118000,746439)</f>
        <v>228322</v>
      </c>
      <c r="E2179">
        <f t="shared" ref="E2179:E2200" ca="1" si="443">RANDBETWEEN(654318,2372921)</f>
        <v>2021898</v>
      </c>
      <c r="F2179">
        <f t="shared" ref="F2179:F2200" ca="1" si="444">RANDBETWEEN(92146,218476)</f>
        <v>123809</v>
      </c>
      <c r="G2179">
        <f t="shared" ref="G2179:G2200" ca="1" si="445">RANDBETWEEN(72432,327955)</f>
        <v>193717</v>
      </c>
      <c r="H2179">
        <f ca="1">VLOOKUP(RANDBETWEEN(0,100),Calc!$D$2:$E$7,2,1)</f>
        <v>32000</v>
      </c>
      <c r="I2179">
        <f t="shared" ref="I2179:I2200" ca="1" si="446">RANDBETWEEN(8900,12700)</f>
        <v>11604</v>
      </c>
      <c r="J2179">
        <f t="shared" ref="J2179:J2200" ca="1" si="447">RANDBETWEEN(2800,4200)</f>
        <v>3839</v>
      </c>
      <c r="K2179">
        <f t="shared" ref="K2179:K2200" ca="1" si="448">RANDBETWEEN(10000,15000)</f>
        <v>10185</v>
      </c>
      <c r="L2179">
        <f t="shared" ref="L2179:L2200" ca="1" si="449">RANDBETWEEN(1200,4500)</f>
        <v>3817</v>
      </c>
      <c r="M2179">
        <f t="shared" ref="M2179:M2200" ca="1" si="450">RANDBETWEEN(820000,3117045)</f>
        <v>2501312</v>
      </c>
      <c r="N2179">
        <f t="shared" ref="N2179:N2200" ca="1" si="451">RANDBETWEEN(43000,129000)</f>
        <v>83369</v>
      </c>
      <c r="O2179">
        <f t="shared" ref="O2179:O2200" ca="1" si="452">RANDBETWEEN(21000,90000)</f>
        <v>56654</v>
      </c>
      <c r="P2179">
        <f t="shared" ref="P2179:P2200" ca="1" si="453">RANDBETWEEN(38000,345000)</f>
        <v>307814</v>
      </c>
      <c r="Q2179" s="4">
        <f t="shared" ref="Q2179:Q2200" ca="1" si="454">P2179/1000000</f>
        <v>0.30781399999999998</v>
      </c>
    </row>
    <row r="2180" spans="1:17" x14ac:dyDescent="0.25">
      <c r="A2180" t="str">
        <f ca="1">VLOOKUP(RANDBETWEEN(Calc!$A$2,Calc!$A$13),Calc!$A$1:$B$13,2,FALSE)</f>
        <v>Sep</v>
      </c>
      <c r="B2180" t="str" cm="1">
        <f t="array" aca="1" ref="B2180" ca="1">INDEX(Calc!$C$2:$C$9,RANDBETWEEN(1,3))</f>
        <v>Pediatria</v>
      </c>
      <c r="C2180"/>
      <c r="D2180">
        <f t="shared" ca="1" si="442"/>
        <v>370859</v>
      </c>
      <c r="E2180">
        <f t="shared" ca="1" si="443"/>
        <v>2234067</v>
      </c>
      <c r="F2180">
        <f t="shared" ca="1" si="444"/>
        <v>196929</v>
      </c>
      <c r="G2180">
        <f t="shared" ca="1" si="445"/>
        <v>83144</v>
      </c>
      <c r="H2180">
        <f ca="1">VLOOKUP(RANDBETWEEN(0,100),Calc!$D$2:$E$7,2,1)</f>
        <v>20000</v>
      </c>
      <c r="I2180">
        <f t="shared" ca="1" si="446"/>
        <v>9223</v>
      </c>
      <c r="J2180">
        <f t="shared" ca="1" si="447"/>
        <v>3831</v>
      </c>
      <c r="K2180">
        <f t="shared" ca="1" si="448"/>
        <v>12302</v>
      </c>
      <c r="L2180">
        <f t="shared" ca="1" si="449"/>
        <v>1929</v>
      </c>
      <c r="M2180">
        <f t="shared" ca="1" si="450"/>
        <v>2615089</v>
      </c>
      <c r="N2180">
        <f t="shared" ca="1" si="451"/>
        <v>94023</v>
      </c>
      <c r="O2180">
        <f t="shared" ca="1" si="452"/>
        <v>21072</v>
      </c>
      <c r="P2180">
        <f t="shared" ca="1" si="453"/>
        <v>47702</v>
      </c>
      <c r="Q2180" s="4">
        <f t="shared" ca="1" si="454"/>
        <v>4.7702000000000001E-2</v>
      </c>
    </row>
    <row r="2181" spans="1:17" x14ac:dyDescent="0.25">
      <c r="A2181" t="str">
        <f ca="1">VLOOKUP(RANDBETWEEN(Calc!$A$2,Calc!$A$13),Calc!$A$1:$B$13,2,FALSE)</f>
        <v>Ago</v>
      </c>
      <c r="B2181" t="str" cm="1">
        <f t="array" aca="1" ref="B2181" ca="1">INDEX(Calc!$C$2:$C$9,RANDBETWEEN(1,3))</f>
        <v>Pediatria</v>
      </c>
      <c r="C2181"/>
      <c r="D2181">
        <f t="shared" ca="1" si="442"/>
        <v>153614</v>
      </c>
      <c r="E2181">
        <f t="shared" ca="1" si="443"/>
        <v>1088251</v>
      </c>
      <c r="F2181">
        <f t="shared" ca="1" si="444"/>
        <v>107083</v>
      </c>
      <c r="G2181">
        <f t="shared" ca="1" si="445"/>
        <v>259486</v>
      </c>
      <c r="H2181">
        <f ca="1">VLOOKUP(RANDBETWEEN(0,100),Calc!$D$2:$E$7,2,1)</f>
        <v>20000</v>
      </c>
      <c r="I2181">
        <f t="shared" ca="1" si="446"/>
        <v>10462</v>
      </c>
      <c r="J2181">
        <f t="shared" ca="1" si="447"/>
        <v>3124</v>
      </c>
      <c r="K2181">
        <f t="shared" ca="1" si="448"/>
        <v>13176</v>
      </c>
      <c r="L2181">
        <f t="shared" ca="1" si="449"/>
        <v>3451</v>
      </c>
      <c r="M2181">
        <f t="shared" ca="1" si="450"/>
        <v>1477418</v>
      </c>
      <c r="N2181">
        <f t="shared" ca="1" si="451"/>
        <v>110221</v>
      </c>
      <c r="O2181">
        <f t="shared" ca="1" si="452"/>
        <v>80781</v>
      </c>
      <c r="P2181">
        <f t="shared" ca="1" si="453"/>
        <v>55693</v>
      </c>
      <c r="Q2181" s="4">
        <f t="shared" ca="1" si="454"/>
        <v>5.5692999999999999E-2</v>
      </c>
    </row>
    <row r="2182" spans="1:17" x14ac:dyDescent="0.25">
      <c r="A2182" t="str">
        <f ca="1">VLOOKUP(RANDBETWEEN(Calc!$A$2,Calc!$A$13),Calc!$A$1:$B$13,2,FALSE)</f>
        <v>Nov</v>
      </c>
      <c r="B2182" t="str" cm="1">
        <f t="array" aca="1" ref="B2182" ca="1">INDEX(Calc!$C$2:$C$9,RANDBETWEEN(1,3))</f>
        <v>Traumatología</v>
      </c>
      <c r="C2182"/>
      <c r="D2182">
        <f t="shared" ca="1" si="442"/>
        <v>624496</v>
      </c>
      <c r="E2182">
        <f t="shared" ca="1" si="443"/>
        <v>969801</v>
      </c>
      <c r="F2182">
        <f t="shared" ca="1" si="444"/>
        <v>196333</v>
      </c>
      <c r="G2182">
        <f t="shared" ca="1" si="445"/>
        <v>198083</v>
      </c>
      <c r="H2182">
        <f ca="1">VLOOKUP(RANDBETWEEN(0,100),Calc!$D$2:$E$7,2,1)</f>
        <v>28000</v>
      </c>
      <c r="I2182">
        <f t="shared" ca="1" si="446"/>
        <v>9333</v>
      </c>
      <c r="J2182">
        <f t="shared" ca="1" si="447"/>
        <v>3205</v>
      </c>
      <c r="K2182">
        <f t="shared" ca="1" si="448"/>
        <v>11530</v>
      </c>
      <c r="L2182">
        <f t="shared" ca="1" si="449"/>
        <v>3359</v>
      </c>
      <c r="M2182">
        <f t="shared" ca="1" si="450"/>
        <v>1278719</v>
      </c>
      <c r="N2182">
        <f t="shared" ca="1" si="451"/>
        <v>109058</v>
      </c>
      <c r="O2182">
        <f t="shared" ca="1" si="452"/>
        <v>50207</v>
      </c>
      <c r="P2182">
        <f t="shared" ca="1" si="453"/>
        <v>65370</v>
      </c>
      <c r="Q2182" s="4">
        <f t="shared" ca="1" si="454"/>
        <v>6.5369999999999998E-2</v>
      </c>
    </row>
    <row r="2183" spans="1:17" x14ac:dyDescent="0.25">
      <c r="A2183" t="str">
        <f ca="1">VLOOKUP(RANDBETWEEN(Calc!$A$2,Calc!$A$13),Calc!$A$1:$B$13,2,FALSE)</f>
        <v>Jun</v>
      </c>
      <c r="B2183" t="str" cm="1">
        <f t="array" aca="1" ref="B2183" ca="1">INDEX(Calc!$C$2:$C$9,RANDBETWEEN(1,3))</f>
        <v>Traumatología</v>
      </c>
      <c r="C2183"/>
      <c r="D2183">
        <f t="shared" ca="1" si="442"/>
        <v>140148</v>
      </c>
      <c r="E2183">
        <f t="shared" ca="1" si="443"/>
        <v>2238091</v>
      </c>
      <c r="F2183">
        <f t="shared" ca="1" si="444"/>
        <v>124842</v>
      </c>
      <c r="G2183">
        <f t="shared" ca="1" si="445"/>
        <v>260176</v>
      </c>
      <c r="H2183">
        <f ca="1">VLOOKUP(RANDBETWEEN(0,100),Calc!$D$2:$E$7,2,1)</f>
        <v>32000</v>
      </c>
      <c r="I2183">
        <f t="shared" ca="1" si="446"/>
        <v>11555</v>
      </c>
      <c r="J2183">
        <f t="shared" ca="1" si="447"/>
        <v>2970</v>
      </c>
      <c r="K2183">
        <f t="shared" ca="1" si="448"/>
        <v>12364</v>
      </c>
      <c r="L2183">
        <f t="shared" ca="1" si="449"/>
        <v>4203</v>
      </c>
      <c r="M2183">
        <f t="shared" ca="1" si="450"/>
        <v>1248842</v>
      </c>
      <c r="N2183">
        <f t="shared" ca="1" si="451"/>
        <v>97592</v>
      </c>
      <c r="O2183">
        <f t="shared" ca="1" si="452"/>
        <v>34213</v>
      </c>
      <c r="P2183">
        <f t="shared" ca="1" si="453"/>
        <v>94208</v>
      </c>
      <c r="Q2183" s="4">
        <f t="shared" ca="1" si="454"/>
        <v>9.4208E-2</v>
      </c>
    </row>
    <row r="2184" spans="1:17" x14ac:dyDescent="0.25">
      <c r="A2184" t="str">
        <f ca="1">VLOOKUP(RANDBETWEEN(Calc!$A$2,Calc!$A$13),Calc!$A$1:$B$13,2,FALSE)</f>
        <v>Ene</v>
      </c>
      <c r="B2184" t="str" cm="1">
        <f t="array" aca="1" ref="B2184" ca="1">INDEX(Calc!$C$2:$C$9,RANDBETWEEN(1,3))</f>
        <v>Traumatología</v>
      </c>
      <c r="C2184"/>
      <c r="D2184">
        <f t="shared" ca="1" si="442"/>
        <v>271292</v>
      </c>
      <c r="E2184">
        <f t="shared" ca="1" si="443"/>
        <v>681552</v>
      </c>
      <c r="F2184">
        <f t="shared" ca="1" si="444"/>
        <v>120485</v>
      </c>
      <c r="G2184">
        <f t="shared" ca="1" si="445"/>
        <v>318405</v>
      </c>
      <c r="H2184">
        <f ca="1">VLOOKUP(RANDBETWEEN(0,100),Calc!$D$2:$E$7,2,1)</f>
        <v>32000</v>
      </c>
      <c r="I2184">
        <f t="shared" ca="1" si="446"/>
        <v>11816</v>
      </c>
      <c r="J2184">
        <f t="shared" ca="1" si="447"/>
        <v>4113</v>
      </c>
      <c r="K2184">
        <f t="shared" ca="1" si="448"/>
        <v>13801</v>
      </c>
      <c r="L2184">
        <f t="shared" ca="1" si="449"/>
        <v>3712</v>
      </c>
      <c r="M2184">
        <f t="shared" ca="1" si="450"/>
        <v>839443</v>
      </c>
      <c r="N2184">
        <f t="shared" ca="1" si="451"/>
        <v>66263</v>
      </c>
      <c r="O2184">
        <f t="shared" ca="1" si="452"/>
        <v>84476</v>
      </c>
      <c r="P2184">
        <f t="shared" ca="1" si="453"/>
        <v>170522</v>
      </c>
      <c r="Q2184" s="4">
        <f t="shared" ca="1" si="454"/>
        <v>0.17052200000000001</v>
      </c>
    </row>
    <row r="2185" spans="1:17" x14ac:dyDescent="0.25">
      <c r="A2185" t="str">
        <f ca="1">VLOOKUP(RANDBETWEEN(Calc!$A$2,Calc!$A$13),Calc!$A$1:$B$13,2,FALSE)</f>
        <v>Jun</v>
      </c>
      <c r="B2185" t="str" cm="1">
        <f t="array" aca="1" ref="B2185" ca="1">INDEX(Calc!$C$2:$C$9,RANDBETWEEN(1,3))</f>
        <v>Cardiologia</v>
      </c>
      <c r="C2185"/>
      <c r="D2185">
        <f t="shared" ca="1" si="442"/>
        <v>520830</v>
      </c>
      <c r="E2185">
        <f t="shared" ca="1" si="443"/>
        <v>1320132</v>
      </c>
      <c r="F2185">
        <f t="shared" ca="1" si="444"/>
        <v>104926</v>
      </c>
      <c r="G2185">
        <f t="shared" ca="1" si="445"/>
        <v>136523</v>
      </c>
      <c r="H2185">
        <f ca="1">VLOOKUP(RANDBETWEEN(0,100),Calc!$D$2:$E$7,2,1)</f>
        <v>20000</v>
      </c>
      <c r="I2185">
        <f t="shared" ca="1" si="446"/>
        <v>11435</v>
      </c>
      <c r="J2185">
        <f t="shared" ca="1" si="447"/>
        <v>3444</v>
      </c>
      <c r="K2185">
        <f t="shared" ca="1" si="448"/>
        <v>10651</v>
      </c>
      <c r="L2185">
        <f t="shared" ca="1" si="449"/>
        <v>4056</v>
      </c>
      <c r="M2185">
        <f t="shared" ca="1" si="450"/>
        <v>1555940</v>
      </c>
      <c r="N2185">
        <f t="shared" ca="1" si="451"/>
        <v>113655</v>
      </c>
      <c r="O2185">
        <f t="shared" ca="1" si="452"/>
        <v>64715</v>
      </c>
      <c r="P2185">
        <f t="shared" ca="1" si="453"/>
        <v>97500</v>
      </c>
      <c r="Q2185" s="4">
        <f t="shared" ca="1" si="454"/>
        <v>9.7500000000000003E-2</v>
      </c>
    </row>
    <row r="2186" spans="1:17" x14ac:dyDescent="0.25">
      <c r="A2186" t="str">
        <f ca="1">VLOOKUP(RANDBETWEEN(Calc!$A$2,Calc!$A$13),Calc!$A$1:$B$13,2,FALSE)</f>
        <v>Jul</v>
      </c>
      <c r="B2186" t="str" cm="1">
        <f t="array" aca="1" ref="B2186" ca="1">INDEX(Calc!$C$2:$C$9,RANDBETWEEN(1,3))</f>
        <v>Cardiologia</v>
      </c>
      <c r="C2186"/>
      <c r="D2186">
        <f t="shared" ca="1" si="442"/>
        <v>613994</v>
      </c>
      <c r="E2186">
        <f t="shared" ca="1" si="443"/>
        <v>1743084</v>
      </c>
      <c r="F2186">
        <f t="shared" ca="1" si="444"/>
        <v>210664</v>
      </c>
      <c r="G2186">
        <f t="shared" ca="1" si="445"/>
        <v>232650</v>
      </c>
      <c r="H2186">
        <f ca="1">VLOOKUP(RANDBETWEEN(0,100),Calc!$D$2:$E$7,2,1)</f>
        <v>20000</v>
      </c>
      <c r="I2186">
        <f t="shared" ca="1" si="446"/>
        <v>9298</v>
      </c>
      <c r="J2186">
        <f t="shared" ca="1" si="447"/>
        <v>3375</v>
      </c>
      <c r="K2186">
        <f t="shared" ca="1" si="448"/>
        <v>13421</v>
      </c>
      <c r="L2186">
        <f t="shared" ca="1" si="449"/>
        <v>3069</v>
      </c>
      <c r="M2186">
        <f t="shared" ca="1" si="450"/>
        <v>2634773</v>
      </c>
      <c r="N2186">
        <f t="shared" ca="1" si="451"/>
        <v>94787</v>
      </c>
      <c r="O2186">
        <f t="shared" ca="1" si="452"/>
        <v>27290</v>
      </c>
      <c r="P2186">
        <f t="shared" ca="1" si="453"/>
        <v>78543</v>
      </c>
      <c r="Q2186" s="4">
        <f t="shared" ca="1" si="454"/>
        <v>7.8543000000000002E-2</v>
      </c>
    </row>
    <row r="2187" spans="1:17" x14ac:dyDescent="0.25">
      <c r="A2187" t="str">
        <f ca="1">VLOOKUP(RANDBETWEEN(Calc!$A$2,Calc!$A$13),Calc!$A$1:$B$13,2,FALSE)</f>
        <v>May</v>
      </c>
      <c r="B2187" t="str" cm="1">
        <f t="array" aca="1" ref="B2187" ca="1">INDEX(Calc!$C$2:$C$9,RANDBETWEEN(1,3))</f>
        <v>Pediatria</v>
      </c>
      <c r="C2187"/>
      <c r="D2187">
        <f t="shared" ca="1" si="442"/>
        <v>205551</v>
      </c>
      <c r="E2187">
        <f t="shared" ca="1" si="443"/>
        <v>1495620</v>
      </c>
      <c r="F2187">
        <f t="shared" ca="1" si="444"/>
        <v>203345</v>
      </c>
      <c r="G2187">
        <f t="shared" ca="1" si="445"/>
        <v>164552</v>
      </c>
      <c r="H2187">
        <f ca="1">VLOOKUP(RANDBETWEEN(0,100),Calc!$D$2:$E$7,2,1)</f>
        <v>32000</v>
      </c>
      <c r="I2187">
        <f t="shared" ca="1" si="446"/>
        <v>11479</v>
      </c>
      <c r="J2187">
        <f t="shared" ca="1" si="447"/>
        <v>3664</v>
      </c>
      <c r="K2187">
        <f t="shared" ca="1" si="448"/>
        <v>14761</v>
      </c>
      <c r="L2187">
        <f t="shared" ca="1" si="449"/>
        <v>3308</v>
      </c>
      <c r="M2187">
        <f t="shared" ca="1" si="450"/>
        <v>1239389</v>
      </c>
      <c r="N2187">
        <f t="shared" ca="1" si="451"/>
        <v>50697</v>
      </c>
      <c r="O2187">
        <f t="shared" ca="1" si="452"/>
        <v>26829</v>
      </c>
      <c r="P2187">
        <f t="shared" ca="1" si="453"/>
        <v>235644</v>
      </c>
      <c r="Q2187" s="4">
        <f t="shared" ca="1" si="454"/>
        <v>0.23564399999999999</v>
      </c>
    </row>
    <row r="2188" spans="1:17" x14ac:dyDescent="0.25">
      <c r="A2188" t="str">
        <f ca="1">VLOOKUP(RANDBETWEEN(Calc!$A$2,Calc!$A$13),Calc!$A$1:$B$13,2,FALSE)</f>
        <v>Ene</v>
      </c>
      <c r="B2188" t="str" cm="1">
        <f t="array" aca="1" ref="B2188" ca="1">INDEX(Calc!$C$2:$C$9,RANDBETWEEN(1,3))</f>
        <v>Traumatología</v>
      </c>
      <c r="C2188"/>
      <c r="D2188">
        <f t="shared" ca="1" si="442"/>
        <v>735539</v>
      </c>
      <c r="E2188">
        <f t="shared" ca="1" si="443"/>
        <v>947758</v>
      </c>
      <c r="F2188">
        <f t="shared" ca="1" si="444"/>
        <v>203745</v>
      </c>
      <c r="G2188">
        <f t="shared" ca="1" si="445"/>
        <v>311100</v>
      </c>
      <c r="H2188">
        <f ca="1">VLOOKUP(RANDBETWEEN(0,100),Calc!$D$2:$E$7,2,1)</f>
        <v>32000</v>
      </c>
      <c r="I2188">
        <f t="shared" ca="1" si="446"/>
        <v>12026</v>
      </c>
      <c r="J2188">
        <f t="shared" ca="1" si="447"/>
        <v>2822</v>
      </c>
      <c r="K2188">
        <f t="shared" ca="1" si="448"/>
        <v>11678</v>
      </c>
      <c r="L2188">
        <f t="shared" ca="1" si="449"/>
        <v>4359</v>
      </c>
      <c r="M2188">
        <f t="shared" ca="1" si="450"/>
        <v>1006636</v>
      </c>
      <c r="N2188">
        <f t="shared" ca="1" si="451"/>
        <v>124608</v>
      </c>
      <c r="O2188">
        <f t="shared" ca="1" si="452"/>
        <v>57207</v>
      </c>
      <c r="P2188">
        <f t="shared" ca="1" si="453"/>
        <v>321629</v>
      </c>
      <c r="Q2188" s="4">
        <f t="shared" ca="1" si="454"/>
        <v>0.321629</v>
      </c>
    </row>
    <row r="2189" spans="1:17" x14ac:dyDescent="0.25">
      <c r="A2189" t="str">
        <f ca="1">VLOOKUP(RANDBETWEEN(Calc!$A$2,Calc!$A$13),Calc!$A$1:$B$13,2,FALSE)</f>
        <v>Ene</v>
      </c>
      <c r="B2189" t="str" cm="1">
        <f t="array" aca="1" ref="B2189" ca="1">INDEX(Calc!$C$2:$C$9,RANDBETWEEN(1,3))</f>
        <v>Traumatología</v>
      </c>
      <c r="C2189"/>
      <c r="D2189">
        <f t="shared" ca="1" si="442"/>
        <v>302615</v>
      </c>
      <c r="E2189">
        <f t="shared" ca="1" si="443"/>
        <v>2113939</v>
      </c>
      <c r="F2189">
        <f t="shared" ca="1" si="444"/>
        <v>106688</v>
      </c>
      <c r="G2189">
        <f t="shared" ca="1" si="445"/>
        <v>144848</v>
      </c>
      <c r="H2189">
        <f ca="1">VLOOKUP(RANDBETWEEN(0,100),Calc!$D$2:$E$7,2,1)</f>
        <v>32000</v>
      </c>
      <c r="I2189">
        <f t="shared" ca="1" si="446"/>
        <v>10007</v>
      </c>
      <c r="J2189">
        <f t="shared" ca="1" si="447"/>
        <v>3713</v>
      </c>
      <c r="K2189">
        <f t="shared" ca="1" si="448"/>
        <v>11069</v>
      </c>
      <c r="L2189">
        <f t="shared" ca="1" si="449"/>
        <v>2787</v>
      </c>
      <c r="M2189">
        <f t="shared" ca="1" si="450"/>
        <v>2975378</v>
      </c>
      <c r="N2189">
        <f t="shared" ca="1" si="451"/>
        <v>93110</v>
      </c>
      <c r="O2189">
        <f t="shared" ca="1" si="452"/>
        <v>61580</v>
      </c>
      <c r="P2189">
        <f t="shared" ca="1" si="453"/>
        <v>250000</v>
      </c>
      <c r="Q2189" s="4">
        <f t="shared" ca="1" si="454"/>
        <v>0.25</v>
      </c>
    </row>
    <row r="2190" spans="1:17" x14ac:dyDescent="0.25">
      <c r="A2190" t="str">
        <f ca="1">VLOOKUP(RANDBETWEEN(Calc!$A$2,Calc!$A$13),Calc!$A$1:$B$13,2,FALSE)</f>
        <v>Jun</v>
      </c>
      <c r="B2190" t="str" cm="1">
        <f t="array" aca="1" ref="B2190" ca="1">INDEX(Calc!$C$2:$C$9,RANDBETWEEN(1,3))</f>
        <v>Cardiologia</v>
      </c>
      <c r="C2190"/>
      <c r="D2190">
        <f t="shared" ca="1" si="442"/>
        <v>151167</v>
      </c>
      <c r="E2190">
        <f t="shared" ca="1" si="443"/>
        <v>2038003</v>
      </c>
      <c r="F2190">
        <f t="shared" ca="1" si="444"/>
        <v>142382</v>
      </c>
      <c r="G2190">
        <f t="shared" ca="1" si="445"/>
        <v>208160</v>
      </c>
      <c r="H2190">
        <f ca="1">VLOOKUP(RANDBETWEEN(0,100),Calc!$D$2:$E$7,2,1)</f>
        <v>32000</v>
      </c>
      <c r="I2190">
        <f t="shared" ca="1" si="446"/>
        <v>9949</v>
      </c>
      <c r="J2190">
        <f t="shared" ca="1" si="447"/>
        <v>2883</v>
      </c>
      <c r="K2190">
        <f t="shared" ca="1" si="448"/>
        <v>13963</v>
      </c>
      <c r="L2190">
        <f t="shared" ca="1" si="449"/>
        <v>3644</v>
      </c>
      <c r="M2190">
        <f t="shared" ca="1" si="450"/>
        <v>2144218</v>
      </c>
      <c r="N2190">
        <f t="shared" ca="1" si="451"/>
        <v>46956</v>
      </c>
      <c r="O2190">
        <f t="shared" ca="1" si="452"/>
        <v>29359</v>
      </c>
      <c r="P2190">
        <f t="shared" ca="1" si="453"/>
        <v>339356</v>
      </c>
      <c r="Q2190" s="4">
        <f t="shared" ca="1" si="454"/>
        <v>0.33935599999999999</v>
      </c>
    </row>
    <row r="2191" spans="1:17" x14ac:dyDescent="0.25">
      <c r="A2191" t="str">
        <f ca="1">VLOOKUP(RANDBETWEEN(Calc!$A$2,Calc!$A$13),Calc!$A$1:$B$13,2,FALSE)</f>
        <v>Sep</v>
      </c>
      <c r="B2191" t="str" cm="1">
        <f t="array" aca="1" ref="B2191" ca="1">INDEX(Calc!$C$2:$C$9,RANDBETWEEN(1,3))</f>
        <v>Pediatria</v>
      </c>
      <c r="C2191"/>
      <c r="D2191">
        <f t="shared" ca="1" si="442"/>
        <v>299317</v>
      </c>
      <c r="E2191">
        <f t="shared" ca="1" si="443"/>
        <v>1320832</v>
      </c>
      <c r="F2191">
        <f t="shared" ca="1" si="444"/>
        <v>100339</v>
      </c>
      <c r="G2191">
        <f t="shared" ca="1" si="445"/>
        <v>109800</v>
      </c>
      <c r="H2191">
        <f ca="1">VLOOKUP(RANDBETWEEN(0,100),Calc!$D$2:$E$7,2,1)</f>
        <v>20000</v>
      </c>
      <c r="I2191">
        <f t="shared" ca="1" si="446"/>
        <v>11100</v>
      </c>
      <c r="J2191">
        <f t="shared" ca="1" si="447"/>
        <v>2805</v>
      </c>
      <c r="K2191">
        <f t="shared" ca="1" si="448"/>
        <v>10258</v>
      </c>
      <c r="L2191">
        <f t="shared" ca="1" si="449"/>
        <v>4158</v>
      </c>
      <c r="M2191">
        <f t="shared" ca="1" si="450"/>
        <v>2392748</v>
      </c>
      <c r="N2191">
        <f t="shared" ca="1" si="451"/>
        <v>45821</v>
      </c>
      <c r="O2191">
        <f t="shared" ca="1" si="452"/>
        <v>88460</v>
      </c>
      <c r="P2191">
        <f t="shared" ca="1" si="453"/>
        <v>53688</v>
      </c>
      <c r="Q2191" s="4">
        <f t="shared" ca="1" si="454"/>
        <v>5.3688E-2</v>
      </c>
    </row>
    <row r="2192" spans="1:17" x14ac:dyDescent="0.25">
      <c r="A2192" t="str">
        <f ca="1">VLOOKUP(RANDBETWEEN(Calc!$A$2,Calc!$A$13),Calc!$A$1:$B$13,2,FALSE)</f>
        <v>Abr</v>
      </c>
      <c r="B2192" t="str" cm="1">
        <f t="array" aca="1" ref="B2192" ca="1">INDEX(Calc!$C$2:$C$9,RANDBETWEEN(1,3))</f>
        <v>Cardiologia</v>
      </c>
      <c r="C2192"/>
      <c r="D2192">
        <f t="shared" ca="1" si="442"/>
        <v>532461</v>
      </c>
      <c r="E2192">
        <f t="shared" ca="1" si="443"/>
        <v>1059604</v>
      </c>
      <c r="F2192">
        <f t="shared" ca="1" si="444"/>
        <v>152082</v>
      </c>
      <c r="G2192">
        <f t="shared" ca="1" si="445"/>
        <v>149270</v>
      </c>
      <c r="H2192">
        <f ca="1">VLOOKUP(RANDBETWEEN(0,100),Calc!$D$2:$E$7,2,1)</f>
        <v>25000</v>
      </c>
      <c r="I2192">
        <f t="shared" ca="1" si="446"/>
        <v>11492</v>
      </c>
      <c r="J2192">
        <f t="shared" ca="1" si="447"/>
        <v>3553</v>
      </c>
      <c r="K2192">
        <f t="shared" ca="1" si="448"/>
        <v>14717</v>
      </c>
      <c r="L2192">
        <f t="shared" ca="1" si="449"/>
        <v>3605</v>
      </c>
      <c r="M2192">
        <f t="shared" ca="1" si="450"/>
        <v>2320604</v>
      </c>
      <c r="N2192">
        <f t="shared" ca="1" si="451"/>
        <v>72642</v>
      </c>
      <c r="O2192">
        <f t="shared" ca="1" si="452"/>
        <v>46861</v>
      </c>
      <c r="P2192">
        <f t="shared" ca="1" si="453"/>
        <v>125267</v>
      </c>
      <c r="Q2192" s="4">
        <f t="shared" ca="1" si="454"/>
        <v>0.12526699999999999</v>
      </c>
    </row>
    <row r="2193" spans="1:17" x14ac:dyDescent="0.25">
      <c r="A2193" t="str">
        <f ca="1">VLOOKUP(RANDBETWEEN(Calc!$A$2,Calc!$A$13),Calc!$A$1:$B$13,2,FALSE)</f>
        <v>Dic</v>
      </c>
      <c r="B2193" t="str" cm="1">
        <f t="array" aca="1" ref="B2193" ca="1">INDEX(Calc!$C$2:$C$9,RANDBETWEEN(1,3))</f>
        <v>Traumatología</v>
      </c>
      <c r="C2193"/>
      <c r="D2193">
        <f t="shared" ca="1" si="442"/>
        <v>631098</v>
      </c>
      <c r="E2193">
        <f t="shared" ca="1" si="443"/>
        <v>2074118</v>
      </c>
      <c r="F2193">
        <f t="shared" ca="1" si="444"/>
        <v>155871</v>
      </c>
      <c r="G2193">
        <f t="shared" ca="1" si="445"/>
        <v>212162</v>
      </c>
      <c r="H2193">
        <f ca="1">VLOOKUP(RANDBETWEEN(0,100),Calc!$D$2:$E$7,2,1)</f>
        <v>20000</v>
      </c>
      <c r="I2193">
        <f t="shared" ca="1" si="446"/>
        <v>11957</v>
      </c>
      <c r="J2193">
        <f t="shared" ca="1" si="447"/>
        <v>2951</v>
      </c>
      <c r="K2193">
        <f t="shared" ca="1" si="448"/>
        <v>14827</v>
      </c>
      <c r="L2193">
        <f t="shared" ca="1" si="449"/>
        <v>4369</v>
      </c>
      <c r="M2193">
        <f t="shared" ca="1" si="450"/>
        <v>918347</v>
      </c>
      <c r="N2193">
        <f t="shared" ca="1" si="451"/>
        <v>120671</v>
      </c>
      <c r="O2193">
        <f t="shared" ca="1" si="452"/>
        <v>76076</v>
      </c>
      <c r="P2193">
        <f t="shared" ca="1" si="453"/>
        <v>312131</v>
      </c>
      <c r="Q2193" s="4">
        <f t="shared" ca="1" si="454"/>
        <v>0.31213099999999999</v>
      </c>
    </row>
    <row r="2194" spans="1:17" x14ac:dyDescent="0.25">
      <c r="A2194" t="str">
        <f ca="1">VLOOKUP(RANDBETWEEN(Calc!$A$2,Calc!$A$13),Calc!$A$1:$B$13,2,FALSE)</f>
        <v>Mar</v>
      </c>
      <c r="B2194" t="str" cm="1">
        <f t="array" aca="1" ref="B2194" ca="1">INDEX(Calc!$C$2:$C$9,RANDBETWEEN(1,3))</f>
        <v>Cardiologia</v>
      </c>
      <c r="C2194"/>
      <c r="D2194">
        <f t="shared" ca="1" si="442"/>
        <v>258951</v>
      </c>
      <c r="E2194">
        <f t="shared" ca="1" si="443"/>
        <v>2096854</v>
      </c>
      <c r="F2194">
        <f t="shared" ca="1" si="444"/>
        <v>212729</v>
      </c>
      <c r="G2194">
        <f t="shared" ca="1" si="445"/>
        <v>185860</v>
      </c>
      <c r="H2194">
        <f ca="1">VLOOKUP(RANDBETWEEN(0,100),Calc!$D$2:$E$7,2,1)</f>
        <v>32000</v>
      </c>
      <c r="I2194">
        <f t="shared" ca="1" si="446"/>
        <v>8938</v>
      </c>
      <c r="J2194">
        <f t="shared" ca="1" si="447"/>
        <v>3582</v>
      </c>
      <c r="K2194">
        <f t="shared" ca="1" si="448"/>
        <v>12583</v>
      </c>
      <c r="L2194">
        <f t="shared" ca="1" si="449"/>
        <v>2010</v>
      </c>
      <c r="M2194">
        <f t="shared" ca="1" si="450"/>
        <v>2053466</v>
      </c>
      <c r="N2194">
        <f t="shared" ca="1" si="451"/>
        <v>126491</v>
      </c>
      <c r="O2194">
        <f t="shared" ca="1" si="452"/>
        <v>60214</v>
      </c>
      <c r="P2194">
        <f t="shared" ca="1" si="453"/>
        <v>310834</v>
      </c>
      <c r="Q2194" s="4">
        <f t="shared" ca="1" si="454"/>
        <v>0.310834</v>
      </c>
    </row>
    <row r="2195" spans="1:17" x14ac:dyDescent="0.25">
      <c r="A2195" t="str">
        <f ca="1">VLOOKUP(RANDBETWEEN(Calc!$A$2,Calc!$A$13),Calc!$A$1:$B$13,2,FALSE)</f>
        <v>Mar</v>
      </c>
      <c r="B2195" t="str" cm="1">
        <f t="array" aca="1" ref="B2195" ca="1">INDEX(Calc!$C$2:$C$9,RANDBETWEEN(1,3))</f>
        <v>Traumatología</v>
      </c>
      <c r="C2195"/>
      <c r="D2195">
        <f t="shared" ca="1" si="442"/>
        <v>408771</v>
      </c>
      <c r="E2195">
        <f t="shared" ca="1" si="443"/>
        <v>1898765</v>
      </c>
      <c r="F2195">
        <f t="shared" ca="1" si="444"/>
        <v>202788</v>
      </c>
      <c r="G2195">
        <f t="shared" ca="1" si="445"/>
        <v>94190</v>
      </c>
      <c r="H2195">
        <f ca="1">VLOOKUP(RANDBETWEEN(0,100),Calc!$D$2:$E$7,2,1)</f>
        <v>32000</v>
      </c>
      <c r="I2195">
        <f t="shared" ca="1" si="446"/>
        <v>9872</v>
      </c>
      <c r="J2195">
        <f t="shared" ca="1" si="447"/>
        <v>3843</v>
      </c>
      <c r="K2195">
        <f t="shared" ca="1" si="448"/>
        <v>10754</v>
      </c>
      <c r="L2195">
        <f t="shared" ca="1" si="449"/>
        <v>3483</v>
      </c>
      <c r="M2195">
        <f t="shared" ca="1" si="450"/>
        <v>2057918</v>
      </c>
      <c r="N2195">
        <f t="shared" ca="1" si="451"/>
        <v>106018</v>
      </c>
      <c r="O2195">
        <f t="shared" ca="1" si="452"/>
        <v>64837</v>
      </c>
      <c r="P2195">
        <f t="shared" ca="1" si="453"/>
        <v>296963</v>
      </c>
      <c r="Q2195" s="4">
        <f t="shared" ca="1" si="454"/>
        <v>0.29696299999999998</v>
      </c>
    </row>
    <row r="2196" spans="1:17" x14ac:dyDescent="0.25">
      <c r="A2196" t="str">
        <f ca="1">VLOOKUP(RANDBETWEEN(Calc!$A$2,Calc!$A$13),Calc!$A$1:$B$13,2,FALSE)</f>
        <v>May</v>
      </c>
      <c r="B2196" t="str" cm="1">
        <f t="array" aca="1" ref="B2196" ca="1">INDEX(Calc!$C$2:$C$9,RANDBETWEEN(1,3))</f>
        <v>Pediatria</v>
      </c>
      <c r="C2196"/>
      <c r="D2196">
        <f t="shared" ca="1" si="442"/>
        <v>263081</v>
      </c>
      <c r="E2196">
        <f t="shared" ca="1" si="443"/>
        <v>904445</v>
      </c>
      <c r="F2196">
        <f t="shared" ca="1" si="444"/>
        <v>141274</v>
      </c>
      <c r="G2196">
        <f t="shared" ca="1" si="445"/>
        <v>317851</v>
      </c>
      <c r="H2196">
        <f ca="1">VLOOKUP(RANDBETWEEN(0,100),Calc!$D$2:$E$7,2,1)</f>
        <v>32000</v>
      </c>
      <c r="I2196">
        <f t="shared" ca="1" si="446"/>
        <v>10645</v>
      </c>
      <c r="J2196">
        <f t="shared" ca="1" si="447"/>
        <v>2943</v>
      </c>
      <c r="K2196">
        <f t="shared" ca="1" si="448"/>
        <v>10121</v>
      </c>
      <c r="L2196">
        <f t="shared" ca="1" si="449"/>
        <v>1701</v>
      </c>
      <c r="M2196">
        <f t="shared" ca="1" si="450"/>
        <v>2722081</v>
      </c>
      <c r="N2196">
        <f t="shared" ca="1" si="451"/>
        <v>91309</v>
      </c>
      <c r="O2196">
        <f t="shared" ca="1" si="452"/>
        <v>74741</v>
      </c>
      <c r="P2196">
        <f t="shared" ca="1" si="453"/>
        <v>338547</v>
      </c>
      <c r="Q2196" s="4">
        <f t="shared" ca="1" si="454"/>
        <v>0.33854699999999999</v>
      </c>
    </row>
    <row r="2197" spans="1:17" x14ac:dyDescent="0.25">
      <c r="A2197" t="str">
        <f ca="1">VLOOKUP(RANDBETWEEN(Calc!$A$2,Calc!$A$13),Calc!$A$1:$B$13,2,FALSE)</f>
        <v>Nov</v>
      </c>
      <c r="B2197" t="str" cm="1">
        <f t="array" aca="1" ref="B2197" ca="1">INDEX(Calc!$C$2:$C$9,RANDBETWEEN(1,3))</f>
        <v>Cardiologia</v>
      </c>
      <c r="C2197"/>
      <c r="D2197">
        <f t="shared" ca="1" si="442"/>
        <v>721719</v>
      </c>
      <c r="E2197">
        <f t="shared" ca="1" si="443"/>
        <v>1341658</v>
      </c>
      <c r="F2197">
        <f t="shared" ca="1" si="444"/>
        <v>196020</v>
      </c>
      <c r="G2197">
        <f t="shared" ca="1" si="445"/>
        <v>119166</v>
      </c>
      <c r="H2197">
        <f ca="1">VLOOKUP(RANDBETWEEN(0,100),Calc!$D$2:$E$7,2,1)</f>
        <v>32000</v>
      </c>
      <c r="I2197">
        <f t="shared" ca="1" si="446"/>
        <v>11752</v>
      </c>
      <c r="J2197">
        <f t="shared" ca="1" si="447"/>
        <v>3713</v>
      </c>
      <c r="K2197">
        <f t="shared" ca="1" si="448"/>
        <v>11764</v>
      </c>
      <c r="L2197">
        <f t="shared" ca="1" si="449"/>
        <v>3518</v>
      </c>
      <c r="M2197">
        <f t="shared" ca="1" si="450"/>
        <v>2911206</v>
      </c>
      <c r="N2197">
        <f t="shared" ca="1" si="451"/>
        <v>44812</v>
      </c>
      <c r="O2197">
        <f t="shared" ca="1" si="452"/>
        <v>27288</v>
      </c>
      <c r="P2197">
        <f t="shared" ca="1" si="453"/>
        <v>124911</v>
      </c>
      <c r="Q2197" s="4">
        <f t="shared" ca="1" si="454"/>
        <v>0.12491099999999999</v>
      </c>
    </row>
    <row r="2198" spans="1:17" x14ac:dyDescent="0.25">
      <c r="A2198" t="str">
        <f ca="1">VLOOKUP(RANDBETWEEN(Calc!$A$2,Calc!$A$13),Calc!$A$1:$B$13,2,FALSE)</f>
        <v>Dic</v>
      </c>
      <c r="B2198" t="str" cm="1">
        <f t="array" aca="1" ref="B2198" ca="1">INDEX(Calc!$C$2:$C$9,RANDBETWEEN(1,3))</f>
        <v>Traumatología</v>
      </c>
      <c r="C2198"/>
      <c r="D2198">
        <f t="shared" ca="1" si="442"/>
        <v>243934</v>
      </c>
      <c r="E2198">
        <f t="shared" ca="1" si="443"/>
        <v>884387</v>
      </c>
      <c r="F2198">
        <f t="shared" ca="1" si="444"/>
        <v>146691</v>
      </c>
      <c r="G2198">
        <f t="shared" ca="1" si="445"/>
        <v>138074</v>
      </c>
      <c r="H2198">
        <f ca="1">VLOOKUP(RANDBETWEEN(0,100),Calc!$D$2:$E$7,2,1)</f>
        <v>32000</v>
      </c>
      <c r="I2198">
        <f t="shared" ca="1" si="446"/>
        <v>11429</v>
      </c>
      <c r="J2198">
        <f t="shared" ca="1" si="447"/>
        <v>3862</v>
      </c>
      <c r="K2198">
        <f t="shared" ca="1" si="448"/>
        <v>14172</v>
      </c>
      <c r="L2198">
        <f t="shared" ca="1" si="449"/>
        <v>2835</v>
      </c>
      <c r="M2198">
        <f t="shared" ca="1" si="450"/>
        <v>1545843</v>
      </c>
      <c r="N2198">
        <f t="shared" ca="1" si="451"/>
        <v>104828</v>
      </c>
      <c r="O2198">
        <f t="shared" ca="1" si="452"/>
        <v>88133</v>
      </c>
      <c r="P2198">
        <f t="shared" ca="1" si="453"/>
        <v>125575</v>
      </c>
      <c r="Q2198" s="4">
        <f t="shared" ca="1" si="454"/>
        <v>0.12557499999999999</v>
      </c>
    </row>
    <row r="2199" spans="1:17" x14ac:dyDescent="0.25">
      <c r="A2199" t="str">
        <f ca="1">VLOOKUP(RANDBETWEEN(Calc!$A$2,Calc!$A$13),Calc!$A$1:$B$13,2,FALSE)</f>
        <v>May</v>
      </c>
      <c r="B2199" t="str" cm="1">
        <f t="array" aca="1" ref="B2199" ca="1">INDEX(Calc!$C$2:$C$9,RANDBETWEEN(1,3))</f>
        <v>Pediatria</v>
      </c>
      <c r="C2199"/>
      <c r="D2199">
        <f t="shared" ca="1" si="442"/>
        <v>474941</v>
      </c>
      <c r="E2199">
        <f t="shared" ca="1" si="443"/>
        <v>908288</v>
      </c>
      <c r="F2199">
        <f t="shared" ca="1" si="444"/>
        <v>161298</v>
      </c>
      <c r="G2199">
        <f t="shared" ca="1" si="445"/>
        <v>267174</v>
      </c>
      <c r="H2199">
        <f ca="1">VLOOKUP(RANDBETWEEN(0,100),Calc!$D$2:$E$7,2,1)</f>
        <v>32000</v>
      </c>
      <c r="I2199">
        <f t="shared" ca="1" si="446"/>
        <v>12007</v>
      </c>
      <c r="J2199">
        <f t="shared" ca="1" si="447"/>
        <v>3081</v>
      </c>
      <c r="K2199">
        <f t="shared" ca="1" si="448"/>
        <v>14136</v>
      </c>
      <c r="L2199">
        <f t="shared" ca="1" si="449"/>
        <v>3256</v>
      </c>
      <c r="M2199">
        <f t="shared" ca="1" si="450"/>
        <v>829666</v>
      </c>
      <c r="N2199">
        <f t="shared" ca="1" si="451"/>
        <v>83679</v>
      </c>
      <c r="O2199">
        <f t="shared" ca="1" si="452"/>
        <v>85162</v>
      </c>
      <c r="P2199">
        <f t="shared" ca="1" si="453"/>
        <v>328470</v>
      </c>
      <c r="Q2199" s="4">
        <f t="shared" ca="1" si="454"/>
        <v>0.32846999999999998</v>
      </c>
    </row>
    <row r="2200" spans="1:17" x14ac:dyDescent="0.25">
      <c r="A2200" t="str">
        <f ca="1">VLOOKUP(RANDBETWEEN(Calc!$A$2,Calc!$A$13),Calc!$A$1:$B$13,2,FALSE)</f>
        <v>May</v>
      </c>
      <c r="B2200" t="str" cm="1">
        <f t="array" aca="1" ref="B2200" ca="1">INDEX(Calc!$C$2:$C$9,RANDBETWEEN(1,3))</f>
        <v>Pediatria</v>
      </c>
      <c r="C2200"/>
      <c r="D2200">
        <f t="shared" ca="1" si="442"/>
        <v>526868</v>
      </c>
      <c r="E2200">
        <f t="shared" ca="1" si="443"/>
        <v>871348</v>
      </c>
      <c r="F2200">
        <f t="shared" ca="1" si="444"/>
        <v>98894</v>
      </c>
      <c r="G2200">
        <f t="shared" ca="1" si="445"/>
        <v>291968</v>
      </c>
      <c r="H2200">
        <f ca="1">VLOOKUP(RANDBETWEEN(0,100),Calc!$D$2:$E$7,2,1)</f>
        <v>32000</v>
      </c>
      <c r="I2200">
        <f t="shared" ca="1" si="446"/>
        <v>10289</v>
      </c>
      <c r="J2200">
        <f t="shared" ca="1" si="447"/>
        <v>3035</v>
      </c>
      <c r="K2200">
        <f t="shared" ca="1" si="448"/>
        <v>12518</v>
      </c>
      <c r="L2200">
        <f t="shared" ca="1" si="449"/>
        <v>4060</v>
      </c>
      <c r="M2200">
        <f t="shared" ca="1" si="450"/>
        <v>1241396</v>
      </c>
      <c r="N2200">
        <f t="shared" ca="1" si="451"/>
        <v>47557</v>
      </c>
      <c r="O2200">
        <f t="shared" ca="1" si="452"/>
        <v>77362</v>
      </c>
      <c r="P2200">
        <f t="shared" ca="1" si="453"/>
        <v>114372</v>
      </c>
      <c r="Q2200" s="4">
        <f t="shared" ca="1" si="454"/>
        <v>0.114372</v>
      </c>
    </row>
  </sheetData>
  <autoFilter ref="A1:Q2200" xr:uid="{2A36681F-A1E3-4BDA-B01F-FC6D2EE42DC2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D9EB7-7B66-43C5-BB03-0EAB32857FA2}">
  <sheetPr>
    <tabColor theme="5"/>
  </sheetPr>
  <dimension ref="A1:Q2200"/>
  <sheetViews>
    <sheetView workbookViewId="0">
      <selection activeCell="E30" sqref="E30"/>
    </sheetView>
  </sheetViews>
  <sheetFormatPr baseColWidth="10" defaultRowHeight="15" x14ac:dyDescent="0.25"/>
  <cols>
    <col min="1" max="1" width="11.5703125" bestFit="1" customWidth="1"/>
    <col min="2" max="2" width="11.85546875" bestFit="1" customWidth="1"/>
    <col min="3" max="5" width="11.5703125" bestFit="1" customWidth="1"/>
    <col min="6" max="6" width="17.42578125" bestFit="1" customWidth="1"/>
    <col min="7" max="7" width="19.28515625" bestFit="1" customWidth="1"/>
    <col min="8" max="8" width="20" bestFit="1" customWidth="1"/>
    <col min="9" max="9" width="21.7109375" bestFit="1" customWidth="1"/>
    <col min="10" max="10" width="12.42578125" bestFit="1" customWidth="1"/>
    <col min="11" max="11" width="12.5703125" bestFit="1" customWidth="1"/>
    <col min="12" max="12" width="11.5703125" bestFit="1" customWidth="1"/>
    <col min="13" max="13" width="12.28515625" bestFit="1" customWidth="1"/>
    <col min="14" max="14" width="11.5703125" bestFit="1" customWidth="1"/>
    <col min="15" max="15" width="12.5703125" bestFit="1" customWidth="1"/>
    <col min="16" max="16" width="16.140625" bestFit="1" customWidth="1"/>
    <col min="17" max="17" width="21" bestFit="1" customWidth="1"/>
  </cols>
  <sheetData>
    <row r="1" spans="1:17" x14ac:dyDescent="0.25">
      <c r="A1" t="s">
        <v>0</v>
      </c>
      <c r="B1" t="s">
        <v>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33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t="s">
        <v>25</v>
      </c>
      <c r="B2" t="s">
        <v>35</v>
      </c>
      <c r="C2" t="s">
        <v>37</v>
      </c>
      <c r="D2">
        <v>597023</v>
      </c>
      <c r="E2">
        <v>737493</v>
      </c>
      <c r="F2">
        <v>122949</v>
      </c>
      <c r="G2">
        <v>255429</v>
      </c>
      <c r="H2">
        <v>32000</v>
      </c>
      <c r="I2">
        <v>10209</v>
      </c>
      <c r="J2">
        <v>3722</v>
      </c>
      <c r="K2">
        <v>14455</v>
      </c>
      <c r="L2">
        <v>2848</v>
      </c>
      <c r="M2">
        <v>1067762</v>
      </c>
      <c r="N2">
        <v>76282</v>
      </c>
      <c r="O2">
        <v>82084</v>
      </c>
      <c r="P2">
        <v>320126</v>
      </c>
      <c r="Q2">
        <v>7.578746235893237E-2</v>
      </c>
    </row>
    <row r="3" spans="1:17" x14ac:dyDescent="0.25">
      <c r="A3" t="s">
        <v>17</v>
      </c>
      <c r="B3" t="s">
        <v>35</v>
      </c>
      <c r="C3" t="s">
        <v>37</v>
      </c>
      <c r="D3">
        <v>478981</v>
      </c>
      <c r="E3">
        <v>1276794</v>
      </c>
      <c r="F3">
        <v>132746</v>
      </c>
      <c r="G3">
        <v>165911</v>
      </c>
      <c r="H3">
        <v>32000</v>
      </c>
      <c r="I3">
        <v>10806</v>
      </c>
      <c r="J3">
        <v>4084</v>
      </c>
      <c r="K3">
        <v>11151</v>
      </c>
      <c r="L3">
        <v>4224</v>
      </c>
      <c r="M3">
        <v>1554325</v>
      </c>
      <c r="N3">
        <v>122967</v>
      </c>
      <c r="O3">
        <v>48730</v>
      </c>
      <c r="P3">
        <v>140829</v>
      </c>
      <c r="Q3">
        <v>3.3340223963520883E-2</v>
      </c>
    </row>
    <row r="4" spans="1:17" x14ac:dyDescent="0.25">
      <c r="A4" t="s">
        <v>20</v>
      </c>
      <c r="B4" t="s">
        <v>35</v>
      </c>
      <c r="C4" t="s">
        <v>37</v>
      </c>
      <c r="D4">
        <v>397815</v>
      </c>
      <c r="E4">
        <v>849119</v>
      </c>
      <c r="F4">
        <v>130982</v>
      </c>
      <c r="G4">
        <v>164854</v>
      </c>
      <c r="H4">
        <v>32000</v>
      </c>
      <c r="I4">
        <v>10180</v>
      </c>
      <c r="J4">
        <v>3154</v>
      </c>
      <c r="K4">
        <v>13046</v>
      </c>
      <c r="L4">
        <v>1611</v>
      </c>
      <c r="M4">
        <v>1051476</v>
      </c>
      <c r="N4">
        <v>92397</v>
      </c>
      <c r="O4">
        <v>78253</v>
      </c>
      <c r="P4">
        <v>234396</v>
      </c>
      <c r="Q4">
        <v>5.5491519049012922E-2</v>
      </c>
    </row>
    <row r="5" spans="1:17" x14ac:dyDescent="0.25">
      <c r="A5" t="s">
        <v>20</v>
      </c>
      <c r="B5" t="s">
        <v>35</v>
      </c>
      <c r="C5" t="s">
        <v>37</v>
      </c>
      <c r="D5">
        <v>428260</v>
      </c>
      <c r="E5">
        <v>1791783</v>
      </c>
      <c r="F5">
        <v>201539</v>
      </c>
      <c r="G5">
        <v>129200</v>
      </c>
      <c r="H5">
        <v>20000</v>
      </c>
      <c r="I5">
        <v>10097</v>
      </c>
      <c r="J5">
        <v>3585</v>
      </c>
      <c r="K5">
        <v>11022</v>
      </c>
      <c r="L5">
        <v>3409</v>
      </c>
      <c r="M5">
        <v>1074836</v>
      </c>
      <c r="N5">
        <v>112191</v>
      </c>
      <c r="O5">
        <v>53074</v>
      </c>
      <c r="P5">
        <v>141293</v>
      </c>
      <c r="Q5">
        <v>3.3450072531067861E-2</v>
      </c>
    </row>
    <row r="6" spans="1:17" x14ac:dyDescent="0.25">
      <c r="A6" t="s">
        <v>16</v>
      </c>
      <c r="B6" t="s">
        <v>35</v>
      </c>
      <c r="C6" t="s">
        <v>37</v>
      </c>
      <c r="D6">
        <v>252852</v>
      </c>
      <c r="E6">
        <v>2212452</v>
      </c>
      <c r="F6">
        <v>149744</v>
      </c>
      <c r="G6">
        <v>225693</v>
      </c>
      <c r="H6">
        <v>28000</v>
      </c>
      <c r="I6">
        <v>10626</v>
      </c>
      <c r="J6">
        <v>4173</v>
      </c>
      <c r="K6">
        <v>13351</v>
      </c>
      <c r="L6">
        <v>1473</v>
      </c>
      <c r="M6">
        <v>891790</v>
      </c>
      <c r="N6">
        <v>127276</v>
      </c>
      <c r="O6">
        <v>58165</v>
      </c>
      <c r="P6">
        <v>179031</v>
      </c>
      <c r="Q6">
        <v>4.2384264863153942E-2</v>
      </c>
    </row>
    <row r="7" spans="1:17" x14ac:dyDescent="0.25">
      <c r="A7" t="s">
        <v>16</v>
      </c>
      <c r="B7" t="s">
        <v>36</v>
      </c>
      <c r="C7" t="s">
        <v>38</v>
      </c>
      <c r="D7">
        <v>740088</v>
      </c>
      <c r="E7">
        <v>670972</v>
      </c>
      <c r="F7">
        <v>102591</v>
      </c>
      <c r="G7">
        <v>121389</v>
      </c>
      <c r="H7">
        <v>20000</v>
      </c>
      <c r="I7">
        <v>11156</v>
      </c>
      <c r="J7">
        <v>2903</v>
      </c>
      <c r="K7">
        <v>13838</v>
      </c>
      <c r="L7">
        <v>2249</v>
      </c>
      <c r="M7">
        <v>1184419</v>
      </c>
      <c r="N7">
        <v>125523</v>
      </c>
      <c r="O7">
        <v>45514</v>
      </c>
      <c r="P7">
        <v>138334</v>
      </c>
      <c r="Q7">
        <v>3.2749551170353393E-2</v>
      </c>
    </row>
    <row r="8" spans="1:17" x14ac:dyDescent="0.25">
      <c r="A8" t="s">
        <v>22</v>
      </c>
      <c r="B8" t="s">
        <v>34</v>
      </c>
      <c r="C8" t="s">
        <v>39</v>
      </c>
      <c r="D8">
        <v>324679</v>
      </c>
      <c r="E8">
        <v>1618811</v>
      </c>
      <c r="F8">
        <v>164937</v>
      </c>
      <c r="G8">
        <v>149459</v>
      </c>
      <c r="H8">
        <v>32000</v>
      </c>
      <c r="I8">
        <v>11902</v>
      </c>
      <c r="J8">
        <v>4081</v>
      </c>
      <c r="K8">
        <v>14720</v>
      </c>
      <c r="L8">
        <v>3708</v>
      </c>
      <c r="M8">
        <v>1173168</v>
      </c>
      <c r="N8">
        <v>79224</v>
      </c>
      <c r="O8">
        <v>42545</v>
      </c>
      <c r="P8">
        <v>160480</v>
      </c>
      <c r="Q8">
        <v>3.7992452844696982E-2</v>
      </c>
    </row>
    <row r="9" spans="1:17" x14ac:dyDescent="0.25">
      <c r="A9" t="s">
        <v>23</v>
      </c>
      <c r="B9" t="s">
        <v>34</v>
      </c>
      <c r="C9" t="s">
        <v>39</v>
      </c>
      <c r="D9">
        <v>118435</v>
      </c>
      <c r="E9">
        <v>1195830</v>
      </c>
      <c r="F9">
        <v>141648</v>
      </c>
      <c r="G9">
        <v>85265</v>
      </c>
      <c r="H9">
        <v>20000</v>
      </c>
      <c r="I9">
        <v>10497</v>
      </c>
      <c r="J9">
        <v>3318</v>
      </c>
      <c r="K9">
        <v>10919</v>
      </c>
      <c r="L9">
        <v>1673</v>
      </c>
      <c r="M9">
        <v>2723230</v>
      </c>
      <c r="N9">
        <v>71456</v>
      </c>
      <c r="O9">
        <v>32022</v>
      </c>
      <c r="P9">
        <v>303860</v>
      </c>
      <c r="Q9">
        <v>7.1936607187123788E-2</v>
      </c>
    </row>
    <row r="10" spans="1:17" x14ac:dyDescent="0.25">
      <c r="A10" t="s">
        <v>21</v>
      </c>
      <c r="B10" t="s">
        <v>34</v>
      </c>
      <c r="C10" t="s">
        <v>39</v>
      </c>
      <c r="D10">
        <v>730785</v>
      </c>
      <c r="E10">
        <v>1646454</v>
      </c>
      <c r="F10">
        <v>131319</v>
      </c>
      <c r="G10">
        <v>91276</v>
      </c>
      <c r="H10">
        <v>32000</v>
      </c>
      <c r="I10">
        <v>8945</v>
      </c>
      <c r="J10">
        <v>3913</v>
      </c>
      <c r="K10">
        <v>14861</v>
      </c>
      <c r="L10">
        <v>1351</v>
      </c>
      <c r="M10">
        <v>1021130</v>
      </c>
      <c r="N10">
        <v>75048</v>
      </c>
      <c r="O10">
        <v>65343</v>
      </c>
      <c r="P10">
        <v>300271</v>
      </c>
      <c r="Q10">
        <v>7.1086937986851992E-2</v>
      </c>
    </row>
    <row r="11" spans="1:17" x14ac:dyDescent="0.25">
      <c r="A11" t="s">
        <v>19</v>
      </c>
      <c r="B11" t="s">
        <v>35</v>
      </c>
      <c r="C11" t="s">
        <v>37</v>
      </c>
      <c r="D11">
        <v>643879</v>
      </c>
      <c r="E11">
        <v>1435668</v>
      </c>
      <c r="F11">
        <v>116231</v>
      </c>
      <c r="G11">
        <v>119935</v>
      </c>
      <c r="H11">
        <v>22000</v>
      </c>
      <c r="I11">
        <v>10231</v>
      </c>
      <c r="J11">
        <v>3315</v>
      </c>
      <c r="K11">
        <v>14475</v>
      </c>
      <c r="L11">
        <v>3579</v>
      </c>
      <c r="M11">
        <v>1920074</v>
      </c>
      <c r="N11">
        <v>114883</v>
      </c>
      <c r="O11">
        <v>40477</v>
      </c>
      <c r="P11">
        <v>292586</v>
      </c>
      <c r="Q11">
        <v>6.926757108685512E-2</v>
      </c>
    </row>
    <row r="12" spans="1:17" x14ac:dyDescent="0.25">
      <c r="A12" t="s">
        <v>22</v>
      </c>
      <c r="B12" t="s">
        <v>35</v>
      </c>
      <c r="C12" t="s">
        <v>37</v>
      </c>
      <c r="D12">
        <v>330276</v>
      </c>
      <c r="E12">
        <v>1926716</v>
      </c>
      <c r="F12">
        <v>204066</v>
      </c>
      <c r="G12">
        <v>299972</v>
      </c>
      <c r="H12">
        <v>32000</v>
      </c>
      <c r="I12">
        <v>10069</v>
      </c>
      <c r="J12">
        <v>3809</v>
      </c>
      <c r="K12">
        <v>11302</v>
      </c>
      <c r="L12">
        <v>3627</v>
      </c>
      <c r="M12">
        <v>1223238</v>
      </c>
      <c r="N12">
        <v>86390</v>
      </c>
      <c r="O12">
        <v>47757</v>
      </c>
      <c r="P12">
        <v>114625</v>
      </c>
      <c r="Q12">
        <v>2.7136620808346158E-2</v>
      </c>
    </row>
    <row r="13" spans="1:17" x14ac:dyDescent="0.25">
      <c r="A13" t="s">
        <v>16</v>
      </c>
      <c r="B13" t="s">
        <v>34</v>
      </c>
      <c r="C13" t="s">
        <v>39</v>
      </c>
      <c r="D13">
        <v>176438</v>
      </c>
      <c r="E13">
        <v>2027703</v>
      </c>
      <c r="F13">
        <v>191577</v>
      </c>
      <c r="G13">
        <v>153718</v>
      </c>
      <c r="H13">
        <v>25000</v>
      </c>
      <c r="I13">
        <v>10828</v>
      </c>
      <c r="J13">
        <v>4146</v>
      </c>
      <c r="K13">
        <v>12110</v>
      </c>
      <c r="L13">
        <v>2121</v>
      </c>
      <c r="M13">
        <v>1406112</v>
      </c>
      <c r="N13">
        <v>46659</v>
      </c>
      <c r="O13">
        <v>46529</v>
      </c>
      <c r="P13">
        <v>291241</v>
      </c>
      <c r="Q13">
        <v>6.8949152286530369E-2</v>
      </c>
    </row>
    <row r="14" spans="1:17" x14ac:dyDescent="0.25">
      <c r="A14" t="s">
        <v>26</v>
      </c>
      <c r="B14" t="s">
        <v>35</v>
      </c>
      <c r="C14" t="s">
        <v>37</v>
      </c>
      <c r="D14">
        <v>706336</v>
      </c>
      <c r="E14">
        <v>1379261</v>
      </c>
      <c r="F14">
        <v>144548</v>
      </c>
      <c r="G14">
        <v>325484</v>
      </c>
      <c r="H14">
        <v>32000</v>
      </c>
      <c r="I14">
        <v>11500</v>
      </c>
      <c r="J14">
        <v>3410</v>
      </c>
      <c r="K14">
        <v>14491</v>
      </c>
      <c r="L14">
        <v>2142</v>
      </c>
      <c r="M14">
        <v>1649943</v>
      </c>
      <c r="N14">
        <v>73640</v>
      </c>
      <c r="O14">
        <v>70017</v>
      </c>
      <c r="P14">
        <v>104391</v>
      </c>
      <c r="Q14">
        <v>2.471379701464832E-2</v>
      </c>
    </row>
    <row r="15" spans="1:17" x14ac:dyDescent="0.25">
      <c r="A15" t="s">
        <v>24</v>
      </c>
      <c r="B15" t="s">
        <v>34</v>
      </c>
      <c r="C15" t="s">
        <v>39</v>
      </c>
      <c r="D15">
        <v>191337</v>
      </c>
      <c r="E15">
        <v>1630406</v>
      </c>
      <c r="F15">
        <v>176894</v>
      </c>
      <c r="G15">
        <v>283973</v>
      </c>
      <c r="H15">
        <v>32000</v>
      </c>
      <c r="I15">
        <v>9942</v>
      </c>
      <c r="J15">
        <v>3029</v>
      </c>
      <c r="K15">
        <v>10319</v>
      </c>
      <c r="L15">
        <v>2293</v>
      </c>
      <c r="M15">
        <v>1488711</v>
      </c>
      <c r="N15">
        <v>127061</v>
      </c>
      <c r="O15">
        <v>53299</v>
      </c>
      <c r="P15">
        <v>70070</v>
      </c>
      <c r="Q15">
        <v>1.6588554155208858E-2</v>
      </c>
    </row>
    <row r="16" spans="1:17" x14ac:dyDescent="0.25">
      <c r="A16" t="s">
        <v>19</v>
      </c>
      <c r="B16" t="s">
        <v>34</v>
      </c>
      <c r="C16" t="s">
        <v>39</v>
      </c>
      <c r="D16">
        <v>489659</v>
      </c>
      <c r="E16">
        <v>1206921</v>
      </c>
      <c r="F16">
        <v>215327</v>
      </c>
      <c r="G16">
        <v>144042</v>
      </c>
      <c r="H16">
        <v>32000</v>
      </c>
      <c r="I16">
        <v>10845</v>
      </c>
      <c r="J16">
        <v>2833</v>
      </c>
      <c r="K16">
        <v>12943</v>
      </c>
      <c r="L16">
        <v>2951</v>
      </c>
      <c r="M16">
        <v>2328565</v>
      </c>
      <c r="N16">
        <v>96698</v>
      </c>
      <c r="O16">
        <v>86465</v>
      </c>
      <c r="P16">
        <v>308860</v>
      </c>
      <c r="Q16">
        <v>7.3120320199483488E-2</v>
      </c>
    </row>
    <row r="17" spans="1:17" x14ac:dyDescent="0.25">
      <c r="A17" t="s">
        <v>27</v>
      </c>
      <c r="B17" t="s">
        <v>36</v>
      </c>
      <c r="C17" t="s">
        <v>38</v>
      </c>
      <c r="D17">
        <v>306605</v>
      </c>
      <c r="E17">
        <v>2287422</v>
      </c>
      <c r="F17">
        <v>92367</v>
      </c>
      <c r="G17">
        <v>93969</v>
      </c>
      <c r="H17">
        <v>32000</v>
      </c>
      <c r="I17">
        <v>10636</v>
      </c>
      <c r="J17">
        <v>4191</v>
      </c>
      <c r="K17">
        <v>14892</v>
      </c>
      <c r="L17">
        <v>3815</v>
      </c>
      <c r="M17">
        <v>2550504</v>
      </c>
      <c r="N17">
        <v>76041</v>
      </c>
      <c r="O17">
        <v>23612</v>
      </c>
      <c r="P17">
        <v>277750</v>
      </c>
      <c r="Q17">
        <v>6.5755257836581427E-2</v>
      </c>
    </row>
    <row r="18" spans="1:17" x14ac:dyDescent="0.25">
      <c r="A18" t="s">
        <v>18</v>
      </c>
      <c r="B18" t="s">
        <v>34</v>
      </c>
      <c r="C18" t="s">
        <v>39</v>
      </c>
      <c r="D18">
        <v>168180</v>
      </c>
      <c r="E18">
        <v>705176</v>
      </c>
      <c r="F18">
        <v>108046</v>
      </c>
      <c r="G18">
        <v>101533</v>
      </c>
      <c r="H18">
        <v>25000</v>
      </c>
      <c r="I18">
        <v>11709</v>
      </c>
      <c r="J18">
        <v>4148</v>
      </c>
      <c r="K18">
        <v>10458</v>
      </c>
      <c r="L18">
        <v>3303</v>
      </c>
      <c r="M18">
        <v>1106777</v>
      </c>
      <c r="N18">
        <v>71635</v>
      </c>
      <c r="O18">
        <v>43452</v>
      </c>
      <c r="P18">
        <v>112751</v>
      </c>
      <c r="Q18">
        <v>2.669296517131374E-2</v>
      </c>
    </row>
    <row r="19" spans="1:17" x14ac:dyDescent="0.25">
      <c r="A19" t="s">
        <v>20</v>
      </c>
      <c r="B19" t="s">
        <v>36</v>
      </c>
      <c r="C19" t="s">
        <v>38</v>
      </c>
      <c r="D19">
        <v>400239</v>
      </c>
      <c r="E19">
        <v>2335752</v>
      </c>
      <c r="F19">
        <v>110393</v>
      </c>
      <c r="G19">
        <v>132909</v>
      </c>
      <c r="H19">
        <v>32000</v>
      </c>
      <c r="I19">
        <v>11146</v>
      </c>
      <c r="J19">
        <v>2993</v>
      </c>
      <c r="K19">
        <v>11128</v>
      </c>
      <c r="L19">
        <v>1250</v>
      </c>
      <c r="M19">
        <v>2034320</v>
      </c>
      <c r="N19">
        <v>59431</v>
      </c>
      <c r="O19">
        <v>25051</v>
      </c>
      <c r="P19">
        <v>118842</v>
      </c>
      <c r="Q19">
        <v>2.8134964362970329E-2</v>
      </c>
    </row>
    <row r="20" spans="1:17" x14ac:dyDescent="0.25">
      <c r="A20" t="s">
        <v>18</v>
      </c>
      <c r="B20" t="s">
        <v>34</v>
      </c>
      <c r="C20" t="s">
        <v>39</v>
      </c>
      <c r="D20">
        <v>642104</v>
      </c>
      <c r="E20">
        <v>1519993</v>
      </c>
      <c r="F20">
        <v>126827</v>
      </c>
      <c r="G20">
        <v>189075</v>
      </c>
      <c r="H20">
        <v>32000</v>
      </c>
      <c r="I20">
        <v>10092</v>
      </c>
      <c r="J20">
        <v>3008</v>
      </c>
      <c r="K20">
        <v>14286</v>
      </c>
      <c r="L20">
        <v>2429</v>
      </c>
      <c r="M20">
        <v>1286955</v>
      </c>
      <c r="N20">
        <v>126010</v>
      </c>
      <c r="O20">
        <v>38389</v>
      </c>
      <c r="P20">
        <v>199136</v>
      </c>
      <c r="Q20">
        <v>4.7143974885852306E-2</v>
      </c>
    </row>
    <row r="21" spans="1:17" x14ac:dyDescent="0.25">
      <c r="A21" t="s">
        <v>23</v>
      </c>
      <c r="B21" t="s">
        <v>35</v>
      </c>
      <c r="C21" t="s">
        <v>37</v>
      </c>
      <c r="D21">
        <v>189061</v>
      </c>
      <c r="E21">
        <v>751964</v>
      </c>
      <c r="F21">
        <v>132379</v>
      </c>
      <c r="G21">
        <v>155987</v>
      </c>
      <c r="H21">
        <v>32000</v>
      </c>
      <c r="I21">
        <v>12318</v>
      </c>
      <c r="J21">
        <v>2897</v>
      </c>
      <c r="K21">
        <v>12055</v>
      </c>
      <c r="L21">
        <v>3118</v>
      </c>
      <c r="M21">
        <v>1983951</v>
      </c>
      <c r="N21">
        <v>54992</v>
      </c>
      <c r="O21">
        <v>51830</v>
      </c>
      <c r="P21">
        <v>288467</v>
      </c>
      <c r="Q21">
        <v>6.8292428307273209E-2</v>
      </c>
    </row>
    <row r="22" spans="1:17" x14ac:dyDescent="0.25">
      <c r="A22" t="s">
        <v>22</v>
      </c>
      <c r="B22" t="s">
        <v>36</v>
      </c>
      <c r="C22" t="s">
        <v>38</v>
      </c>
      <c r="D22">
        <v>542659</v>
      </c>
      <c r="E22">
        <v>1866339</v>
      </c>
      <c r="F22">
        <v>167951</v>
      </c>
      <c r="G22">
        <v>221688</v>
      </c>
      <c r="H22">
        <v>32000</v>
      </c>
      <c r="I22">
        <v>9378</v>
      </c>
      <c r="J22">
        <v>3723</v>
      </c>
      <c r="K22">
        <v>11272</v>
      </c>
      <c r="L22">
        <v>1777</v>
      </c>
      <c r="M22">
        <v>1193490</v>
      </c>
      <c r="N22">
        <v>95861</v>
      </c>
      <c r="O22">
        <v>59477</v>
      </c>
      <c r="P22">
        <v>240072</v>
      </c>
      <c r="Q22">
        <v>5.6835270060643657E-2</v>
      </c>
    </row>
    <row r="23" spans="1:17" x14ac:dyDescent="0.25">
      <c r="A23" t="s">
        <v>22</v>
      </c>
      <c r="B23" t="s">
        <v>35</v>
      </c>
      <c r="C23" t="s">
        <v>37</v>
      </c>
      <c r="D23">
        <v>481360</v>
      </c>
      <c r="E23">
        <v>2323801</v>
      </c>
      <c r="F23">
        <v>187525</v>
      </c>
      <c r="G23">
        <v>217871</v>
      </c>
      <c r="H23">
        <v>32000</v>
      </c>
      <c r="I23">
        <v>10977</v>
      </c>
      <c r="J23">
        <v>2981</v>
      </c>
      <c r="K23">
        <v>14428</v>
      </c>
      <c r="L23">
        <v>2684</v>
      </c>
      <c r="M23">
        <v>2604632</v>
      </c>
      <c r="N23">
        <v>84188</v>
      </c>
      <c r="O23">
        <v>48064</v>
      </c>
      <c r="P23">
        <v>125733</v>
      </c>
      <c r="Q23">
        <v>2.9766357636604471E-2</v>
      </c>
    </row>
    <row r="24" spans="1:17" x14ac:dyDescent="0.25">
      <c r="A24" t="s">
        <v>16</v>
      </c>
      <c r="B24" t="s">
        <v>36</v>
      </c>
      <c r="C24" t="s">
        <v>38</v>
      </c>
      <c r="D24">
        <v>198895</v>
      </c>
      <c r="E24">
        <v>1721425</v>
      </c>
      <c r="F24">
        <v>102736</v>
      </c>
      <c r="G24">
        <v>105101</v>
      </c>
      <c r="H24">
        <v>25000</v>
      </c>
      <c r="I24">
        <v>9419</v>
      </c>
      <c r="J24">
        <v>3287</v>
      </c>
      <c r="K24">
        <v>12291</v>
      </c>
      <c r="L24">
        <v>3060</v>
      </c>
      <c r="M24">
        <v>2603629</v>
      </c>
      <c r="N24">
        <v>90347</v>
      </c>
      <c r="O24">
        <v>34988</v>
      </c>
      <c r="P24">
        <v>318925</v>
      </c>
      <c r="Q24">
        <v>7.5503134493363558E-2</v>
      </c>
    </row>
    <row r="25" spans="1:17" x14ac:dyDescent="0.25">
      <c r="A25" t="s">
        <v>21</v>
      </c>
      <c r="B25" t="s">
        <v>34</v>
      </c>
      <c r="C25" t="s">
        <v>39</v>
      </c>
      <c r="D25">
        <v>484404</v>
      </c>
      <c r="E25">
        <v>1194837</v>
      </c>
      <c r="F25">
        <v>131675</v>
      </c>
      <c r="G25">
        <v>208506</v>
      </c>
      <c r="H25">
        <v>32000</v>
      </c>
      <c r="I25">
        <v>12554</v>
      </c>
      <c r="J25">
        <v>3078</v>
      </c>
      <c r="K25">
        <v>10756</v>
      </c>
      <c r="L25">
        <v>1606</v>
      </c>
      <c r="M25">
        <v>2028420</v>
      </c>
      <c r="N25">
        <v>127200</v>
      </c>
      <c r="O25">
        <v>71856</v>
      </c>
      <c r="P25">
        <v>135551</v>
      </c>
      <c r="Q25">
        <v>3.2090696507673981E-2</v>
      </c>
    </row>
    <row r="26" spans="1:17" x14ac:dyDescent="0.25">
      <c r="A26" t="s">
        <v>21</v>
      </c>
      <c r="B26" t="s">
        <v>35</v>
      </c>
      <c r="C26" t="s">
        <v>37</v>
      </c>
      <c r="D26">
        <v>244521</v>
      </c>
      <c r="E26">
        <v>1387445</v>
      </c>
      <c r="F26">
        <v>174184</v>
      </c>
      <c r="G26">
        <v>246770</v>
      </c>
      <c r="H26">
        <v>32000</v>
      </c>
      <c r="I26">
        <v>11033</v>
      </c>
      <c r="J26">
        <v>3424</v>
      </c>
      <c r="K26">
        <v>12910</v>
      </c>
      <c r="L26">
        <v>2973</v>
      </c>
      <c r="M26">
        <v>2728309</v>
      </c>
      <c r="N26">
        <v>95090</v>
      </c>
      <c r="O26">
        <v>40343</v>
      </c>
      <c r="P26">
        <v>243963</v>
      </c>
      <c r="Q26">
        <v>5.7756435526861973E-2</v>
      </c>
    </row>
    <row r="27" spans="1:17" x14ac:dyDescent="0.25">
      <c r="A27" t="s">
        <v>17</v>
      </c>
      <c r="B27" t="s">
        <v>34</v>
      </c>
      <c r="C27" t="s">
        <v>39</v>
      </c>
      <c r="D27">
        <v>280688</v>
      </c>
      <c r="E27">
        <v>906119</v>
      </c>
      <c r="F27">
        <v>174423</v>
      </c>
      <c r="G27">
        <v>225208</v>
      </c>
      <c r="H27">
        <v>32000</v>
      </c>
      <c r="I27">
        <v>12023</v>
      </c>
      <c r="J27">
        <v>3615</v>
      </c>
      <c r="K27">
        <v>13419</v>
      </c>
      <c r="L27">
        <v>1884</v>
      </c>
      <c r="M27">
        <v>833053</v>
      </c>
      <c r="N27">
        <v>111730</v>
      </c>
      <c r="O27">
        <v>81022</v>
      </c>
      <c r="P27">
        <v>185497</v>
      </c>
      <c r="Q27">
        <v>4.3915042530737511E-2</v>
      </c>
    </row>
    <row r="28" spans="1:17" x14ac:dyDescent="0.25">
      <c r="A28" t="s">
        <v>26</v>
      </c>
      <c r="B28" t="s">
        <v>36</v>
      </c>
      <c r="C28" t="s">
        <v>38</v>
      </c>
      <c r="D28">
        <v>514341</v>
      </c>
      <c r="E28">
        <v>2299965</v>
      </c>
      <c r="F28">
        <v>158757</v>
      </c>
      <c r="G28">
        <v>243259</v>
      </c>
      <c r="H28">
        <v>32000</v>
      </c>
      <c r="I28">
        <v>9835</v>
      </c>
      <c r="J28">
        <v>3170</v>
      </c>
      <c r="K28">
        <v>14722</v>
      </c>
      <c r="L28">
        <v>2010</v>
      </c>
      <c r="M28">
        <v>1929301</v>
      </c>
      <c r="N28">
        <v>128698</v>
      </c>
      <c r="O28">
        <v>43172</v>
      </c>
      <c r="P28">
        <v>106609</v>
      </c>
      <c r="Q28">
        <v>2.5238892106931084E-2</v>
      </c>
    </row>
    <row r="29" spans="1:17" x14ac:dyDescent="0.25">
      <c r="A29" t="s">
        <v>26</v>
      </c>
      <c r="B29" t="s">
        <v>34</v>
      </c>
      <c r="C29" t="s">
        <v>39</v>
      </c>
      <c r="D29">
        <v>504021</v>
      </c>
      <c r="E29">
        <v>2135299</v>
      </c>
      <c r="F29">
        <v>198990</v>
      </c>
      <c r="G29">
        <v>119254</v>
      </c>
      <c r="H29">
        <v>32000</v>
      </c>
      <c r="I29">
        <v>10972</v>
      </c>
      <c r="J29">
        <v>4093</v>
      </c>
      <c r="K29">
        <v>14761</v>
      </c>
      <c r="L29">
        <v>3864</v>
      </c>
      <c r="M29">
        <v>1288875</v>
      </c>
      <c r="N29">
        <v>74229</v>
      </c>
      <c r="O29">
        <v>79916</v>
      </c>
      <c r="P29">
        <v>270246</v>
      </c>
      <c r="Q29">
        <v>6.3978741347631984E-2</v>
      </c>
    </row>
    <row r="30" spans="1:17" x14ac:dyDescent="0.25">
      <c r="A30" t="s">
        <v>27</v>
      </c>
      <c r="B30" t="s">
        <v>35</v>
      </c>
      <c r="C30" t="s">
        <v>37</v>
      </c>
      <c r="D30">
        <v>152303</v>
      </c>
      <c r="E30">
        <v>2215810</v>
      </c>
      <c r="F30">
        <v>145908</v>
      </c>
      <c r="G30">
        <v>279126</v>
      </c>
      <c r="H30">
        <v>32000</v>
      </c>
      <c r="I30">
        <v>8931</v>
      </c>
      <c r="J30">
        <v>3848</v>
      </c>
      <c r="K30">
        <v>11610</v>
      </c>
      <c r="L30">
        <v>3677</v>
      </c>
      <c r="M30">
        <v>1726120</v>
      </c>
      <c r="N30">
        <v>64706</v>
      </c>
      <c r="O30">
        <v>29830</v>
      </c>
      <c r="P30">
        <v>65747</v>
      </c>
      <c r="Q30">
        <v>1.5565115884722659E-2</v>
      </c>
    </row>
    <row r="31" spans="1:17" x14ac:dyDescent="0.25">
      <c r="A31" t="s">
        <v>22</v>
      </c>
      <c r="B31" t="s">
        <v>35</v>
      </c>
      <c r="C31" t="s">
        <v>37</v>
      </c>
      <c r="D31">
        <v>368102</v>
      </c>
      <c r="E31">
        <v>2106297</v>
      </c>
      <c r="F31">
        <v>121991</v>
      </c>
      <c r="G31">
        <v>92135</v>
      </c>
      <c r="H31">
        <v>25000</v>
      </c>
      <c r="I31">
        <v>10288</v>
      </c>
      <c r="J31">
        <v>3386</v>
      </c>
      <c r="K31">
        <v>11105</v>
      </c>
      <c r="L31">
        <v>1238</v>
      </c>
      <c r="M31">
        <v>1776307</v>
      </c>
      <c r="N31">
        <v>109516</v>
      </c>
      <c r="O31">
        <v>75167</v>
      </c>
      <c r="P31">
        <v>140351</v>
      </c>
      <c r="Q31">
        <v>3.3227060999539294E-2</v>
      </c>
    </row>
    <row r="32" spans="1:17" x14ac:dyDescent="0.25">
      <c r="A32" t="s">
        <v>23</v>
      </c>
      <c r="B32" t="s">
        <v>34</v>
      </c>
      <c r="C32" t="s">
        <v>39</v>
      </c>
      <c r="D32">
        <v>601447</v>
      </c>
      <c r="E32">
        <v>1843552</v>
      </c>
      <c r="F32">
        <v>200191</v>
      </c>
      <c r="G32">
        <v>106877</v>
      </c>
      <c r="H32">
        <v>32000</v>
      </c>
      <c r="I32">
        <v>10229</v>
      </c>
      <c r="J32">
        <v>3356</v>
      </c>
      <c r="K32">
        <v>11587</v>
      </c>
      <c r="L32">
        <v>2193</v>
      </c>
      <c r="M32">
        <v>2521884</v>
      </c>
      <c r="N32">
        <v>114833</v>
      </c>
      <c r="O32">
        <v>42240</v>
      </c>
      <c r="P32">
        <v>108037</v>
      </c>
      <c r="Q32">
        <v>2.5576960543261015E-2</v>
      </c>
    </row>
    <row r="33" spans="1:17" x14ac:dyDescent="0.25">
      <c r="A33" t="s">
        <v>21</v>
      </c>
      <c r="B33" t="s">
        <v>35</v>
      </c>
      <c r="C33" t="s">
        <v>37</v>
      </c>
      <c r="D33">
        <v>299725</v>
      </c>
      <c r="E33">
        <v>1251554</v>
      </c>
      <c r="F33">
        <v>120737</v>
      </c>
      <c r="G33">
        <v>178890</v>
      </c>
      <c r="H33">
        <v>32000</v>
      </c>
      <c r="I33">
        <v>12194</v>
      </c>
      <c r="J33">
        <v>2901</v>
      </c>
      <c r="K33">
        <v>13760</v>
      </c>
      <c r="L33">
        <v>3667</v>
      </c>
      <c r="M33">
        <v>2829961</v>
      </c>
      <c r="N33">
        <v>43383</v>
      </c>
      <c r="O33">
        <v>88095</v>
      </c>
      <c r="P33">
        <v>297865</v>
      </c>
      <c r="Q33">
        <v>7.0517335285304503E-2</v>
      </c>
    </row>
    <row r="34" spans="1:17" x14ac:dyDescent="0.25">
      <c r="A34" t="s">
        <v>23</v>
      </c>
      <c r="B34" t="s">
        <v>35</v>
      </c>
      <c r="C34" t="s">
        <v>37</v>
      </c>
      <c r="D34">
        <v>419976</v>
      </c>
      <c r="E34">
        <v>1719697</v>
      </c>
      <c r="F34">
        <v>119771</v>
      </c>
      <c r="G34">
        <v>108525</v>
      </c>
      <c r="H34">
        <v>32000</v>
      </c>
      <c r="I34">
        <v>9243</v>
      </c>
      <c r="J34">
        <v>3360</v>
      </c>
      <c r="K34">
        <v>11687</v>
      </c>
      <c r="L34">
        <v>2403</v>
      </c>
      <c r="M34">
        <v>1459785</v>
      </c>
      <c r="N34">
        <v>108650</v>
      </c>
      <c r="O34">
        <v>31847</v>
      </c>
      <c r="P34">
        <v>291838</v>
      </c>
      <c r="Q34">
        <v>6.9090487620206115E-2</v>
      </c>
    </row>
    <row r="35" spans="1:17" x14ac:dyDescent="0.25">
      <c r="A35" t="s">
        <v>25</v>
      </c>
      <c r="B35" t="s">
        <v>35</v>
      </c>
      <c r="C35" t="s">
        <v>37</v>
      </c>
      <c r="D35">
        <v>729414</v>
      </c>
      <c r="E35">
        <v>1312803</v>
      </c>
      <c r="F35">
        <v>191575</v>
      </c>
      <c r="G35">
        <v>181779</v>
      </c>
      <c r="H35">
        <v>20000</v>
      </c>
      <c r="I35">
        <v>10764</v>
      </c>
      <c r="J35">
        <v>3910</v>
      </c>
      <c r="K35">
        <v>11011</v>
      </c>
      <c r="L35">
        <v>1811</v>
      </c>
      <c r="M35">
        <v>832288</v>
      </c>
      <c r="N35">
        <v>119981</v>
      </c>
      <c r="O35">
        <v>83891</v>
      </c>
      <c r="P35">
        <v>235685</v>
      </c>
      <c r="Q35">
        <v>5.5796680263599255E-2</v>
      </c>
    </row>
    <row r="36" spans="1:17" x14ac:dyDescent="0.25">
      <c r="A36" t="s">
        <v>16</v>
      </c>
      <c r="B36" t="s">
        <v>35</v>
      </c>
      <c r="C36" t="s">
        <v>37</v>
      </c>
      <c r="D36">
        <v>470695</v>
      </c>
      <c r="E36">
        <v>1798247</v>
      </c>
      <c r="F36">
        <v>94558</v>
      </c>
      <c r="G36">
        <v>282841</v>
      </c>
      <c r="H36">
        <v>32000</v>
      </c>
      <c r="I36">
        <v>10764</v>
      </c>
      <c r="J36">
        <v>3546</v>
      </c>
      <c r="K36">
        <v>13995</v>
      </c>
      <c r="L36">
        <v>2566</v>
      </c>
      <c r="M36">
        <v>2623643</v>
      </c>
      <c r="N36">
        <v>102230</v>
      </c>
      <c r="O36">
        <v>56613</v>
      </c>
      <c r="P36">
        <v>294260</v>
      </c>
      <c r="Q36">
        <v>6.9663878203393162E-2</v>
      </c>
    </row>
    <row r="37" spans="1:17" x14ac:dyDescent="0.25">
      <c r="A37" t="s">
        <v>26</v>
      </c>
      <c r="B37" t="s">
        <v>34</v>
      </c>
      <c r="C37" t="s">
        <v>39</v>
      </c>
      <c r="D37">
        <v>157858</v>
      </c>
      <c r="E37">
        <v>1724677</v>
      </c>
      <c r="F37">
        <v>114139</v>
      </c>
      <c r="G37">
        <v>185033</v>
      </c>
      <c r="H37">
        <v>32000</v>
      </c>
      <c r="I37">
        <v>10695</v>
      </c>
      <c r="J37">
        <v>3701</v>
      </c>
      <c r="K37">
        <v>13185</v>
      </c>
      <c r="L37">
        <v>1519</v>
      </c>
      <c r="M37">
        <v>1749033</v>
      </c>
      <c r="N37">
        <v>109021</v>
      </c>
      <c r="O37">
        <v>73223</v>
      </c>
      <c r="P37">
        <v>233006</v>
      </c>
      <c r="Q37">
        <v>5.5162446831576922E-2</v>
      </c>
    </row>
    <row r="38" spans="1:17" x14ac:dyDescent="0.25">
      <c r="A38" t="s">
        <v>21</v>
      </c>
      <c r="B38" t="s">
        <v>36</v>
      </c>
      <c r="C38" t="s">
        <v>38</v>
      </c>
      <c r="D38">
        <v>354347</v>
      </c>
      <c r="E38">
        <v>812497</v>
      </c>
      <c r="F38">
        <v>125419</v>
      </c>
      <c r="G38">
        <v>208638</v>
      </c>
      <c r="H38">
        <v>20000</v>
      </c>
      <c r="I38">
        <v>9640</v>
      </c>
      <c r="J38">
        <v>3627</v>
      </c>
      <c r="K38">
        <v>11692</v>
      </c>
      <c r="L38">
        <v>4493</v>
      </c>
      <c r="M38">
        <v>3055094</v>
      </c>
      <c r="N38">
        <v>80851</v>
      </c>
      <c r="O38">
        <v>59240</v>
      </c>
      <c r="P38">
        <v>319288</v>
      </c>
      <c r="Q38">
        <v>7.5589072058060883E-2</v>
      </c>
    </row>
    <row r="39" spans="1:17" x14ac:dyDescent="0.25">
      <c r="A39" t="s">
        <v>21</v>
      </c>
      <c r="B39" t="s">
        <v>35</v>
      </c>
      <c r="C39" t="s">
        <v>37</v>
      </c>
      <c r="D39">
        <v>688892</v>
      </c>
      <c r="E39">
        <v>1855488</v>
      </c>
      <c r="F39">
        <v>217505</v>
      </c>
      <c r="G39">
        <v>292595</v>
      </c>
      <c r="H39">
        <v>32000</v>
      </c>
      <c r="I39">
        <v>10486</v>
      </c>
      <c r="J39">
        <v>3597</v>
      </c>
      <c r="K39">
        <v>13247</v>
      </c>
      <c r="L39">
        <v>3031</v>
      </c>
      <c r="M39">
        <v>1406894</v>
      </c>
      <c r="N39">
        <v>126754</v>
      </c>
      <c r="O39">
        <v>39304</v>
      </c>
      <c r="P39">
        <v>83874</v>
      </c>
      <c r="Q39">
        <v>1.9856549039731521E-2</v>
      </c>
    </row>
    <row r="40" spans="1:17" x14ac:dyDescent="0.25">
      <c r="A40" t="s">
        <v>20</v>
      </c>
      <c r="B40" t="s">
        <v>35</v>
      </c>
      <c r="C40" t="s">
        <v>37</v>
      </c>
      <c r="D40">
        <v>641376</v>
      </c>
      <c r="E40">
        <v>1468522</v>
      </c>
      <c r="F40">
        <v>123063</v>
      </c>
      <c r="G40">
        <v>207359</v>
      </c>
      <c r="H40">
        <v>25000</v>
      </c>
      <c r="I40">
        <v>11706</v>
      </c>
      <c r="J40">
        <v>2820</v>
      </c>
      <c r="K40">
        <v>14005</v>
      </c>
      <c r="L40">
        <v>2218</v>
      </c>
      <c r="M40">
        <v>2924851</v>
      </c>
      <c r="N40">
        <v>72208</v>
      </c>
      <c r="O40">
        <v>62180</v>
      </c>
      <c r="P40">
        <v>112575</v>
      </c>
      <c r="Q40">
        <v>2.665129847327868E-2</v>
      </c>
    </row>
    <row r="41" spans="1:17" x14ac:dyDescent="0.25">
      <c r="A41" t="s">
        <v>25</v>
      </c>
      <c r="B41" t="s">
        <v>34</v>
      </c>
      <c r="C41" t="s">
        <v>39</v>
      </c>
      <c r="D41">
        <v>590704</v>
      </c>
      <c r="E41">
        <v>1856824</v>
      </c>
      <c r="F41">
        <v>119688</v>
      </c>
      <c r="G41">
        <v>226642</v>
      </c>
      <c r="H41">
        <v>32000</v>
      </c>
      <c r="I41">
        <v>9886</v>
      </c>
      <c r="J41">
        <v>2834</v>
      </c>
      <c r="K41">
        <v>12116</v>
      </c>
      <c r="L41">
        <v>2587</v>
      </c>
      <c r="M41">
        <v>1237727</v>
      </c>
      <c r="N41">
        <v>108272</v>
      </c>
      <c r="O41">
        <v>81420</v>
      </c>
      <c r="P41">
        <v>114705</v>
      </c>
      <c r="Q41">
        <v>2.7155560216543913E-2</v>
      </c>
    </row>
    <row r="42" spans="1:17" x14ac:dyDescent="0.25">
      <c r="A42" t="s">
        <v>18</v>
      </c>
      <c r="B42" t="s">
        <v>36</v>
      </c>
      <c r="C42" t="s">
        <v>38</v>
      </c>
      <c r="D42">
        <v>171378</v>
      </c>
      <c r="E42">
        <v>1418170</v>
      </c>
      <c r="F42">
        <v>112680</v>
      </c>
      <c r="G42">
        <v>166164</v>
      </c>
      <c r="H42">
        <v>20000</v>
      </c>
      <c r="I42">
        <v>11450</v>
      </c>
      <c r="J42">
        <v>3296</v>
      </c>
      <c r="K42">
        <v>13092</v>
      </c>
      <c r="L42">
        <v>3638</v>
      </c>
      <c r="M42">
        <v>2682971</v>
      </c>
      <c r="N42">
        <v>70695</v>
      </c>
      <c r="O42">
        <v>63241</v>
      </c>
      <c r="P42">
        <v>160423</v>
      </c>
      <c r="Q42">
        <v>3.7978958516356083E-2</v>
      </c>
    </row>
    <row r="43" spans="1:17" x14ac:dyDescent="0.25">
      <c r="A43" t="s">
        <v>27</v>
      </c>
      <c r="B43" t="s">
        <v>36</v>
      </c>
      <c r="C43" t="s">
        <v>38</v>
      </c>
      <c r="D43">
        <v>704634</v>
      </c>
      <c r="E43">
        <v>832307</v>
      </c>
      <c r="F43">
        <v>207318</v>
      </c>
      <c r="G43">
        <v>101650</v>
      </c>
      <c r="H43">
        <v>25000</v>
      </c>
      <c r="I43">
        <v>9187</v>
      </c>
      <c r="J43">
        <v>3181</v>
      </c>
      <c r="K43">
        <v>14756</v>
      </c>
      <c r="L43">
        <v>3945</v>
      </c>
      <c r="M43">
        <v>2231009</v>
      </c>
      <c r="N43">
        <v>113897</v>
      </c>
      <c r="O43">
        <v>86286</v>
      </c>
      <c r="P43">
        <v>284831</v>
      </c>
      <c r="Q43">
        <v>6.7431632204685232E-2</v>
      </c>
    </row>
    <row r="44" spans="1:17" x14ac:dyDescent="0.25">
      <c r="A44" t="s">
        <v>17</v>
      </c>
      <c r="B44" t="s">
        <v>35</v>
      </c>
      <c r="C44" t="s">
        <v>37</v>
      </c>
      <c r="D44">
        <v>419103</v>
      </c>
      <c r="E44">
        <v>2026277</v>
      </c>
      <c r="F44">
        <v>109692</v>
      </c>
      <c r="G44">
        <v>118350</v>
      </c>
      <c r="H44">
        <v>32000</v>
      </c>
      <c r="I44">
        <v>9647</v>
      </c>
      <c r="J44">
        <v>3538</v>
      </c>
      <c r="K44">
        <v>10699</v>
      </c>
      <c r="L44">
        <v>2978</v>
      </c>
      <c r="M44">
        <v>844988</v>
      </c>
      <c r="N44">
        <v>95784</v>
      </c>
      <c r="O44">
        <v>32241</v>
      </c>
      <c r="P44">
        <v>191866</v>
      </c>
      <c r="Q44">
        <v>4.5422856165881299E-2</v>
      </c>
    </row>
    <row r="45" spans="1:17" x14ac:dyDescent="0.25">
      <c r="A45" t="s">
        <v>19</v>
      </c>
      <c r="B45" t="s">
        <v>35</v>
      </c>
      <c r="C45" t="s">
        <v>37</v>
      </c>
      <c r="D45">
        <v>538891</v>
      </c>
      <c r="E45">
        <v>1674826</v>
      </c>
      <c r="F45">
        <v>120392</v>
      </c>
      <c r="G45">
        <v>273710</v>
      </c>
      <c r="H45">
        <v>32000</v>
      </c>
      <c r="I45">
        <v>11749</v>
      </c>
      <c r="J45">
        <v>3621</v>
      </c>
      <c r="K45">
        <v>11901</v>
      </c>
      <c r="L45">
        <v>1539</v>
      </c>
      <c r="M45">
        <v>1613754</v>
      </c>
      <c r="N45">
        <v>43866</v>
      </c>
      <c r="O45">
        <v>32532</v>
      </c>
      <c r="P45">
        <v>217445</v>
      </c>
      <c r="Q45">
        <v>5.1478495194511059E-2</v>
      </c>
    </row>
    <row r="46" spans="1:17" x14ac:dyDescent="0.25">
      <c r="A46" t="s">
        <v>26</v>
      </c>
      <c r="B46" t="s">
        <v>35</v>
      </c>
      <c r="C46" t="s">
        <v>37</v>
      </c>
      <c r="D46">
        <v>563829</v>
      </c>
      <c r="E46">
        <v>1357459</v>
      </c>
      <c r="F46">
        <v>192461</v>
      </c>
      <c r="G46">
        <v>251535</v>
      </c>
      <c r="H46">
        <v>32000</v>
      </c>
      <c r="I46">
        <v>12353</v>
      </c>
      <c r="J46">
        <v>3724</v>
      </c>
      <c r="K46">
        <v>14155</v>
      </c>
      <c r="L46">
        <v>4221</v>
      </c>
      <c r="M46">
        <v>2731730</v>
      </c>
      <c r="N46">
        <v>111281</v>
      </c>
      <c r="O46">
        <v>71520</v>
      </c>
      <c r="P46">
        <v>215251</v>
      </c>
      <c r="Q46">
        <v>5.0959081924687621E-2</v>
      </c>
    </row>
    <row r="47" spans="1:17" x14ac:dyDescent="0.25">
      <c r="A47" t="s">
        <v>24</v>
      </c>
      <c r="B47" t="s">
        <v>36</v>
      </c>
      <c r="C47" t="s">
        <v>38</v>
      </c>
      <c r="D47">
        <v>529166</v>
      </c>
      <c r="E47">
        <v>1958497</v>
      </c>
      <c r="F47">
        <v>191694</v>
      </c>
      <c r="G47">
        <v>93896</v>
      </c>
      <c r="H47">
        <v>32000</v>
      </c>
      <c r="I47">
        <v>11670</v>
      </c>
      <c r="J47">
        <v>3420</v>
      </c>
      <c r="K47">
        <v>14890</v>
      </c>
      <c r="L47">
        <v>2154</v>
      </c>
      <c r="M47">
        <v>2802298</v>
      </c>
      <c r="N47">
        <v>92404</v>
      </c>
      <c r="O47">
        <v>43774</v>
      </c>
      <c r="P47">
        <v>221843</v>
      </c>
      <c r="Q47">
        <v>5.2519689160182653E-2</v>
      </c>
    </row>
    <row r="48" spans="1:17" x14ac:dyDescent="0.25">
      <c r="A48" t="s">
        <v>18</v>
      </c>
      <c r="B48" t="s">
        <v>35</v>
      </c>
      <c r="C48" t="s">
        <v>37</v>
      </c>
      <c r="D48">
        <v>244071</v>
      </c>
      <c r="E48">
        <v>1615909</v>
      </c>
      <c r="F48">
        <v>181847</v>
      </c>
      <c r="G48">
        <v>142365</v>
      </c>
      <c r="H48">
        <v>25000</v>
      </c>
      <c r="I48">
        <v>10282</v>
      </c>
      <c r="J48">
        <v>3348</v>
      </c>
      <c r="K48">
        <v>12245</v>
      </c>
      <c r="L48">
        <v>1652</v>
      </c>
      <c r="M48">
        <v>2023113</v>
      </c>
      <c r="N48">
        <v>89654</v>
      </c>
      <c r="O48">
        <v>43011</v>
      </c>
      <c r="P48">
        <v>210081</v>
      </c>
      <c r="Q48">
        <v>4.9735122669907691E-2</v>
      </c>
    </row>
    <row r="49" spans="1:17" x14ac:dyDescent="0.25">
      <c r="A49" t="s">
        <v>18</v>
      </c>
      <c r="B49" t="s">
        <v>35</v>
      </c>
      <c r="C49" t="s">
        <v>37</v>
      </c>
      <c r="D49">
        <v>432263</v>
      </c>
      <c r="E49">
        <v>1013947</v>
      </c>
      <c r="F49">
        <v>179427</v>
      </c>
      <c r="G49">
        <v>224159</v>
      </c>
      <c r="H49">
        <v>32000</v>
      </c>
      <c r="I49">
        <v>12542</v>
      </c>
      <c r="J49">
        <v>2906</v>
      </c>
      <c r="K49">
        <v>11207</v>
      </c>
      <c r="L49">
        <v>3347</v>
      </c>
      <c r="M49">
        <v>3022270</v>
      </c>
      <c r="N49">
        <v>48614</v>
      </c>
      <c r="O49">
        <v>83631</v>
      </c>
      <c r="P49">
        <v>71643</v>
      </c>
      <c r="Q49">
        <v>1.6960950268897219E-2</v>
      </c>
    </row>
    <row r="50" spans="1:17" x14ac:dyDescent="0.25">
      <c r="A50" t="s">
        <v>17</v>
      </c>
      <c r="B50" t="s">
        <v>34</v>
      </c>
      <c r="C50" t="s">
        <v>39</v>
      </c>
      <c r="D50">
        <v>291004</v>
      </c>
      <c r="E50">
        <v>1766296</v>
      </c>
      <c r="F50">
        <v>176648</v>
      </c>
      <c r="G50">
        <v>248807</v>
      </c>
      <c r="H50">
        <v>32000</v>
      </c>
      <c r="I50">
        <v>11050</v>
      </c>
      <c r="J50">
        <v>3296</v>
      </c>
      <c r="K50">
        <v>14414</v>
      </c>
      <c r="L50">
        <v>4002</v>
      </c>
      <c r="M50">
        <v>923645</v>
      </c>
      <c r="N50">
        <v>108696</v>
      </c>
      <c r="O50">
        <v>46270</v>
      </c>
      <c r="P50">
        <v>42859</v>
      </c>
      <c r="Q50">
        <v>1.014655119934489E-2</v>
      </c>
    </row>
    <row r="51" spans="1:17" x14ac:dyDescent="0.25">
      <c r="A51" t="s">
        <v>19</v>
      </c>
      <c r="B51" t="s">
        <v>34</v>
      </c>
      <c r="C51" t="s">
        <v>39</v>
      </c>
      <c r="D51">
        <v>730124</v>
      </c>
      <c r="E51">
        <v>2342239</v>
      </c>
      <c r="F51">
        <v>155555</v>
      </c>
      <c r="G51">
        <v>154118</v>
      </c>
      <c r="H51">
        <v>32000</v>
      </c>
      <c r="I51">
        <v>8912</v>
      </c>
      <c r="J51">
        <v>3071</v>
      </c>
      <c r="K51">
        <v>13083</v>
      </c>
      <c r="L51">
        <v>2899</v>
      </c>
      <c r="M51">
        <v>1855557</v>
      </c>
      <c r="N51">
        <v>52013</v>
      </c>
      <c r="O51">
        <v>37997</v>
      </c>
      <c r="P51">
        <v>273085</v>
      </c>
      <c r="Q51">
        <v>6.4650853596049815E-2</v>
      </c>
    </row>
    <row r="52" spans="1:17" x14ac:dyDescent="0.25">
      <c r="A52" t="s">
        <v>27</v>
      </c>
      <c r="B52" t="s">
        <v>35</v>
      </c>
      <c r="C52" t="s">
        <v>37</v>
      </c>
      <c r="D52">
        <v>369524</v>
      </c>
      <c r="E52">
        <v>1622860</v>
      </c>
      <c r="F52">
        <v>170098</v>
      </c>
      <c r="G52">
        <v>89602</v>
      </c>
      <c r="H52">
        <v>32000</v>
      </c>
      <c r="I52">
        <v>12036</v>
      </c>
      <c r="J52">
        <v>2930</v>
      </c>
      <c r="K52">
        <v>13986</v>
      </c>
      <c r="L52">
        <v>1445</v>
      </c>
      <c r="M52">
        <v>894991</v>
      </c>
      <c r="N52">
        <v>91104</v>
      </c>
      <c r="O52">
        <v>79799</v>
      </c>
      <c r="P52">
        <v>69396</v>
      </c>
      <c r="Q52">
        <v>1.6428989641142769E-2</v>
      </c>
    </row>
    <row r="53" spans="1:17" x14ac:dyDescent="0.25">
      <c r="A53" t="s">
        <v>26</v>
      </c>
      <c r="B53" t="s">
        <v>36</v>
      </c>
      <c r="C53" t="s">
        <v>38</v>
      </c>
      <c r="D53">
        <v>447330</v>
      </c>
      <c r="E53">
        <v>2232493</v>
      </c>
      <c r="F53">
        <v>164466</v>
      </c>
      <c r="G53">
        <v>269899</v>
      </c>
      <c r="H53">
        <v>32000</v>
      </c>
      <c r="I53">
        <v>9612</v>
      </c>
      <c r="J53">
        <v>3295</v>
      </c>
      <c r="K53">
        <v>11113</v>
      </c>
      <c r="L53">
        <v>2746</v>
      </c>
      <c r="M53">
        <v>1199929</v>
      </c>
      <c r="N53">
        <v>45807</v>
      </c>
      <c r="O53">
        <v>89990</v>
      </c>
      <c r="P53">
        <v>157832</v>
      </c>
      <c r="Q53">
        <v>3.7365558433351286E-2</v>
      </c>
    </row>
    <row r="54" spans="1:17" x14ac:dyDescent="0.25">
      <c r="A54" t="s">
        <v>16</v>
      </c>
      <c r="B54" t="s">
        <v>35</v>
      </c>
      <c r="C54" t="s">
        <v>37</v>
      </c>
      <c r="D54">
        <v>546079</v>
      </c>
      <c r="E54">
        <v>662572</v>
      </c>
      <c r="F54">
        <v>100740</v>
      </c>
      <c r="G54">
        <v>193312</v>
      </c>
      <c r="H54">
        <v>32000</v>
      </c>
      <c r="I54">
        <v>8916</v>
      </c>
      <c r="J54">
        <v>2844</v>
      </c>
      <c r="K54">
        <v>12674</v>
      </c>
      <c r="L54">
        <v>2563</v>
      </c>
      <c r="M54">
        <v>2392583</v>
      </c>
      <c r="N54">
        <v>95524</v>
      </c>
      <c r="O54">
        <v>55094</v>
      </c>
      <c r="P54">
        <v>203966</v>
      </c>
      <c r="Q54">
        <v>4.8287441655791775E-2</v>
      </c>
    </row>
    <row r="55" spans="1:17" x14ac:dyDescent="0.25">
      <c r="A55" t="s">
        <v>20</v>
      </c>
      <c r="B55" t="s">
        <v>34</v>
      </c>
      <c r="C55" t="s">
        <v>39</v>
      </c>
      <c r="D55">
        <v>283772</v>
      </c>
      <c r="E55">
        <v>725589</v>
      </c>
      <c r="F55">
        <v>166540</v>
      </c>
      <c r="G55">
        <v>124460</v>
      </c>
      <c r="H55">
        <v>32000</v>
      </c>
      <c r="I55">
        <v>10223</v>
      </c>
      <c r="J55">
        <v>3353</v>
      </c>
      <c r="K55">
        <v>11428</v>
      </c>
      <c r="L55">
        <v>3837</v>
      </c>
      <c r="M55">
        <v>3003099</v>
      </c>
      <c r="N55">
        <v>88646</v>
      </c>
      <c r="O55">
        <v>85864</v>
      </c>
      <c r="P55">
        <v>157915</v>
      </c>
      <c r="Q55">
        <v>3.7385208069356454E-2</v>
      </c>
    </row>
    <row r="56" spans="1:17" x14ac:dyDescent="0.25">
      <c r="A56" t="s">
        <v>21</v>
      </c>
      <c r="B56" t="s">
        <v>36</v>
      </c>
      <c r="C56" t="s">
        <v>38</v>
      </c>
      <c r="D56">
        <v>256114</v>
      </c>
      <c r="E56">
        <v>1833304</v>
      </c>
      <c r="F56">
        <v>155668</v>
      </c>
      <c r="G56">
        <v>262953</v>
      </c>
      <c r="H56">
        <v>32000</v>
      </c>
      <c r="I56">
        <v>12387</v>
      </c>
      <c r="J56">
        <v>3955</v>
      </c>
      <c r="K56">
        <v>14587</v>
      </c>
      <c r="L56">
        <v>2195</v>
      </c>
      <c r="M56">
        <v>2349613</v>
      </c>
      <c r="N56">
        <v>67380</v>
      </c>
      <c r="O56">
        <v>64620</v>
      </c>
      <c r="P56">
        <v>234874</v>
      </c>
      <c r="Q56">
        <v>5.5604682012994511E-2</v>
      </c>
    </row>
    <row r="57" spans="1:17" x14ac:dyDescent="0.25">
      <c r="A57" t="s">
        <v>18</v>
      </c>
      <c r="B57" t="s">
        <v>34</v>
      </c>
      <c r="C57" t="s">
        <v>39</v>
      </c>
      <c r="D57">
        <v>423109</v>
      </c>
      <c r="E57">
        <v>780249</v>
      </c>
      <c r="F57">
        <v>168565</v>
      </c>
      <c r="G57">
        <v>250241</v>
      </c>
      <c r="H57">
        <v>20000</v>
      </c>
      <c r="I57">
        <v>10945</v>
      </c>
      <c r="J57">
        <v>3264</v>
      </c>
      <c r="K57">
        <v>14663</v>
      </c>
      <c r="L57">
        <v>4306</v>
      </c>
      <c r="M57">
        <v>1636768</v>
      </c>
      <c r="N57">
        <v>95945</v>
      </c>
      <c r="O57">
        <v>66037</v>
      </c>
      <c r="P57">
        <v>334893</v>
      </c>
      <c r="Q57">
        <v>7.9283440369635499E-2</v>
      </c>
    </row>
    <row r="58" spans="1:17" x14ac:dyDescent="0.25">
      <c r="A58" t="s">
        <v>25</v>
      </c>
      <c r="B58" t="s">
        <v>35</v>
      </c>
      <c r="C58" t="s">
        <v>37</v>
      </c>
      <c r="D58">
        <v>220289</v>
      </c>
      <c r="E58">
        <v>1453942</v>
      </c>
      <c r="F58">
        <v>164770</v>
      </c>
      <c r="G58">
        <v>199385</v>
      </c>
      <c r="H58">
        <v>32000</v>
      </c>
      <c r="I58">
        <v>12260</v>
      </c>
      <c r="J58">
        <v>4174</v>
      </c>
      <c r="K58">
        <v>12117</v>
      </c>
      <c r="L58">
        <v>2499</v>
      </c>
      <c r="M58">
        <v>2758693</v>
      </c>
      <c r="N58">
        <v>119834</v>
      </c>
      <c r="O58">
        <v>47055</v>
      </c>
      <c r="P58">
        <v>285808</v>
      </c>
      <c r="Q58">
        <v>6.7662929727300314E-2</v>
      </c>
    </row>
    <row r="59" spans="1:17" x14ac:dyDescent="0.25">
      <c r="A59" t="s">
        <v>19</v>
      </c>
      <c r="B59" t="s">
        <v>36</v>
      </c>
      <c r="C59" t="s">
        <v>38</v>
      </c>
      <c r="D59">
        <v>618105</v>
      </c>
      <c r="E59">
        <v>2333892</v>
      </c>
      <c r="F59">
        <v>109859</v>
      </c>
      <c r="G59">
        <v>180957</v>
      </c>
      <c r="H59">
        <v>32000</v>
      </c>
      <c r="I59">
        <v>9895</v>
      </c>
      <c r="J59">
        <v>3182</v>
      </c>
      <c r="K59">
        <v>13982</v>
      </c>
      <c r="L59">
        <v>2194</v>
      </c>
      <c r="M59">
        <v>2986259</v>
      </c>
      <c r="N59">
        <v>105488</v>
      </c>
      <c r="O59">
        <v>70928</v>
      </c>
      <c r="P59">
        <v>100304</v>
      </c>
      <c r="Q59">
        <v>2.3746229998345501E-2</v>
      </c>
    </row>
    <row r="60" spans="1:17" x14ac:dyDescent="0.25">
      <c r="A60" t="s">
        <v>26</v>
      </c>
      <c r="B60" t="s">
        <v>35</v>
      </c>
      <c r="C60" t="s">
        <v>37</v>
      </c>
      <c r="D60">
        <v>382772</v>
      </c>
      <c r="E60">
        <v>949431</v>
      </c>
      <c r="F60">
        <v>175521</v>
      </c>
      <c r="G60">
        <v>147770</v>
      </c>
      <c r="H60">
        <v>32000</v>
      </c>
      <c r="I60">
        <v>9989</v>
      </c>
      <c r="J60">
        <v>3809</v>
      </c>
      <c r="K60">
        <v>14001</v>
      </c>
      <c r="L60">
        <v>1761</v>
      </c>
      <c r="M60">
        <v>2596824</v>
      </c>
      <c r="N60">
        <v>53633</v>
      </c>
      <c r="O60">
        <v>22088</v>
      </c>
      <c r="P60">
        <v>147030</v>
      </c>
      <c r="Q60">
        <v>3.4808264841449381E-2</v>
      </c>
    </row>
    <row r="61" spans="1:17" x14ac:dyDescent="0.25">
      <c r="A61" t="s">
        <v>17</v>
      </c>
      <c r="B61" t="s">
        <v>35</v>
      </c>
      <c r="C61" t="s">
        <v>37</v>
      </c>
      <c r="D61">
        <v>546159</v>
      </c>
      <c r="E61">
        <v>1858914</v>
      </c>
      <c r="F61">
        <v>121423</v>
      </c>
      <c r="G61">
        <v>262263</v>
      </c>
      <c r="H61">
        <v>32000</v>
      </c>
      <c r="I61">
        <v>11137</v>
      </c>
      <c r="J61">
        <v>3239</v>
      </c>
      <c r="K61">
        <v>14239</v>
      </c>
      <c r="L61">
        <v>4474</v>
      </c>
      <c r="M61">
        <v>2630125</v>
      </c>
      <c r="N61">
        <v>47653</v>
      </c>
      <c r="O61">
        <v>57787</v>
      </c>
      <c r="P61">
        <v>281339</v>
      </c>
      <c r="Q61">
        <v>6.6604927036853209E-2</v>
      </c>
    </row>
    <row r="62" spans="1:17" x14ac:dyDescent="0.25">
      <c r="A62" t="s">
        <v>19</v>
      </c>
      <c r="B62" t="s">
        <v>35</v>
      </c>
      <c r="C62" t="s">
        <v>37</v>
      </c>
      <c r="D62">
        <v>210711</v>
      </c>
      <c r="E62">
        <v>2198569</v>
      </c>
      <c r="F62">
        <v>206993</v>
      </c>
      <c r="G62">
        <v>285682</v>
      </c>
      <c r="H62">
        <v>32000</v>
      </c>
      <c r="I62">
        <v>12061</v>
      </c>
      <c r="J62">
        <v>3447</v>
      </c>
      <c r="K62">
        <v>11178</v>
      </c>
      <c r="L62">
        <v>4181</v>
      </c>
      <c r="M62">
        <v>2872763</v>
      </c>
      <c r="N62">
        <v>87811</v>
      </c>
      <c r="O62">
        <v>48896</v>
      </c>
      <c r="P62">
        <v>297044</v>
      </c>
      <c r="Q62">
        <v>7.032296960867504E-2</v>
      </c>
    </row>
    <row r="63" spans="1:17" x14ac:dyDescent="0.25">
      <c r="A63" t="s">
        <v>20</v>
      </c>
      <c r="B63" t="s">
        <v>35</v>
      </c>
      <c r="C63" t="s">
        <v>37</v>
      </c>
      <c r="D63">
        <v>204966</v>
      </c>
      <c r="E63">
        <v>942449</v>
      </c>
      <c r="F63">
        <v>184560</v>
      </c>
      <c r="G63">
        <v>72888</v>
      </c>
      <c r="H63">
        <v>32000</v>
      </c>
      <c r="I63">
        <v>10373</v>
      </c>
      <c r="J63">
        <v>2922</v>
      </c>
      <c r="K63">
        <v>12345</v>
      </c>
      <c r="L63">
        <v>2761</v>
      </c>
      <c r="M63">
        <v>1642058</v>
      </c>
      <c r="N63">
        <v>125326</v>
      </c>
      <c r="O63">
        <v>22320</v>
      </c>
      <c r="P63">
        <v>162811</v>
      </c>
      <c r="Q63">
        <v>3.8544299851059075E-2</v>
      </c>
    </row>
    <row r="64" spans="1:17" x14ac:dyDescent="0.25">
      <c r="A64" t="s">
        <v>21</v>
      </c>
      <c r="B64" t="s">
        <v>34</v>
      </c>
      <c r="C64" t="s">
        <v>39</v>
      </c>
      <c r="D64">
        <v>250306</v>
      </c>
      <c r="E64">
        <v>1558343</v>
      </c>
      <c r="F64">
        <v>197312</v>
      </c>
      <c r="G64">
        <v>306175</v>
      </c>
      <c r="H64">
        <v>32000</v>
      </c>
      <c r="I64">
        <v>11881</v>
      </c>
      <c r="J64">
        <v>3350</v>
      </c>
      <c r="K64">
        <v>12754</v>
      </c>
      <c r="L64">
        <v>1413</v>
      </c>
      <c r="M64">
        <v>1836574</v>
      </c>
      <c r="N64">
        <v>75008</v>
      </c>
      <c r="O64">
        <v>79371</v>
      </c>
      <c r="P64">
        <v>168669</v>
      </c>
      <c r="Q64">
        <v>3.9931138016339698E-2</v>
      </c>
    </row>
    <row r="65" spans="1:17" x14ac:dyDescent="0.25">
      <c r="A65" t="s">
        <v>21</v>
      </c>
      <c r="B65" t="s">
        <v>36</v>
      </c>
      <c r="C65" t="s">
        <v>38</v>
      </c>
      <c r="D65">
        <v>459999</v>
      </c>
      <c r="E65">
        <v>1234092</v>
      </c>
      <c r="F65">
        <v>167781</v>
      </c>
      <c r="G65">
        <v>155707</v>
      </c>
      <c r="H65">
        <v>32000</v>
      </c>
      <c r="I65">
        <v>11671</v>
      </c>
      <c r="J65">
        <v>3417</v>
      </c>
      <c r="K65">
        <v>12167</v>
      </c>
      <c r="L65">
        <v>1780</v>
      </c>
      <c r="M65">
        <v>895428</v>
      </c>
      <c r="N65">
        <v>80374</v>
      </c>
      <c r="O65">
        <v>26450</v>
      </c>
      <c r="P65">
        <v>86225</v>
      </c>
      <c r="Q65">
        <v>2.0413130898143055E-2</v>
      </c>
    </row>
    <row r="66" spans="1:17" x14ac:dyDescent="0.25">
      <c r="A66" t="s">
        <v>20</v>
      </c>
      <c r="B66" t="s">
        <v>36</v>
      </c>
      <c r="C66" t="s">
        <v>38</v>
      </c>
      <c r="D66">
        <v>148447</v>
      </c>
      <c r="E66">
        <v>1363302</v>
      </c>
      <c r="F66">
        <v>151947</v>
      </c>
      <c r="G66">
        <v>162164</v>
      </c>
      <c r="H66">
        <v>32000</v>
      </c>
      <c r="I66">
        <v>10297</v>
      </c>
      <c r="J66">
        <v>3267</v>
      </c>
      <c r="K66">
        <v>10048</v>
      </c>
      <c r="L66">
        <v>1348</v>
      </c>
      <c r="M66">
        <v>1799120</v>
      </c>
      <c r="N66">
        <v>84414</v>
      </c>
      <c r="O66">
        <v>79292</v>
      </c>
      <c r="P66">
        <v>53259</v>
      </c>
      <c r="Q66">
        <v>1.2608674265053068E-2</v>
      </c>
    </row>
    <row r="67" spans="1:17" x14ac:dyDescent="0.25">
      <c r="A67" t="s">
        <v>26</v>
      </c>
      <c r="B67" t="s">
        <v>36</v>
      </c>
      <c r="C67" t="s">
        <v>38</v>
      </c>
      <c r="D67">
        <v>320971</v>
      </c>
      <c r="E67">
        <v>1057111</v>
      </c>
      <c r="F67">
        <v>196180</v>
      </c>
      <c r="G67">
        <v>327367</v>
      </c>
      <c r="H67">
        <v>25000</v>
      </c>
      <c r="I67">
        <v>11055</v>
      </c>
      <c r="J67">
        <v>3334</v>
      </c>
      <c r="K67">
        <v>10090</v>
      </c>
      <c r="L67">
        <v>1833</v>
      </c>
      <c r="M67">
        <v>935876</v>
      </c>
      <c r="N67">
        <v>74964</v>
      </c>
      <c r="O67">
        <v>28983</v>
      </c>
      <c r="P67">
        <v>139543</v>
      </c>
      <c r="Q67">
        <v>3.3035772976741963E-2</v>
      </c>
    </row>
    <row r="68" spans="1:17" x14ac:dyDescent="0.25">
      <c r="A68" t="s">
        <v>21</v>
      </c>
      <c r="B68" t="s">
        <v>36</v>
      </c>
      <c r="C68" t="s">
        <v>38</v>
      </c>
      <c r="D68">
        <v>635963</v>
      </c>
      <c r="E68">
        <v>2041525</v>
      </c>
      <c r="F68">
        <v>129129</v>
      </c>
      <c r="G68">
        <v>181517</v>
      </c>
      <c r="H68">
        <v>32000</v>
      </c>
      <c r="I68">
        <v>9437</v>
      </c>
      <c r="J68">
        <v>3104</v>
      </c>
      <c r="K68">
        <v>11515</v>
      </c>
      <c r="L68">
        <v>1882</v>
      </c>
      <c r="M68">
        <v>1111472</v>
      </c>
      <c r="N68">
        <v>126905</v>
      </c>
      <c r="O68">
        <v>32775</v>
      </c>
      <c r="P68">
        <v>76858</v>
      </c>
      <c r="Q68">
        <v>1.8195562940788387E-2</v>
      </c>
    </row>
    <row r="69" spans="1:17" x14ac:dyDescent="0.25">
      <c r="A69" t="s">
        <v>25</v>
      </c>
      <c r="B69" t="s">
        <v>35</v>
      </c>
      <c r="C69" t="s">
        <v>37</v>
      </c>
      <c r="D69">
        <v>423591</v>
      </c>
      <c r="E69">
        <v>2278530</v>
      </c>
      <c r="F69">
        <v>180637</v>
      </c>
      <c r="G69">
        <v>121865</v>
      </c>
      <c r="H69">
        <v>32000</v>
      </c>
      <c r="I69">
        <v>10289</v>
      </c>
      <c r="J69">
        <v>3244</v>
      </c>
      <c r="K69">
        <v>10089</v>
      </c>
      <c r="L69">
        <v>1884</v>
      </c>
      <c r="M69">
        <v>2288264</v>
      </c>
      <c r="N69">
        <v>58043</v>
      </c>
      <c r="O69">
        <v>26686</v>
      </c>
      <c r="P69">
        <v>139964</v>
      </c>
      <c r="Q69">
        <v>3.3135441612382653E-2</v>
      </c>
    </row>
    <row r="70" spans="1:17" x14ac:dyDescent="0.25">
      <c r="A70" t="s">
        <v>22</v>
      </c>
      <c r="B70" t="s">
        <v>34</v>
      </c>
      <c r="C70" t="s">
        <v>39</v>
      </c>
      <c r="D70">
        <v>679867</v>
      </c>
      <c r="E70">
        <v>700378</v>
      </c>
      <c r="F70">
        <v>179852</v>
      </c>
      <c r="G70">
        <v>94738</v>
      </c>
      <c r="H70">
        <v>32000</v>
      </c>
      <c r="I70">
        <v>10534</v>
      </c>
      <c r="J70">
        <v>3184</v>
      </c>
      <c r="K70">
        <v>10328</v>
      </c>
      <c r="L70">
        <v>1938</v>
      </c>
      <c r="M70">
        <v>944741</v>
      </c>
      <c r="N70">
        <v>92144</v>
      </c>
      <c r="O70">
        <v>62235</v>
      </c>
      <c r="P70">
        <v>330522</v>
      </c>
      <c r="Q70">
        <v>7.8248638454230648E-2</v>
      </c>
    </row>
    <row r="71" spans="1:17" x14ac:dyDescent="0.25">
      <c r="A71" t="s">
        <v>16</v>
      </c>
      <c r="B71" t="s">
        <v>34</v>
      </c>
      <c r="C71" t="s">
        <v>39</v>
      </c>
      <c r="D71">
        <v>314764</v>
      </c>
      <c r="E71">
        <v>660358</v>
      </c>
      <c r="F71">
        <v>180678</v>
      </c>
      <c r="G71">
        <v>271006</v>
      </c>
      <c r="H71">
        <v>25000</v>
      </c>
      <c r="I71">
        <v>12629</v>
      </c>
      <c r="J71">
        <v>4132</v>
      </c>
      <c r="K71">
        <v>12745</v>
      </c>
      <c r="L71">
        <v>4406</v>
      </c>
      <c r="M71">
        <v>2583332</v>
      </c>
      <c r="N71">
        <v>85748</v>
      </c>
      <c r="O71">
        <v>32224</v>
      </c>
      <c r="P71">
        <v>167535</v>
      </c>
      <c r="Q71">
        <v>3.9662671905136518E-2</v>
      </c>
    </row>
    <row r="72" spans="1:17" x14ac:dyDescent="0.25">
      <c r="A72" t="s">
        <v>20</v>
      </c>
      <c r="B72" t="s">
        <v>34</v>
      </c>
      <c r="C72" t="s">
        <v>39</v>
      </c>
      <c r="D72">
        <v>513377</v>
      </c>
      <c r="E72">
        <v>1345324</v>
      </c>
      <c r="F72">
        <v>187586</v>
      </c>
      <c r="G72">
        <v>186622</v>
      </c>
      <c r="H72">
        <v>25000</v>
      </c>
      <c r="I72">
        <v>10139</v>
      </c>
      <c r="J72">
        <v>3155</v>
      </c>
      <c r="K72">
        <v>11185</v>
      </c>
      <c r="L72">
        <v>4381</v>
      </c>
      <c r="M72">
        <v>2742836</v>
      </c>
      <c r="N72">
        <v>116738</v>
      </c>
      <c r="O72">
        <v>86022</v>
      </c>
      <c r="P72">
        <v>283765</v>
      </c>
      <c r="Q72">
        <v>6.7179264590450136E-2</v>
      </c>
    </row>
    <row r="73" spans="1:17" x14ac:dyDescent="0.25">
      <c r="A73" t="s">
        <v>21</v>
      </c>
      <c r="B73" t="s">
        <v>35</v>
      </c>
      <c r="C73" t="s">
        <v>37</v>
      </c>
      <c r="D73">
        <v>449225</v>
      </c>
      <c r="E73">
        <v>1390379</v>
      </c>
      <c r="F73">
        <v>176227</v>
      </c>
      <c r="G73">
        <v>273985</v>
      </c>
      <c r="H73">
        <v>20000</v>
      </c>
      <c r="I73">
        <v>10154</v>
      </c>
      <c r="J73">
        <v>3907</v>
      </c>
      <c r="K73">
        <v>11748</v>
      </c>
      <c r="L73">
        <v>2316</v>
      </c>
      <c r="M73">
        <v>1201067</v>
      </c>
      <c r="N73">
        <v>110619</v>
      </c>
      <c r="O73">
        <v>88328</v>
      </c>
      <c r="P73">
        <v>168323</v>
      </c>
      <c r="Q73">
        <v>3.9849225075884412E-2</v>
      </c>
    </row>
    <row r="74" spans="1:17" x14ac:dyDescent="0.25">
      <c r="A74" t="s">
        <v>18</v>
      </c>
      <c r="B74" t="s">
        <v>35</v>
      </c>
      <c r="C74" t="s">
        <v>37</v>
      </c>
      <c r="D74">
        <v>651266</v>
      </c>
      <c r="E74">
        <v>2283410</v>
      </c>
      <c r="F74">
        <v>167232</v>
      </c>
      <c r="G74">
        <v>265196</v>
      </c>
      <c r="H74">
        <v>32000</v>
      </c>
      <c r="I74">
        <v>12079</v>
      </c>
      <c r="J74">
        <v>4129</v>
      </c>
      <c r="K74">
        <v>11426</v>
      </c>
      <c r="L74">
        <v>1614</v>
      </c>
      <c r="M74">
        <v>2310816</v>
      </c>
      <c r="N74">
        <v>58842</v>
      </c>
      <c r="O74">
        <v>42073</v>
      </c>
      <c r="P74">
        <v>179434</v>
      </c>
      <c r="Q74">
        <v>4.2479672131950134E-2</v>
      </c>
    </row>
    <row r="75" spans="1:17" x14ac:dyDescent="0.25">
      <c r="A75" t="s">
        <v>23</v>
      </c>
      <c r="B75" t="s">
        <v>34</v>
      </c>
      <c r="C75" t="s">
        <v>39</v>
      </c>
      <c r="D75">
        <v>532122</v>
      </c>
      <c r="E75">
        <v>1004247</v>
      </c>
      <c r="F75">
        <v>105824</v>
      </c>
      <c r="G75">
        <v>291380</v>
      </c>
      <c r="H75">
        <v>32000</v>
      </c>
      <c r="I75">
        <v>9744</v>
      </c>
      <c r="J75">
        <v>3406</v>
      </c>
      <c r="K75">
        <v>13541</v>
      </c>
      <c r="L75">
        <v>1570</v>
      </c>
      <c r="M75">
        <v>1033301</v>
      </c>
      <c r="N75">
        <v>60247</v>
      </c>
      <c r="O75">
        <v>58018</v>
      </c>
      <c r="P75">
        <v>95745</v>
      </c>
      <c r="Q75">
        <v>2.2666920473675925E-2</v>
      </c>
    </row>
    <row r="76" spans="1:17" x14ac:dyDescent="0.25">
      <c r="A76" t="s">
        <v>21</v>
      </c>
      <c r="B76" t="s">
        <v>35</v>
      </c>
      <c r="C76" t="s">
        <v>37</v>
      </c>
      <c r="D76">
        <v>213786</v>
      </c>
      <c r="E76">
        <v>730714</v>
      </c>
      <c r="F76">
        <v>206458</v>
      </c>
      <c r="G76">
        <v>233297</v>
      </c>
      <c r="H76">
        <v>25000</v>
      </c>
      <c r="I76">
        <v>12630</v>
      </c>
      <c r="J76">
        <v>2856</v>
      </c>
      <c r="K76">
        <v>11975</v>
      </c>
      <c r="L76">
        <v>2198</v>
      </c>
      <c r="M76">
        <v>1416148</v>
      </c>
      <c r="N76">
        <v>103629</v>
      </c>
      <c r="O76">
        <v>32509</v>
      </c>
      <c r="P76">
        <v>215842</v>
      </c>
      <c r="Q76">
        <v>5.1098996802748542E-2</v>
      </c>
    </row>
    <row r="77" spans="1:17" x14ac:dyDescent="0.25">
      <c r="A77" t="s">
        <v>23</v>
      </c>
      <c r="B77" t="s">
        <v>36</v>
      </c>
      <c r="C77" t="s">
        <v>38</v>
      </c>
      <c r="D77">
        <v>160697</v>
      </c>
      <c r="E77">
        <v>1797091</v>
      </c>
      <c r="F77">
        <v>109235</v>
      </c>
      <c r="G77">
        <v>283529</v>
      </c>
      <c r="H77">
        <v>32000</v>
      </c>
      <c r="I77">
        <v>11552</v>
      </c>
      <c r="J77">
        <v>4136</v>
      </c>
      <c r="K77">
        <v>13817</v>
      </c>
      <c r="L77">
        <v>2142</v>
      </c>
      <c r="M77">
        <v>2932212</v>
      </c>
      <c r="N77">
        <v>49744</v>
      </c>
      <c r="O77">
        <v>42717</v>
      </c>
      <c r="P77">
        <v>235558</v>
      </c>
      <c r="Q77">
        <v>5.5766613953085312E-2</v>
      </c>
    </row>
    <row r="78" spans="1:17" x14ac:dyDescent="0.25">
      <c r="A78" t="s">
        <v>22</v>
      </c>
      <c r="B78" t="s">
        <v>35</v>
      </c>
      <c r="C78" t="s">
        <v>37</v>
      </c>
      <c r="D78">
        <v>691189</v>
      </c>
      <c r="E78">
        <v>1360226</v>
      </c>
      <c r="F78">
        <v>104552</v>
      </c>
      <c r="G78">
        <v>90550</v>
      </c>
      <c r="H78">
        <v>32000</v>
      </c>
      <c r="I78">
        <v>9927</v>
      </c>
      <c r="J78">
        <v>2955</v>
      </c>
      <c r="K78">
        <v>11720</v>
      </c>
      <c r="L78">
        <v>3607</v>
      </c>
      <c r="M78">
        <v>2116784</v>
      </c>
      <c r="N78">
        <v>74876</v>
      </c>
      <c r="O78">
        <v>55394</v>
      </c>
      <c r="P78">
        <v>268570</v>
      </c>
      <c r="Q78">
        <v>6.358196074588901E-2</v>
      </c>
    </row>
    <row r="79" spans="1:17" x14ac:dyDescent="0.25">
      <c r="A79" t="s">
        <v>16</v>
      </c>
      <c r="B79" t="s">
        <v>35</v>
      </c>
      <c r="C79" t="s">
        <v>37</v>
      </c>
      <c r="D79">
        <v>344459</v>
      </c>
      <c r="E79">
        <v>2310501</v>
      </c>
      <c r="F79">
        <v>111209</v>
      </c>
      <c r="G79">
        <v>246062</v>
      </c>
      <c r="H79">
        <v>32000</v>
      </c>
      <c r="I79">
        <v>11549</v>
      </c>
      <c r="J79">
        <v>4054</v>
      </c>
      <c r="K79">
        <v>14636</v>
      </c>
      <c r="L79">
        <v>3503</v>
      </c>
      <c r="M79">
        <v>1957922</v>
      </c>
      <c r="N79">
        <v>80022</v>
      </c>
      <c r="O79">
        <v>75634</v>
      </c>
      <c r="P79">
        <v>158106</v>
      </c>
      <c r="Q79">
        <v>3.7430425906428595E-2</v>
      </c>
    </row>
    <row r="80" spans="1:17" x14ac:dyDescent="0.25">
      <c r="A80" t="s">
        <v>23</v>
      </c>
      <c r="B80" t="s">
        <v>34</v>
      </c>
      <c r="C80" t="s">
        <v>39</v>
      </c>
      <c r="D80">
        <v>533817</v>
      </c>
      <c r="E80">
        <v>1148201</v>
      </c>
      <c r="F80">
        <v>173314</v>
      </c>
      <c r="G80">
        <v>149337</v>
      </c>
      <c r="H80">
        <v>32000</v>
      </c>
      <c r="I80">
        <v>10229</v>
      </c>
      <c r="J80">
        <v>3375</v>
      </c>
      <c r="K80">
        <v>12440</v>
      </c>
      <c r="L80">
        <v>3444</v>
      </c>
      <c r="M80">
        <v>1487624</v>
      </c>
      <c r="N80">
        <v>93791</v>
      </c>
      <c r="O80">
        <v>67509</v>
      </c>
      <c r="P80">
        <v>188602</v>
      </c>
      <c r="Q80">
        <v>4.4650128311412886E-2</v>
      </c>
    </row>
    <row r="81" spans="1:17" x14ac:dyDescent="0.25">
      <c r="A81" t="s">
        <v>24</v>
      </c>
      <c r="B81" t="s">
        <v>35</v>
      </c>
      <c r="C81" t="s">
        <v>37</v>
      </c>
      <c r="D81">
        <v>225531</v>
      </c>
      <c r="E81">
        <v>1223766</v>
      </c>
      <c r="F81">
        <v>182826</v>
      </c>
      <c r="G81">
        <v>146321</v>
      </c>
      <c r="H81">
        <v>32000</v>
      </c>
      <c r="I81">
        <v>11692</v>
      </c>
      <c r="J81">
        <v>2911</v>
      </c>
      <c r="K81">
        <v>11822</v>
      </c>
      <c r="L81">
        <v>3312</v>
      </c>
      <c r="M81">
        <v>2914839</v>
      </c>
      <c r="N81">
        <v>82250</v>
      </c>
      <c r="O81">
        <v>52049</v>
      </c>
      <c r="P81">
        <v>102396</v>
      </c>
      <c r="Q81">
        <v>2.4241495522716799E-2</v>
      </c>
    </row>
    <row r="82" spans="1:17" x14ac:dyDescent="0.25">
      <c r="A82" t="s">
        <v>25</v>
      </c>
      <c r="B82" t="s">
        <v>35</v>
      </c>
      <c r="C82" t="s">
        <v>37</v>
      </c>
      <c r="D82">
        <v>577481</v>
      </c>
      <c r="E82">
        <v>698368</v>
      </c>
      <c r="F82">
        <v>95265</v>
      </c>
      <c r="G82">
        <v>117163</v>
      </c>
      <c r="H82">
        <v>32000</v>
      </c>
      <c r="I82">
        <v>11445</v>
      </c>
      <c r="J82">
        <v>3621</v>
      </c>
      <c r="K82">
        <v>12834</v>
      </c>
      <c r="L82">
        <v>2473</v>
      </c>
      <c r="M82">
        <v>934214</v>
      </c>
      <c r="N82">
        <v>70791</v>
      </c>
      <c r="O82">
        <v>42889</v>
      </c>
      <c r="P82">
        <v>149063</v>
      </c>
      <c r="Q82">
        <v>3.528956255227484E-2</v>
      </c>
    </row>
    <row r="83" spans="1:17" x14ac:dyDescent="0.25">
      <c r="A83" t="s">
        <v>21</v>
      </c>
      <c r="B83" t="s">
        <v>34</v>
      </c>
      <c r="C83" t="s">
        <v>39</v>
      </c>
      <c r="D83">
        <v>140262</v>
      </c>
      <c r="E83">
        <v>1657139</v>
      </c>
      <c r="F83">
        <v>170347</v>
      </c>
      <c r="G83">
        <v>272841</v>
      </c>
      <c r="H83">
        <v>32000</v>
      </c>
      <c r="I83">
        <v>12366</v>
      </c>
      <c r="J83">
        <v>3180</v>
      </c>
      <c r="K83">
        <v>12229</v>
      </c>
      <c r="L83">
        <v>1888</v>
      </c>
      <c r="M83">
        <v>1724041</v>
      </c>
      <c r="N83">
        <v>81750</v>
      </c>
      <c r="O83">
        <v>84872</v>
      </c>
      <c r="P83">
        <v>226842</v>
      </c>
      <c r="Q83">
        <v>5.3703165429939886E-2</v>
      </c>
    </row>
    <row r="84" spans="1:17" x14ac:dyDescent="0.25">
      <c r="A84" t="s">
        <v>24</v>
      </c>
      <c r="B84" t="s">
        <v>35</v>
      </c>
      <c r="C84" t="s">
        <v>37</v>
      </c>
      <c r="D84">
        <v>654058</v>
      </c>
      <c r="E84">
        <v>1705569</v>
      </c>
      <c r="F84">
        <v>110719</v>
      </c>
      <c r="G84">
        <v>157248</v>
      </c>
      <c r="H84">
        <v>32000</v>
      </c>
      <c r="I84">
        <v>12168</v>
      </c>
      <c r="J84">
        <v>3734</v>
      </c>
      <c r="K84">
        <v>13909</v>
      </c>
      <c r="L84">
        <v>3460</v>
      </c>
      <c r="M84">
        <v>1275413</v>
      </c>
      <c r="N84">
        <v>61318</v>
      </c>
      <c r="O84">
        <v>57835</v>
      </c>
      <c r="P84">
        <v>156764</v>
      </c>
      <c r="Q84">
        <v>3.7112717333911249E-2</v>
      </c>
    </row>
    <row r="85" spans="1:17" x14ac:dyDescent="0.25">
      <c r="A85" t="s">
        <v>23</v>
      </c>
      <c r="B85" t="s">
        <v>36</v>
      </c>
      <c r="C85" t="s">
        <v>38</v>
      </c>
      <c r="D85">
        <v>701441</v>
      </c>
      <c r="E85">
        <v>780078</v>
      </c>
      <c r="F85">
        <v>153118</v>
      </c>
      <c r="G85">
        <v>300674</v>
      </c>
      <c r="H85">
        <v>25000</v>
      </c>
      <c r="I85">
        <v>10573</v>
      </c>
      <c r="J85">
        <v>3008</v>
      </c>
      <c r="K85">
        <v>14975</v>
      </c>
      <c r="L85">
        <v>2993</v>
      </c>
      <c r="M85">
        <v>2702368</v>
      </c>
      <c r="N85">
        <v>89737</v>
      </c>
      <c r="O85">
        <v>58147</v>
      </c>
      <c r="P85">
        <v>118622</v>
      </c>
      <c r="Q85">
        <v>2.8082880990426502E-2</v>
      </c>
    </row>
    <row r="86" spans="1:17" x14ac:dyDescent="0.25">
      <c r="A86" t="s">
        <v>18</v>
      </c>
      <c r="B86" t="s">
        <v>36</v>
      </c>
      <c r="C86" t="s">
        <v>38</v>
      </c>
      <c r="D86">
        <v>473908</v>
      </c>
      <c r="E86">
        <v>1748124</v>
      </c>
      <c r="F86">
        <v>140615</v>
      </c>
      <c r="G86">
        <v>228759</v>
      </c>
      <c r="H86">
        <v>32000</v>
      </c>
      <c r="I86">
        <v>10454</v>
      </c>
      <c r="J86">
        <v>3017</v>
      </c>
      <c r="K86">
        <v>10053</v>
      </c>
      <c r="L86">
        <v>1251</v>
      </c>
      <c r="M86">
        <v>1415726</v>
      </c>
      <c r="N86">
        <v>45971</v>
      </c>
      <c r="O86">
        <v>55041</v>
      </c>
      <c r="P86">
        <v>151093</v>
      </c>
      <c r="Q86">
        <v>3.577015003529288E-2</v>
      </c>
    </row>
    <row r="87" spans="1:17" x14ac:dyDescent="0.25">
      <c r="A87" t="s">
        <v>27</v>
      </c>
      <c r="B87" t="s">
        <v>35</v>
      </c>
      <c r="C87" t="s">
        <v>37</v>
      </c>
      <c r="D87">
        <v>138775</v>
      </c>
      <c r="E87">
        <v>2039721</v>
      </c>
      <c r="F87">
        <v>93970</v>
      </c>
      <c r="G87">
        <v>313439</v>
      </c>
      <c r="H87">
        <v>32000</v>
      </c>
      <c r="I87">
        <v>11689</v>
      </c>
      <c r="J87">
        <v>3237</v>
      </c>
      <c r="K87">
        <v>14816</v>
      </c>
      <c r="L87">
        <v>1627</v>
      </c>
      <c r="M87">
        <v>2644712</v>
      </c>
      <c r="N87">
        <v>62689</v>
      </c>
      <c r="O87">
        <v>29752</v>
      </c>
      <c r="P87">
        <v>80522</v>
      </c>
      <c r="Q87">
        <v>1.9062987836245576E-2</v>
      </c>
    </row>
    <row r="88" spans="1:17" x14ac:dyDescent="0.25">
      <c r="A88" t="s">
        <v>18</v>
      </c>
      <c r="B88" t="s">
        <v>36</v>
      </c>
      <c r="C88" t="s">
        <v>38</v>
      </c>
      <c r="D88">
        <v>251036</v>
      </c>
      <c r="E88">
        <v>731816</v>
      </c>
      <c r="F88">
        <v>135363</v>
      </c>
      <c r="G88">
        <v>152624</v>
      </c>
      <c r="H88">
        <v>32000</v>
      </c>
      <c r="I88">
        <v>10691</v>
      </c>
      <c r="J88">
        <v>3756</v>
      </c>
      <c r="K88">
        <v>13494</v>
      </c>
      <c r="L88">
        <v>1955</v>
      </c>
      <c r="M88">
        <v>2921070</v>
      </c>
      <c r="N88">
        <v>50014</v>
      </c>
      <c r="O88">
        <v>81383</v>
      </c>
      <c r="P88">
        <v>261244</v>
      </c>
      <c r="Q88">
        <v>6.184758444017957E-2</v>
      </c>
    </row>
    <row r="89" spans="1:17" x14ac:dyDescent="0.25">
      <c r="A89" t="s">
        <v>27</v>
      </c>
      <c r="B89" t="s">
        <v>35</v>
      </c>
      <c r="C89" t="s">
        <v>37</v>
      </c>
      <c r="D89">
        <v>500153</v>
      </c>
      <c r="E89">
        <v>900968</v>
      </c>
      <c r="F89">
        <v>149642</v>
      </c>
      <c r="G89">
        <v>121842</v>
      </c>
      <c r="H89">
        <v>32000</v>
      </c>
      <c r="I89">
        <v>10893</v>
      </c>
      <c r="J89">
        <v>3559</v>
      </c>
      <c r="K89">
        <v>13471</v>
      </c>
      <c r="L89">
        <v>1817</v>
      </c>
      <c r="M89">
        <v>2467461</v>
      </c>
      <c r="N89">
        <v>51442</v>
      </c>
      <c r="O89">
        <v>54964</v>
      </c>
      <c r="P89">
        <v>262829</v>
      </c>
      <c r="Q89">
        <v>6.2222821465097597E-2</v>
      </c>
    </row>
    <row r="90" spans="1:17" x14ac:dyDescent="0.25">
      <c r="A90" t="s">
        <v>20</v>
      </c>
      <c r="B90" t="s">
        <v>34</v>
      </c>
      <c r="C90" t="s">
        <v>39</v>
      </c>
      <c r="D90">
        <v>420031</v>
      </c>
      <c r="E90">
        <v>1952219</v>
      </c>
      <c r="F90">
        <v>152722</v>
      </c>
      <c r="G90">
        <v>81887</v>
      </c>
      <c r="H90">
        <v>32000</v>
      </c>
      <c r="I90">
        <v>10377</v>
      </c>
      <c r="J90">
        <v>3699</v>
      </c>
      <c r="K90">
        <v>10197</v>
      </c>
      <c r="L90">
        <v>4213</v>
      </c>
      <c r="M90">
        <v>2041973</v>
      </c>
      <c r="N90">
        <v>100122</v>
      </c>
      <c r="O90">
        <v>82126</v>
      </c>
      <c r="P90">
        <v>127040</v>
      </c>
      <c r="Q90">
        <v>3.0075780218035298E-2</v>
      </c>
    </row>
    <row r="91" spans="1:17" x14ac:dyDescent="0.25">
      <c r="A91" t="s">
        <v>22</v>
      </c>
      <c r="B91" t="s">
        <v>36</v>
      </c>
      <c r="C91" t="s">
        <v>38</v>
      </c>
      <c r="D91">
        <v>294630</v>
      </c>
      <c r="E91">
        <v>1072040</v>
      </c>
      <c r="F91">
        <v>102980</v>
      </c>
      <c r="G91">
        <v>307141</v>
      </c>
      <c r="H91">
        <v>32000</v>
      </c>
      <c r="I91">
        <v>10139</v>
      </c>
      <c r="J91">
        <v>4160</v>
      </c>
      <c r="K91">
        <v>11924</v>
      </c>
      <c r="L91">
        <v>4352</v>
      </c>
      <c r="M91">
        <v>2225626</v>
      </c>
      <c r="N91">
        <v>113491</v>
      </c>
      <c r="O91">
        <v>68213</v>
      </c>
      <c r="P91">
        <v>140127</v>
      </c>
      <c r="Q91">
        <v>3.3174030656585578E-2</v>
      </c>
    </row>
    <row r="92" spans="1:17" x14ac:dyDescent="0.25">
      <c r="A92" t="s">
        <v>18</v>
      </c>
      <c r="B92" t="s">
        <v>36</v>
      </c>
      <c r="C92" t="s">
        <v>38</v>
      </c>
      <c r="D92">
        <v>576871</v>
      </c>
      <c r="E92">
        <v>1348783</v>
      </c>
      <c r="F92">
        <v>137231</v>
      </c>
      <c r="G92">
        <v>133982</v>
      </c>
      <c r="H92">
        <v>25000</v>
      </c>
      <c r="I92">
        <v>9208</v>
      </c>
      <c r="J92">
        <v>3334</v>
      </c>
      <c r="K92">
        <v>10849</v>
      </c>
      <c r="L92">
        <v>4194</v>
      </c>
      <c r="M92">
        <v>838478</v>
      </c>
      <c r="N92">
        <v>43448</v>
      </c>
      <c r="O92">
        <v>87714</v>
      </c>
      <c r="P92">
        <v>81436</v>
      </c>
      <c r="Q92">
        <v>1.927937057490493E-2</v>
      </c>
    </row>
    <row r="93" spans="1:17" x14ac:dyDescent="0.25">
      <c r="A93" t="s">
        <v>17</v>
      </c>
      <c r="B93" t="s">
        <v>35</v>
      </c>
      <c r="C93" t="s">
        <v>37</v>
      </c>
      <c r="D93">
        <v>538656</v>
      </c>
      <c r="E93">
        <v>1299856</v>
      </c>
      <c r="F93">
        <v>187814</v>
      </c>
      <c r="G93">
        <v>143252</v>
      </c>
      <c r="H93">
        <v>25000</v>
      </c>
      <c r="I93">
        <v>12495</v>
      </c>
      <c r="J93">
        <v>3562</v>
      </c>
      <c r="K93">
        <v>11606</v>
      </c>
      <c r="L93">
        <v>3537</v>
      </c>
      <c r="M93">
        <v>2479397</v>
      </c>
      <c r="N93">
        <v>67111</v>
      </c>
      <c r="O93">
        <v>63641</v>
      </c>
      <c r="P93">
        <v>279287</v>
      </c>
      <c r="Q93">
        <v>6.6119131216580793E-2</v>
      </c>
    </row>
    <row r="94" spans="1:17" x14ac:dyDescent="0.25">
      <c r="A94" t="s">
        <v>16</v>
      </c>
      <c r="B94" t="s">
        <v>34</v>
      </c>
      <c r="C94" t="s">
        <v>39</v>
      </c>
      <c r="D94">
        <v>306141</v>
      </c>
      <c r="E94">
        <v>1588892</v>
      </c>
      <c r="F94">
        <v>197980</v>
      </c>
      <c r="G94">
        <v>115794</v>
      </c>
      <c r="H94">
        <v>25000</v>
      </c>
      <c r="I94">
        <v>10308</v>
      </c>
      <c r="J94">
        <v>4109</v>
      </c>
      <c r="K94">
        <v>12293</v>
      </c>
      <c r="L94">
        <v>4409</v>
      </c>
      <c r="M94">
        <v>1964677</v>
      </c>
      <c r="N94">
        <v>49297</v>
      </c>
      <c r="O94">
        <v>23940</v>
      </c>
      <c r="P94">
        <v>71719</v>
      </c>
      <c r="Q94">
        <v>1.6978942706685086E-2</v>
      </c>
    </row>
    <row r="95" spans="1:17" x14ac:dyDescent="0.25">
      <c r="A95" t="s">
        <v>27</v>
      </c>
      <c r="B95" t="s">
        <v>34</v>
      </c>
      <c r="C95" t="s">
        <v>39</v>
      </c>
      <c r="D95">
        <v>522812</v>
      </c>
      <c r="E95">
        <v>929334</v>
      </c>
      <c r="F95">
        <v>136755</v>
      </c>
      <c r="G95">
        <v>290295</v>
      </c>
      <c r="H95">
        <v>30000</v>
      </c>
      <c r="I95">
        <v>9701</v>
      </c>
      <c r="J95">
        <v>3683</v>
      </c>
      <c r="K95">
        <v>12306</v>
      </c>
      <c r="L95">
        <v>1980</v>
      </c>
      <c r="M95">
        <v>854842</v>
      </c>
      <c r="N95">
        <v>52513</v>
      </c>
      <c r="O95">
        <v>23705</v>
      </c>
      <c r="P95">
        <v>130538</v>
      </c>
      <c r="Q95">
        <v>3.0903905841482143E-2</v>
      </c>
    </row>
    <row r="96" spans="1:17" x14ac:dyDescent="0.25">
      <c r="A96" t="s">
        <v>27</v>
      </c>
      <c r="B96" t="s">
        <v>34</v>
      </c>
      <c r="C96" t="s">
        <v>39</v>
      </c>
      <c r="D96">
        <v>445180</v>
      </c>
      <c r="E96">
        <v>784911</v>
      </c>
      <c r="F96">
        <v>176622</v>
      </c>
      <c r="G96">
        <v>291652</v>
      </c>
      <c r="H96">
        <v>25000</v>
      </c>
      <c r="I96">
        <v>11132</v>
      </c>
      <c r="J96">
        <v>4047</v>
      </c>
      <c r="K96">
        <v>14036</v>
      </c>
      <c r="L96">
        <v>1937</v>
      </c>
      <c r="M96">
        <v>2511432</v>
      </c>
      <c r="N96">
        <v>112951</v>
      </c>
      <c r="O96">
        <v>22400</v>
      </c>
      <c r="P96">
        <v>248022</v>
      </c>
      <c r="Q96">
        <v>5.8717373750295579E-2</v>
      </c>
    </row>
    <row r="97" spans="1:17" x14ac:dyDescent="0.25">
      <c r="A97" t="s">
        <v>21</v>
      </c>
      <c r="B97" t="s">
        <v>36</v>
      </c>
      <c r="C97" t="s">
        <v>38</v>
      </c>
      <c r="D97">
        <v>563339</v>
      </c>
      <c r="E97">
        <v>905206</v>
      </c>
      <c r="F97">
        <v>189417</v>
      </c>
      <c r="G97">
        <v>208737</v>
      </c>
      <c r="H97">
        <v>32000</v>
      </c>
      <c r="I97">
        <v>11556</v>
      </c>
      <c r="J97">
        <v>3363</v>
      </c>
      <c r="K97">
        <v>12583</v>
      </c>
      <c r="L97">
        <v>1343</v>
      </c>
      <c r="M97">
        <v>1303684</v>
      </c>
      <c r="N97">
        <v>97688</v>
      </c>
      <c r="O97">
        <v>33233</v>
      </c>
      <c r="P97">
        <v>325230</v>
      </c>
      <c r="Q97">
        <v>7.6995796601949149E-2</v>
      </c>
    </row>
    <row r="98" spans="1:17" x14ac:dyDescent="0.25">
      <c r="A98" t="s">
        <v>16</v>
      </c>
      <c r="B98" t="s">
        <v>34</v>
      </c>
      <c r="C98" t="s">
        <v>39</v>
      </c>
      <c r="D98">
        <v>589506</v>
      </c>
      <c r="E98">
        <v>1196237</v>
      </c>
      <c r="F98">
        <v>202877</v>
      </c>
      <c r="G98">
        <v>228506</v>
      </c>
      <c r="H98">
        <v>32000</v>
      </c>
      <c r="I98">
        <v>10482</v>
      </c>
      <c r="J98">
        <v>3687</v>
      </c>
      <c r="K98">
        <v>14961</v>
      </c>
      <c r="L98">
        <v>2722</v>
      </c>
      <c r="M98">
        <v>3048451</v>
      </c>
      <c r="N98">
        <v>106948</v>
      </c>
      <c r="O98">
        <v>61147</v>
      </c>
      <c r="P98">
        <v>144426</v>
      </c>
      <c r="Q98">
        <v>3.4191787104612452E-2</v>
      </c>
    </row>
    <row r="99" spans="1:17" x14ac:dyDescent="0.25">
      <c r="A99" t="s">
        <v>16</v>
      </c>
      <c r="B99" t="s">
        <v>36</v>
      </c>
      <c r="C99" t="s">
        <v>38</v>
      </c>
      <c r="D99">
        <v>555024</v>
      </c>
      <c r="E99">
        <v>1422775</v>
      </c>
      <c r="F99">
        <v>106005</v>
      </c>
      <c r="G99">
        <v>166609</v>
      </c>
      <c r="H99">
        <v>32000</v>
      </c>
      <c r="I99">
        <v>10063</v>
      </c>
      <c r="J99">
        <v>4116</v>
      </c>
      <c r="K99">
        <v>14571</v>
      </c>
      <c r="L99">
        <v>3262</v>
      </c>
      <c r="M99">
        <v>1299879</v>
      </c>
      <c r="N99">
        <v>73070</v>
      </c>
      <c r="O99">
        <v>72157</v>
      </c>
      <c r="P99">
        <v>220472</v>
      </c>
      <c r="Q99">
        <v>5.2195115052193625E-2</v>
      </c>
    </row>
    <row r="100" spans="1:17" x14ac:dyDescent="0.25">
      <c r="A100" t="s">
        <v>20</v>
      </c>
      <c r="B100" t="s">
        <v>36</v>
      </c>
      <c r="C100" t="s">
        <v>38</v>
      </c>
      <c r="D100">
        <v>716473</v>
      </c>
      <c r="E100">
        <v>1924465</v>
      </c>
      <c r="F100">
        <v>215710</v>
      </c>
      <c r="G100">
        <v>107482</v>
      </c>
      <c r="H100">
        <v>32000</v>
      </c>
      <c r="I100">
        <v>12555</v>
      </c>
      <c r="J100">
        <v>4193</v>
      </c>
      <c r="K100">
        <v>11157</v>
      </c>
      <c r="L100">
        <v>3146</v>
      </c>
      <c r="M100">
        <v>1568380</v>
      </c>
      <c r="N100">
        <v>94196</v>
      </c>
      <c r="O100">
        <v>64244</v>
      </c>
      <c r="P100">
        <v>121702</v>
      </c>
      <c r="Q100">
        <v>2.8812048206040081E-2</v>
      </c>
    </row>
    <row r="101" spans="1:17" x14ac:dyDescent="0.25">
      <c r="A101" t="s">
        <v>19</v>
      </c>
      <c r="B101" t="s">
        <v>36</v>
      </c>
      <c r="C101" t="s">
        <v>38</v>
      </c>
      <c r="D101">
        <v>430462</v>
      </c>
      <c r="E101">
        <v>1470603</v>
      </c>
      <c r="F101">
        <v>93729</v>
      </c>
      <c r="G101">
        <v>143556</v>
      </c>
      <c r="H101">
        <v>20000</v>
      </c>
      <c r="I101">
        <v>11921</v>
      </c>
      <c r="J101">
        <v>3295</v>
      </c>
      <c r="K101">
        <v>14411</v>
      </c>
      <c r="L101">
        <v>2657</v>
      </c>
      <c r="M101">
        <v>2365362</v>
      </c>
      <c r="N101">
        <v>52365</v>
      </c>
      <c r="O101">
        <v>55252</v>
      </c>
      <c r="P101">
        <v>221352</v>
      </c>
      <c r="Q101">
        <v>5.2403448542368933E-2</v>
      </c>
    </row>
    <row r="102" spans="1:17" x14ac:dyDescent="0.25">
      <c r="A102" t="s">
        <v>23</v>
      </c>
      <c r="B102" t="s">
        <v>34</v>
      </c>
      <c r="C102" t="s">
        <v>39</v>
      </c>
      <c r="D102">
        <v>405174</v>
      </c>
      <c r="E102">
        <v>879853</v>
      </c>
      <c r="F102">
        <v>128455</v>
      </c>
      <c r="G102">
        <v>188981</v>
      </c>
      <c r="H102">
        <v>32000</v>
      </c>
      <c r="I102">
        <v>9937</v>
      </c>
      <c r="J102">
        <v>3433</v>
      </c>
      <c r="K102">
        <v>10595</v>
      </c>
      <c r="L102">
        <v>3632</v>
      </c>
      <c r="M102">
        <v>990417</v>
      </c>
      <c r="N102">
        <v>128530</v>
      </c>
      <c r="O102">
        <v>77411</v>
      </c>
      <c r="P102">
        <v>258760</v>
      </c>
      <c r="Q102">
        <v>6.1259515815639272E-2</v>
      </c>
    </row>
    <row r="103" spans="1:17" x14ac:dyDescent="0.25">
      <c r="A103" t="s">
        <v>18</v>
      </c>
      <c r="B103" t="s">
        <v>35</v>
      </c>
      <c r="C103" t="s">
        <v>37</v>
      </c>
      <c r="D103">
        <v>537315</v>
      </c>
      <c r="E103">
        <v>783143</v>
      </c>
      <c r="F103">
        <v>108141</v>
      </c>
      <c r="G103">
        <v>309026</v>
      </c>
      <c r="H103">
        <v>32000</v>
      </c>
      <c r="I103">
        <v>12505</v>
      </c>
      <c r="J103">
        <v>3342</v>
      </c>
      <c r="K103">
        <v>12233</v>
      </c>
      <c r="L103">
        <v>2758</v>
      </c>
      <c r="M103">
        <v>2345840</v>
      </c>
      <c r="N103">
        <v>46810</v>
      </c>
      <c r="O103">
        <v>65726</v>
      </c>
      <c r="P103">
        <v>324132</v>
      </c>
      <c r="Q103">
        <v>7.6735853224434949E-2</v>
      </c>
    </row>
    <row r="104" spans="1:17" x14ac:dyDescent="0.25">
      <c r="A104" t="s">
        <v>23</v>
      </c>
      <c r="B104" t="s">
        <v>36</v>
      </c>
      <c r="C104" t="s">
        <v>38</v>
      </c>
      <c r="D104">
        <v>300420</v>
      </c>
      <c r="E104">
        <v>1054296</v>
      </c>
      <c r="F104">
        <v>101782</v>
      </c>
      <c r="G104">
        <v>180033</v>
      </c>
      <c r="H104">
        <v>32000</v>
      </c>
      <c r="I104">
        <v>10773</v>
      </c>
      <c r="J104">
        <v>2966</v>
      </c>
      <c r="K104">
        <v>10006</v>
      </c>
      <c r="L104">
        <v>4325</v>
      </c>
      <c r="M104">
        <v>1867614</v>
      </c>
      <c r="N104">
        <v>97657</v>
      </c>
      <c r="O104">
        <v>81403</v>
      </c>
      <c r="P104">
        <v>316844</v>
      </c>
      <c r="Q104">
        <v>7.5010473137619452E-2</v>
      </c>
    </row>
    <row r="105" spans="1:17" x14ac:dyDescent="0.25">
      <c r="A105" t="s">
        <v>26</v>
      </c>
      <c r="B105" t="s">
        <v>34</v>
      </c>
      <c r="C105" t="s">
        <v>39</v>
      </c>
      <c r="D105">
        <v>693177</v>
      </c>
      <c r="E105">
        <v>2305151</v>
      </c>
      <c r="F105">
        <v>170270</v>
      </c>
      <c r="G105">
        <v>120260</v>
      </c>
      <c r="H105">
        <v>32000</v>
      </c>
      <c r="I105">
        <v>9325</v>
      </c>
      <c r="J105">
        <v>3378</v>
      </c>
      <c r="K105">
        <v>11775</v>
      </c>
      <c r="L105">
        <v>3682</v>
      </c>
      <c r="M105">
        <v>1002017</v>
      </c>
      <c r="N105">
        <v>59409</v>
      </c>
      <c r="O105">
        <v>64920</v>
      </c>
      <c r="P105">
        <v>60139</v>
      </c>
      <c r="Q105">
        <v>1.4237463370060018E-2</v>
      </c>
    </row>
    <row r="106" spans="1:17" x14ac:dyDescent="0.25">
      <c r="A106" t="s">
        <v>27</v>
      </c>
      <c r="B106" t="s">
        <v>34</v>
      </c>
      <c r="C106" t="s">
        <v>39</v>
      </c>
      <c r="D106">
        <v>701832</v>
      </c>
      <c r="E106">
        <v>852352</v>
      </c>
      <c r="F106">
        <v>213464</v>
      </c>
      <c r="G106">
        <v>158066</v>
      </c>
      <c r="H106">
        <v>32000</v>
      </c>
      <c r="I106">
        <v>9115</v>
      </c>
      <c r="J106">
        <v>3666</v>
      </c>
      <c r="K106">
        <v>12147</v>
      </c>
      <c r="L106">
        <v>3956</v>
      </c>
      <c r="M106">
        <v>1885972</v>
      </c>
      <c r="N106">
        <v>94239</v>
      </c>
      <c r="O106">
        <v>35980</v>
      </c>
      <c r="P106">
        <v>337626</v>
      </c>
      <c r="Q106">
        <v>7.9930457902191318E-2</v>
      </c>
    </row>
    <row r="107" spans="1:17" x14ac:dyDescent="0.25">
      <c r="A107" t="s">
        <v>22</v>
      </c>
      <c r="B107" t="s">
        <v>36</v>
      </c>
      <c r="C107" t="s">
        <v>38</v>
      </c>
      <c r="D107">
        <v>405428</v>
      </c>
      <c r="E107">
        <v>1928786</v>
      </c>
      <c r="F107">
        <v>160733</v>
      </c>
      <c r="G107">
        <v>74524</v>
      </c>
      <c r="H107">
        <v>32000</v>
      </c>
      <c r="I107">
        <v>9350</v>
      </c>
      <c r="J107">
        <v>3857</v>
      </c>
      <c r="K107">
        <v>13859</v>
      </c>
      <c r="L107">
        <v>1359</v>
      </c>
      <c r="M107">
        <v>2954065</v>
      </c>
      <c r="N107">
        <v>109127</v>
      </c>
      <c r="O107">
        <v>51367</v>
      </c>
      <c r="P107">
        <v>275283</v>
      </c>
      <c r="Q107">
        <v>6.5171213836283146E-2</v>
      </c>
    </row>
    <row r="108" spans="1:17" x14ac:dyDescent="0.25">
      <c r="A108" t="s">
        <v>27</v>
      </c>
      <c r="B108" t="s">
        <v>36</v>
      </c>
      <c r="C108" t="s">
        <v>38</v>
      </c>
      <c r="D108">
        <v>629071</v>
      </c>
      <c r="E108">
        <v>1948680</v>
      </c>
      <c r="F108">
        <v>120727</v>
      </c>
      <c r="G108">
        <v>116698</v>
      </c>
      <c r="H108">
        <v>20000</v>
      </c>
      <c r="I108">
        <v>10775</v>
      </c>
      <c r="J108">
        <v>2806</v>
      </c>
      <c r="K108">
        <v>11946</v>
      </c>
      <c r="L108">
        <v>2918</v>
      </c>
      <c r="M108">
        <v>2653630</v>
      </c>
      <c r="N108">
        <v>93272</v>
      </c>
      <c r="O108">
        <v>74721</v>
      </c>
      <c r="P108">
        <v>79273</v>
      </c>
      <c r="Q108">
        <v>1.8767296325758125E-2</v>
      </c>
    </row>
    <row r="109" spans="1:17" x14ac:dyDescent="0.25">
      <c r="A109" t="s">
        <v>20</v>
      </c>
      <c r="B109" t="s">
        <v>36</v>
      </c>
      <c r="C109" t="s">
        <v>38</v>
      </c>
      <c r="D109">
        <v>470124</v>
      </c>
      <c r="E109">
        <v>2092696</v>
      </c>
      <c r="F109">
        <v>155283</v>
      </c>
      <c r="G109">
        <v>76967</v>
      </c>
      <c r="H109">
        <v>32000</v>
      </c>
      <c r="I109">
        <v>12477</v>
      </c>
      <c r="J109">
        <v>3967</v>
      </c>
      <c r="K109">
        <v>14995</v>
      </c>
      <c r="L109">
        <v>4210</v>
      </c>
      <c r="M109">
        <v>1831955</v>
      </c>
      <c r="N109">
        <v>68915</v>
      </c>
      <c r="O109">
        <v>85211</v>
      </c>
      <c r="P109">
        <v>225263</v>
      </c>
      <c r="Q109">
        <v>5.3329348860636692E-2</v>
      </c>
    </row>
    <row r="110" spans="1:17" x14ac:dyDescent="0.25">
      <c r="A110" t="s">
        <v>26</v>
      </c>
      <c r="B110" t="s">
        <v>34</v>
      </c>
      <c r="C110" t="s">
        <v>39</v>
      </c>
      <c r="D110">
        <v>279615</v>
      </c>
      <c r="E110">
        <v>1352974</v>
      </c>
      <c r="F110">
        <v>123018</v>
      </c>
      <c r="G110">
        <v>275033</v>
      </c>
      <c r="H110">
        <v>32000</v>
      </c>
      <c r="I110">
        <v>11687</v>
      </c>
      <c r="J110">
        <v>2869</v>
      </c>
      <c r="K110">
        <v>10871</v>
      </c>
      <c r="L110">
        <v>3841</v>
      </c>
      <c r="M110">
        <v>2277615</v>
      </c>
      <c r="N110">
        <v>61055</v>
      </c>
      <c r="O110">
        <v>56677</v>
      </c>
      <c r="P110">
        <v>189033</v>
      </c>
      <c r="Q110">
        <v>4.4752164373078294E-2</v>
      </c>
    </row>
    <row r="111" spans="1:17" x14ac:dyDescent="0.25">
      <c r="A111" t="s">
        <v>22</v>
      </c>
      <c r="B111" t="s">
        <v>34</v>
      </c>
      <c r="C111" t="s">
        <v>39</v>
      </c>
      <c r="D111">
        <v>537922</v>
      </c>
      <c r="E111">
        <v>1206929</v>
      </c>
      <c r="F111">
        <v>136165</v>
      </c>
      <c r="G111">
        <v>208049</v>
      </c>
      <c r="H111">
        <v>20000</v>
      </c>
      <c r="I111">
        <v>9091</v>
      </c>
      <c r="J111">
        <v>3322</v>
      </c>
      <c r="K111">
        <v>10111</v>
      </c>
      <c r="L111">
        <v>1333</v>
      </c>
      <c r="M111">
        <v>2210590</v>
      </c>
      <c r="N111">
        <v>44259</v>
      </c>
      <c r="O111">
        <v>31422</v>
      </c>
      <c r="P111">
        <v>49286</v>
      </c>
      <c r="Q111">
        <v>1.166809590543205E-2</v>
      </c>
    </row>
    <row r="112" spans="1:17" x14ac:dyDescent="0.25">
      <c r="A112" t="s">
        <v>18</v>
      </c>
      <c r="B112" t="s">
        <v>34</v>
      </c>
      <c r="C112" t="s">
        <v>39</v>
      </c>
      <c r="D112">
        <v>439288</v>
      </c>
      <c r="E112">
        <v>1312395</v>
      </c>
      <c r="F112">
        <v>192697</v>
      </c>
      <c r="G112">
        <v>319257</v>
      </c>
      <c r="H112">
        <v>28000</v>
      </c>
      <c r="I112">
        <v>12225</v>
      </c>
      <c r="J112">
        <v>3040</v>
      </c>
      <c r="K112">
        <v>12572</v>
      </c>
      <c r="L112">
        <v>4143</v>
      </c>
      <c r="M112">
        <v>2360001</v>
      </c>
      <c r="N112">
        <v>71878</v>
      </c>
      <c r="O112">
        <v>28059</v>
      </c>
      <c r="P112">
        <v>55014</v>
      </c>
      <c r="Q112">
        <v>1.3024157532391323E-2</v>
      </c>
    </row>
    <row r="113" spans="1:17" x14ac:dyDescent="0.25">
      <c r="A113" t="s">
        <v>22</v>
      </c>
      <c r="B113" t="s">
        <v>36</v>
      </c>
      <c r="C113" t="s">
        <v>38</v>
      </c>
      <c r="D113">
        <v>745885</v>
      </c>
      <c r="E113">
        <v>1963064</v>
      </c>
      <c r="F113">
        <v>133902</v>
      </c>
      <c r="G113">
        <v>182783</v>
      </c>
      <c r="H113">
        <v>32000</v>
      </c>
      <c r="I113">
        <v>11411</v>
      </c>
      <c r="J113">
        <v>4077</v>
      </c>
      <c r="K113">
        <v>13325</v>
      </c>
      <c r="L113">
        <v>3076</v>
      </c>
      <c r="M113">
        <v>923091</v>
      </c>
      <c r="N113">
        <v>44627</v>
      </c>
      <c r="O113">
        <v>41905</v>
      </c>
      <c r="P113">
        <v>251874</v>
      </c>
      <c r="Q113">
        <v>5.9629306255017493E-2</v>
      </c>
    </row>
    <row r="114" spans="1:17" x14ac:dyDescent="0.25">
      <c r="A114" t="s">
        <v>21</v>
      </c>
      <c r="B114" t="s">
        <v>34</v>
      </c>
      <c r="C114" t="s">
        <v>39</v>
      </c>
      <c r="D114">
        <v>258428</v>
      </c>
      <c r="E114">
        <v>1097394</v>
      </c>
      <c r="F114">
        <v>111600</v>
      </c>
      <c r="G114">
        <v>104525</v>
      </c>
      <c r="H114">
        <v>32000</v>
      </c>
      <c r="I114">
        <v>10612</v>
      </c>
      <c r="J114">
        <v>3244</v>
      </c>
      <c r="K114">
        <v>10608</v>
      </c>
      <c r="L114">
        <v>1288</v>
      </c>
      <c r="M114">
        <v>1926878</v>
      </c>
      <c r="N114">
        <v>64108</v>
      </c>
      <c r="O114">
        <v>57145</v>
      </c>
      <c r="P114">
        <v>324443</v>
      </c>
      <c r="Q114">
        <v>7.6809480173803735E-2</v>
      </c>
    </row>
    <row r="115" spans="1:17" x14ac:dyDescent="0.25">
      <c r="A115" t="s">
        <v>24</v>
      </c>
      <c r="B115" t="s">
        <v>35</v>
      </c>
      <c r="C115" t="s">
        <v>37</v>
      </c>
      <c r="D115">
        <v>606661</v>
      </c>
      <c r="E115">
        <v>2080507</v>
      </c>
      <c r="F115">
        <v>143288</v>
      </c>
      <c r="G115">
        <v>231138</v>
      </c>
      <c r="H115">
        <v>32000</v>
      </c>
      <c r="I115">
        <v>9856</v>
      </c>
      <c r="J115">
        <v>3616</v>
      </c>
      <c r="K115">
        <v>13622</v>
      </c>
      <c r="L115">
        <v>1852</v>
      </c>
      <c r="M115">
        <v>2644445</v>
      </c>
      <c r="N115">
        <v>109860</v>
      </c>
      <c r="O115">
        <v>68783</v>
      </c>
      <c r="P115">
        <v>80336</v>
      </c>
      <c r="Q115">
        <v>1.9018953712185798E-2</v>
      </c>
    </row>
    <row r="116" spans="1:17" x14ac:dyDescent="0.25">
      <c r="A116" t="s">
        <v>26</v>
      </c>
      <c r="B116" t="s">
        <v>35</v>
      </c>
      <c r="C116" t="s">
        <v>37</v>
      </c>
      <c r="D116">
        <v>340759</v>
      </c>
      <c r="E116">
        <v>1784809</v>
      </c>
      <c r="F116">
        <v>98787</v>
      </c>
      <c r="G116">
        <v>73531</v>
      </c>
      <c r="H116">
        <v>32000</v>
      </c>
      <c r="I116">
        <v>9081</v>
      </c>
      <c r="J116">
        <v>3256</v>
      </c>
      <c r="K116">
        <v>11643</v>
      </c>
      <c r="L116">
        <v>1492</v>
      </c>
      <c r="M116">
        <v>1963201</v>
      </c>
      <c r="N116">
        <v>98433</v>
      </c>
      <c r="O116">
        <v>22969</v>
      </c>
      <c r="P116">
        <v>298433</v>
      </c>
      <c r="Q116">
        <v>7.0651805083508559E-2</v>
      </c>
    </row>
    <row r="117" spans="1:17" x14ac:dyDescent="0.25">
      <c r="A117" t="s">
        <v>25</v>
      </c>
      <c r="B117" t="s">
        <v>35</v>
      </c>
      <c r="C117" t="s">
        <v>37</v>
      </c>
      <c r="D117">
        <v>129524</v>
      </c>
      <c r="E117">
        <v>2140986</v>
      </c>
      <c r="F117">
        <v>173497</v>
      </c>
      <c r="G117">
        <v>207155</v>
      </c>
      <c r="H117">
        <v>32000</v>
      </c>
      <c r="I117">
        <v>10723</v>
      </c>
      <c r="J117">
        <v>3252</v>
      </c>
      <c r="K117">
        <v>14284</v>
      </c>
      <c r="L117">
        <v>2081</v>
      </c>
      <c r="M117">
        <v>1780734</v>
      </c>
      <c r="N117">
        <v>55632</v>
      </c>
      <c r="O117">
        <v>79764</v>
      </c>
      <c r="P117">
        <v>262225</v>
      </c>
      <c r="Q117">
        <v>6.2079828933204545E-2</v>
      </c>
    </row>
    <row r="118" spans="1:17" x14ac:dyDescent="0.25">
      <c r="A118" t="s">
        <v>24</v>
      </c>
      <c r="B118" t="s">
        <v>34</v>
      </c>
      <c r="C118" t="s">
        <v>39</v>
      </c>
      <c r="D118">
        <v>522156</v>
      </c>
      <c r="E118">
        <v>1077571</v>
      </c>
      <c r="F118">
        <v>125189</v>
      </c>
      <c r="G118">
        <v>120770</v>
      </c>
      <c r="H118">
        <v>28000</v>
      </c>
      <c r="I118">
        <v>9545</v>
      </c>
      <c r="J118">
        <v>3718</v>
      </c>
      <c r="K118">
        <v>11389</v>
      </c>
      <c r="L118">
        <v>4482</v>
      </c>
      <c r="M118">
        <v>1453316</v>
      </c>
      <c r="N118">
        <v>97106</v>
      </c>
      <c r="O118">
        <v>85204</v>
      </c>
      <c r="P118">
        <v>80817</v>
      </c>
      <c r="Q118">
        <v>1.91328269039748E-2</v>
      </c>
    </row>
    <row r="119" spans="1:17" x14ac:dyDescent="0.25">
      <c r="A119" t="s">
        <v>16</v>
      </c>
      <c r="B119" t="s">
        <v>36</v>
      </c>
      <c r="C119" t="s">
        <v>38</v>
      </c>
      <c r="D119">
        <v>659596</v>
      </c>
      <c r="E119">
        <v>982530</v>
      </c>
      <c r="F119">
        <v>215707</v>
      </c>
      <c r="G119">
        <v>293774</v>
      </c>
      <c r="H119">
        <v>25000</v>
      </c>
      <c r="I119">
        <v>10380</v>
      </c>
      <c r="J119">
        <v>3076</v>
      </c>
      <c r="K119">
        <v>11233</v>
      </c>
      <c r="L119">
        <v>2825</v>
      </c>
      <c r="M119">
        <v>1342955</v>
      </c>
      <c r="N119">
        <v>75358</v>
      </c>
      <c r="O119">
        <v>47821</v>
      </c>
      <c r="P119">
        <v>41923</v>
      </c>
      <c r="Q119">
        <v>9.9249601234311542E-3</v>
      </c>
    </row>
    <row r="120" spans="1:17" x14ac:dyDescent="0.25">
      <c r="A120" t="s">
        <v>20</v>
      </c>
      <c r="B120" t="s">
        <v>34</v>
      </c>
      <c r="C120" t="s">
        <v>39</v>
      </c>
      <c r="D120">
        <v>328638</v>
      </c>
      <c r="E120">
        <v>2078532</v>
      </c>
      <c r="F120">
        <v>133770</v>
      </c>
      <c r="G120">
        <v>187923</v>
      </c>
      <c r="H120">
        <v>32000</v>
      </c>
      <c r="I120">
        <v>9312</v>
      </c>
      <c r="J120">
        <v>2955</v>
      </c>
      <c r="K120">
        <v>12202</v>
      </c>
      <c r="L120">
        <v>3121</v>
      </c>
      <c r="M120">
        <v>2529135</v>
      </c>
      <c r="N120">
        <v>95538</v>
      </c>
      <c r="O120">
        <v>80116</v>
      </c>
      <c r="P120">
        <v>67038</v>
      </c>
      <c r="Q120">
        <v>1.5870750584513933E-2</v>
      </c>
    </row>
    <row r="121" spans="1:17" x14ac:dyDescent="0.25">
      <c r="A121" t="s">
        <v>20</v>
      </c>
      <c r="B121" t="s">
        <v>35</v>
      </c>
      <c r="C121" t="s">
        <v>37</v>
      </c>
      <c r="D121">
        <v>407752</v>
      </c>
      <c r="E121">
        <v>1590758</v>
      </c>
      <c r="F121">
        <v>148603</v>
      </c>
      <c r="G121">
        <v>252404</v>
      </c>
      <c r="H121">
        <v>32000</v>
      </c>
      <c r="I121">
        <v>9694</v>
      </c>
      <c r="J121">
        <v>3157</v>
      </c>
      <c r="K121">
        <v>10805</v>
      </c>
      <c r="L121">
        <v>4487</v>
      </c>
      <c r="M121">
        <v>1104213</v>
      </c>
      <c r="N121">
        <v>87786</v>
      </c>
      <c r="O121">
        <v>41403</v>
      </c>
      <c r="P121">
        <v>289881</v>
      </c>
      <c r="Q121">
        <v>6.8627182347168525E-2</v>
      </c>
    </row>
    <row r="122" spans="1:17" x14ac:dyDescent="0.25">
      <c r="A122" t="s">
        <v>18</v>
      </c>
      <c r="B122" t="s">
        <v>36</v>
      </c>
      <c r="C122" t="s">
        <v>38</v>
      </c>
      <c r="D122">
        <v>611499</v>
      </c>
      <c r="E122">
        <v>2248393</v>
      </c>
      <c r="F122">
        <v>165250</v>
      </c>
      <c r="G122">
        <v>166847</v>
      </c>
      <c r="H122">
        <v>32000</v>
      </c>
      <c r="I122">
        <v>10650</v>
      </c>
      <c r="J122">
        <v>3617</v>
      </c>
      <c r="K122">
        <v>11919</v>
      </c>
      <c r="L122">
        <v>1990</v>
      </c>
      <c r="M122">
        <v>2896499</v>
      </c>
      <c r="N122">
        <v>48388</v>
      </c>
      <c r="O122">
        <v>87452</v>
      </c>
      <c r="P122">
        <v>299085</v>
      </c>
      <c r="Q122">
        <v>7.0806161260320272E-2</v>
      </c>
    </row>
    <row r="123" spans="1:17" x14ac:dyDescent="0.25">
      <c r="A123" t="s">
        <v>25</v>
      </c>
      <c r="B123" t="s">
        <v>36</v>
      </c>
      <c r="C123" t="s">
        <v>38</v>
      </c>
      <c r="D123">
        <v>447268</v>
      </c>
      <c r="E123">
        <v>1465985</v>
      </c>
      <c r="F123">
        <v>174344</v>
      </c>
      <c r="G123">
        <v>151617</v>
      </c>
      <c r="H123">
        <v>20000</v>
      </c>
      <c r="I123">
        <v>8956</v>
      </c>
      <c r="J123">
        <v>3564</v>
      </c>
      <c r="K123">
        <v>14090</v>
      </c>
      <c r="L123">
        <v>4036</v>
      </c>
      <c r="M123">
        <v>2250573</v>
      </c>
      <c r="N123">
        <v>90808</v>
      </c>
      <c r="O123">
        <v>84104</v>
      </c>
      <c r="P123">
        <v>96981</v>
      </c>
      <c r="Q123">
        <v>2.2959534330331242E-2</v>
      </c>
    </row>
    <row r="124" spans="1:17" x14ac:dyDescent="0.25">
      <c r="A124" t="s">
        <v>22</v>
      </c>
      <c r="B124" t="s">
        <v>35</v>
      </c>
      <c r="C124" t="s">
        <v>37</v>
      </c>
      <c r="D124">
        <v>441020</v>
      </c>
      <c r="E124">
        <v>728767</v>
      </c>
      <c r="F124">
        <v>125618</v>
      </c>
      <c r="G124">
        <v>180530</v>
      </c>
      <c r="H124">
        <v>32000</v>
      </c>
      <c r="I124">
        <v>11020</v>
      </c>
      <c r="J124">
        <v>4118</v>
      </c>
      <c r="K124">
        <v>11544</v>
      </c>
      <c r="L124">
        <v>1605</v>
      </c>
      <c r="M124">
        <v>2315039</v>
      </c>
      <c r="N124">
        <v>95385</v>
      </c>
      <c r="O124">
        <v>88766</v>
      </c>
      <c r="P124">
        <v>54631</v>
      </c>
      <c r="Q124">
        <v>1.2933485115644572E-2</v>
      </c>
    </row>
    <row r="125" spans="1:17" x14ac:dyDescent="0.25">
      <c r="A125" t="s">
        <v>16</v>
      </c>
      <c r="B125" t="s">
        <v>35</v>
      </c>
      <c r="C125" t="s">
        <v>37</v>
      </c>
      <c r="D125">
        <v>437146</v>
      </c>
      <c r="E125">
        <v>2227392</v>
      </c>
      <c r="F125">
        <v>122762</v>
      </c>
      <c r="G125">
        <v>135898</v>
      </c>
      <c r="H125">
        <v>32000</v>
      </c>
      <c r="I125">
        <v>11097</v>
      </c>
      <c r="J125">
        <v>3394</v>
      </c>
      <c r="K125">
        <v>11875</v>
      </c>
      <c r="L125">
        <v>2233</v>
      </c>
      <c r="M125">
        <v>1270307</v>
      </c>
      <c r="N125">
        <v>116079</v>
      </c>
      <c r="O125">
        <v>60876</v>
      </c>
      <c r="P125">
        <v>320103</v>
      </c>
      <c r="Q125">
        <v>7.5782017279075506E-2</v>
      </c>
    </row>
    <row r="126" spans="1:17" x14ac:dyDescent="0.25">
      <c r="A126" t="s">
        <v>19</v>
      </c>
      <c r="B126" t="s">
        <v>36</v>
      </c>
      <c r="C126" t="s">
        <v>38</v>
      </c>
      <c r="D126">
        <v>250787</v>
      </c>
      <c r="E126">
        <v>1918271</v>
      </c>
      <c r="F126">
        <v>134735</v>
      </c>
      <c r="G126">
        <v>177867</v>
      </c>
      <c r="H126">
        <v>32000</v>
      </c>
      <c r="I126">
        <v>11567</v>
      </c>
      <c r="J126">
        <v>3522</v>
      </c>
      <c r="K126">
        <v>10764</v>
      </c>
      <c r="L126">
        <v>3536</v>
      </c>
      <c r="M126">
        <v>2841565</v>
      </c>
      <c r="N126">
        <v>66929</v>
      </c>
      <c r="O126">
        <v>61762</v>
      </c>
      <c r="P126">
        <v>236252</v>
      </c>
      <c r="Q126">
        <v>5.5930913319200845E-2</v>
      </c>
    </row>
    <row r="127" spans="1:17" x14ac:dyDescent="0.25">
      <c r="A127" t="s">
        <v>19</v>
      </c>
      <c r="B127" t="s">
        <v>36</v>
      </c>
      <c r="C127" t="s">
        <v>38</v>
      </c>
      <c r="D127">
        <v>571721</v>
      </c>
      <c r="E127">
        <v>1842213</v>
      </c>
      <c r="F127">
        <v>112897</v>
      </c>
      <c r="G127">
        <v>260321</v>
      </c>
      <c r="H127">
        <v>30000</v>
      </c>
      <c r="I127">
        <v>10995</v>
      </c>
      <c r="J127">
        <v>2954</v>
      </c>
      <c r="K127">
        <v>11732</v>
      </c>
      <c r="L127">
        <v>1859</v>
      </c>
      <c r="M127">
        <v>1426155</v>
      </c>
      <c r="N127">
        <v>61161</v>
      </c>
      <c r="O127">
        <v>58840</v>
      </c>
      <c r="P127">
        <v>290621</v>
      </c>
      <c r="Q127">
        <v>6.8802371872997758E-2</v>
      </c>
    </row>
    <row r="128" spans="1:17" x14ac:dyDescent="0.25">
      <c r="A128" t="s">
        <v>21</v>
      </c>
      <c r="B128" t="s">
        <v>34</v>
      </c>
      <c r="C128" t="s">
        <v>39</v>
      </c>
      <c r="D128">
        <v>408837</v>
      </c>
      <c r="E128">
        <v>1398488</v>
      </c>
      <c r="F128">
        <v>114637</v>
      </c>
      <c r="G128">
        <v>298779</v>
      </c>
      <c r="H128">
        <v>32000</v>
      </c>
      <c r="I128">
        <v>10352</v>
      </c>
      <c r="J128">
        <v>3753</v>
      </c>
      <c r="K128">
        <v>11040</v>
      </c>
      <c r="L128">
        <v>2130</v>
      </c>
      <c r="M128">
        <v>3028411</v>
      </c>
      <c r="N128">
        <v>59025</v>
      </c>
      <c r="O128">
        <v>55995</v>
      </c>
      <c r="P128">
        <v>178361</v>
      </c>
      <c r="Q128">
        <v>4.2225647319497746E-2</v>
      </c>
    </row>
    <row r="129" spans="1:17" x14ac:dyDescent="0.25">
      <c r="A129" t="s">
        <v>17</v>
      </c>
      <c r="B129" t="s">
        <v>34</v>
      </c>
      <c r="C129" t="s">
        <v>39</v>
      </c>
      <c r="D129">
        <v>598025</v>
      </c>
      <c r="E129">
        <v>1535800</v>
      </c>
      <c r="F129">
        <v>93531</v>
      </c>
      <c r="G129">
        <v>124750</v>
      </c>
      <c r="H129">
        <v>32000</v>
      </c>
      <c r="I129">
        <v>9374</v>
      </c>
      <c r="J129">
        <v>2800</v>
      </c>
      <c r="K129">
        <v>13496</v>
      </c>
      <c r="L129">
        <v>3896</v>
      </c>
      <c r="M129">
        <v>2369839</v>
      </c>
      <c r="N129">
        <v>100642</v>
      </c>
      <c r="O129">
        <v>67400</v>
      </c>
      <c r="P129">
        <v>119429</v>
      </c>
      <c r="Q129">
        <v>2.827393227062136E-2</v>
      </c>
    </row>
    <row r="130" spans="1:17" x14ac:dyDescent="0.25">
      <c r="A130" t="s">
        <v>16</v>
      </c>
      <c r="B130" t="s">
        <v>35</v>
      </c>
      <c r="C130" t="s">
        <v>37</v>
      </c>
      <c r="D130">
        <v>620060</v>
      </c>
      <c r="E130">
        <v>2237936</v>
      </c>
      <c r="F130">
        <v>147619</v>
      </c>
      <c r="G130">
        <v>327753</v>
      </c>
      <c r="H130">
        <v>32000</v>
      </c>
      <c r="I130">
        <v>11513</v>
      </c>
      <c r="J130">
        <v>2857</v>
      </c>
      <c r="K130">
        <v>11562</v>
      </c>
      <c r="L130">
        <v>1748</v>
      </c>
      <c r="M130">
        <v>1737236</v>
      </c>
      <c r="N130">
        <v>92500</v>
      </c>
      <c r="O130">
        <v>64977</v>
      </c>
      <c r="P130">
        <v>150190</v>
      </c>
      <c r="Q130">
        <v>3.5556371465260715E-2</v>
      </c>
    </row>
    <row r="131" spans="1:17" x14ac:dyDescent="0.25">
      <c r="A131" t="s">
        <v>24</v>
      </c>
      <c r="B131" t="s">
        <v>36</v>
      </c>
      <c r="C131" t="s">
        <v>38</v>
      </c>
      <c r="D131">
        <v>597466</v>
      </c>
      <c r="E131">
        <v>1560681</v>
      </c>
      <c r="F131">
        <v>101638</v>
      </c>
      <c r="G131">
        <v>208133</v>
      </c>
      <c r="H131">
        <v>32000</v>
      </c>
      <c r="I131">
        <v>10358</v>
      </c>
      <c r="J131">
        <v>3586</v>
      </c>
      <c r="K131">
        <v>11238</v>
      </c>
      <c r="L131">
        <v>2265</v>
      </c>
      <c r="M131">
        <v>1179862</v>
      </c>
      <c r="N131">
        <v>51862</v>
      </c>
      <c r="O131">
        <v>53516</v>
      </c>
      <c r="P131">
        <v>198160</v>
      </c>
      <c r="Q131">
        <v>4.6912914105839691E-2</v>
      </c>
    </row>
    <row r="132" spans="1:17" x14ac:dyDescent="0.25">
      <c r="A132" t="s">
        <v>23</v>
      </c>
      <c r="B132" t="s">
        <v>34</v>
      </c>
      <c r="C132" t="s">
        <v>39</v>
      </c>
      <c r="D132">
        <v>705292</v>
      </c>
      <c r="E132">
        <v>1286732</v>
      </c>
      <c r="F132">
        <v>181669</v>
      </c>
      <c r="G132">
        <v>163710</v>
      </c>
      <c r="H132">
        <v>32000</v>
      </c>
      <c r="I132">
        <v>11284</v>
      </c>
      <c r="J132">
        <v>3536</v>
      </c>
      <c r="K132">
        <v>13311</v>
      </c>
      <c r="L132">
        <v>3497</v>
      </c>
      <c r="M132">
        <v>1831967</v>
      </c>
      <c r="N132">
        <v>44857</v>
      </c>
      <c r="O132">
        <v>41398</v>
      </c>
      <c r="P132">
        <v>202732</v>
      </c>
      <c r="Q132">
        <v>4.7995301284341402E-2</v>
      </c>
    </row>
    <row r="133" spans="1:17" x14ac:dyDescent="0.25">
      <c r="A133" t="s">
        <v>16</v>
      </c>
      <c r="B133" t="s">
        <v>34</v>
      </c>
      <c r="C133" t="s">
        <v>39</v>
      </c>
      <c r="D133">
        <v>416510</v>
      </c>
      <c r="E133">
        <v>1153972</v>
      </c>
      <c r="F133">
        <v>103675</v>
      </c>
      <c r="G133">
        <v>226846</v>
      </c>
      <c r="H133">
        <v>20000</v>
      </c>
      <c r="I133">
        <v>11727</v>
      </c>
      <c r="J133">
        <v>3036</v>
      </c>
      <c r="K133">
        <v>12702</v>
      </c>
      <c r="L133">
        <v>3813</v>
      </c>
      <c r="M133">
        <v>976000</v>
      </c>
      <c r="N133">
        <v>116702</v>
      </c>
      <c r="O133">
        <v>33091</v>
      </c>
      <c r="P133">
        <v>120132</v>
      </c>
      <c r="Q133">
        <v>2.8440362320159132E-2</v>
      </c>
    </row>
    <row r="134" spans="1:17" x14ac:dyDescent="0.25">
      <c r="A134" t="s">
        <v>17</v>
      </c>
      <c r="B134" t="s">
        <v>36</v>
      </c>
      <c r="C134" t="s">
        <v>38</v>
      </c>
      <c r="D134">
        <v>675418</v>
      </c>
      <c r="E134">
        <v>2111104</v>
      </c>
      <c r="F134">
        <v>113349</v>
      </c>
      <c r="G134">
        <v>236089</v>
      </c>
      <c r="H134">
        <v>32000</v>
      </c>
      <c r="I134">
        <v>11418</v>
      </c>
      <c r="J134">
        <v>2993</v>
      </c>
      <c r="K134">
        <v>11503</v>
      </c>
      <c r="L134">
        <v>1347</v>
      </c>
      <c r="M134">
        <v>2865907</v>
      </c>
      <c r="N134">
        <v>79171</v>
      </c>
      <c r="O134">
        <v>62414</v>
      </c>
      <c r="P134">
        <v>301456</v>
      </c>
      <c r="Q134">
        <v>7.1367477970781232E-2</v>
      </c>
    </row>
    <row r="135" spans="1:17" x14ac:dyDescent="0.25">
      <c r="A135" t="s">
        <v>22</v>
      </c>
      <c r="B135" t="s">
        <v>35</v>
      </c>
      <c r="C135" t="s">
        <v>37</v>
      </c>
      <c r="D135">
        <v>294018</v>
      </c>
      <c r="E135">
        <v>948731</v>
      </c>
      <c r="F135">
        <v>176588</v>
      </c>
      <c r="G135">
        <v>182176</v>
      </c>
      <c r="H135">
        <v>32000</v>
      </c>
      <c r="I135">
        <v>10130</v>
      </c>
      <c r="J135">
        <v>3190</v>
      </c>
      <c r="K135">
        <v>14776</v>
      </c>
      <c r="L135">
        <v>3485</v>
      </c>
      <c r="M135">
        <v>1571446</v>
      </c>
      <c r="N135">
        <v>43940</v>
      </c>
      <c r="O135">
        <v>51381</v>
      </c>
      <c r="P135">
        <v>40151</v>
      </c>
      <c r="Q135">
        <v>9.5054522318508746E-3</v>
      </c>
    </row>
    <row r="136" spans="1:17" x14ac:dyDescent="0.25">
      <c r="A136" t="s">
        <v>22</v>
      </c>
      <c r="B136" t="s">
        <v>34</v>
      </c>
      <c r="C136" t="s">
        <v>39</v>
      </c>
      <c r="D136">
        <v>711574</v>
      </c>
      <c r="E136">
        <v>884731</v>
      </c>
      <c r="F136">
        <v>200758</v>
      </c>
      <c r="G136">
        <v>227943</v>
      </c>
      <c r="H136">
        <v>32000</v>
      </c>
      <c r="I136">
        <v>9473</v>
      </c>
      <c r="J136">
        <v>3558</v>
      </c>
      <c r="K136">
        <v>14945</v>
      </c>
      <c r="L136">
        <v>2082</v>
      </c>
      <c r="M136">
        <v>2116439</v>
      </c>
      <c r="N136">
        <v>122378</v>
      </c>
      <c r="O136">
        <v>25231</v>
      </c>
      <c r="P136">
        <v>276741</v>
      </c>
      <c r="Q136">
        <v>6.5516384550687229E-2</v>
      </c>
    </row>
    <row r="137" spans="1:17" x14ac:dyDescent="0.25">
      <c r="A137" t="s">
        <v>16</v>
      </c>
      <c r="B137" t="s">
        <v>36</v>
      </c>
      <c r="C137" t="s">
        <v>38</v>
      </c>
      <c r="D137">
        <v>722085</v>
      </c>
      <c r="E137">
        <v>2165702</v>
      </c>
      <c r="F137">
        <v>171557</v>
      </c>
      <c r="G137">
        <v>96639</v>
      </c>
      <c r="H137">
        <v>32000</v>
      </c>
      <c r="I137">
        <v>9995</v>
      </c>
      <c r="J137">
        <v>3367</v>
      </c>
      <c r="K137">
        <v>10012</v>
      </c>
      <c r="L137">
        <v>1704</v>
      </c>
      <c r="M137">
        <v>1601441</v>
      </c>
      <c r="N137">
        <v>95190</v>
      </c>
      <c r="O137">
        <v>62947</v>
      </c>
      <c r="P137">
        <v>176571</v>
      </c>
      <c r="Q137">
        <v>4.1801878061072974E-2</v>
      </c>
    </row>
    <row r="138" spans="1:17" x14ac:dyDescent="0.25">
      <c r="A138" t="s">
        <v>18</v>
      </c>
      <c r="B138" t="s">
        <v>34</v>
      </c>
      <c r="C138" t="s">
        <v>39</v>
      </c>
      <c r="D138">
        <v>691173</v>
      </c>
      <c r="E138">
        <v>2007953</v>
      </c>
      <c r="F138">
        <v>124394</v>
      </c>
      <c r="G138">
        <v>235873</v>
      </c>
      <c r="H138">
        <v>32000</v>
      </c>
      <c r="I138">
        <v>10860</v>
      </c>
      <c r="J138">
        <v>3530</v>
      </c>
      <c r="K138">
        <v>11138</v>
      </c>
      <c r="L138">
        <v>4184</v>
      </c>
      <c r="M138">
        <v>2021981</v>
      </c>
      <c r="N138">
        <v>93118</v>
      </c>
      <c r="O138">
        <v>22044</v>
      </c>
      <c r="P138">
        <v>243442</v>
      </c>
      <c r="Q138">
        <v>5.7633092630974089E-2</v>
      </c>
    </row>
    <row r="139" spans="1:17" x14ac:dyDescent="0.25">
      <c r="A139" t="s">
        <v>17</v>
      </c>
      <c r="B139" t="s">
        <v>36</v>
      </c>
      <c r="C139" t="s">
        <v>38</v>
      </c>
      <c r="D139">
        <v>332285</v>
      </c>
      <c r="E139">
        <v>1757031</v>
      </c>
      <c r="F139">
        <v>182303</v>
      </c>
      <c r="G139">
        <v>287933</v>
      </c>
      <c r="H139">
        <v>32000</v>
      </c>
      <c r="I139">
        <v>10887</v>
      </c>
      <c r="J139">
        <v>2874</v>
      </c>
      <c r="K139">
        <v>13007</v>
      </c>
      <c r="L139">
        <v>2427</v>
      </c>
      <c r="M139">
        <v>1377102</v>
      </c>
      <c r="N139">
        <v>124073</v>
      </c>
      <c r="O139">
        <v>37422</v>
      </c>
      <c r="P139">
        <v>135485</v>
      </c>
      <c r="Q139">
        <v>3.207507149591083E-2</v>
      </c>
    </row>
    <row r="140" spans="1:17" x14ac:dyDescent="0.25">
      <c r="A140" t="s">
        <v>25</v>
      </c>
      <c r="B140" t="s">
        <v>34</v>
      </c>
      <c r="C140" t="s">
        <v>39</v>
      </c>
      <c r="D140">
        <v>302842</v>
      </c>
      <c r="E140">
        <v>1004048</v>
      </c>
      <c r="F140">
        <v>199869</v>
      </c>
      <c r="G140">
        <v>322848</v>
      </c>
      <c r="H140">
        <v>32000</v>
      </c>
      <c r="I140">
        <v>8916</v>
      </c>
      <c r="J140">
        <v>3302</v>
      </c>
      <c r="K140">
        <v>14713</v>
      </c>
      <c r="L140">
        <v>3278</v>
      </c>
      <c r="M140">
        <v>1754479</v>
      </c>
      <c r="N140">
        <v>64166</v>
      </c>
      <c r="O140">
        <v>89890</v>
      </c>
      <c r="P140">
        <v>165561</v>
      </c>
      <c r="Q140">
        <v>3.9195342007856911E-2</v>
      </c>
    </row>
    <row r="141" spans="1:17" x14ac:dyDescent="0.25">
      <c r="A141" t="s">
        <v>24</v>
      </c>
      <c r="B141" t="s">
        <v>34</v>
      </c>
      <c r="C141" t="s">
        <v>39</v>
      </c>
      <c r="D141">
        <v>586613</v>
      </c>
      <c r="E141">
        <v>2221843</v>
      </c>
      <c r="F141">
        <v>151191</v>
      </c>
      <c r="G141">
        <v>72485</v>
      </c>
      <c r="H141">
        <v>32000</v>
      </c>
      <c r="I141">
        <v>10274</v>
      </c>
      <c r="J141">
        <v>3633</v>
      </c>
      <c r="K141">
        <v>10487</v>
      </c>
      <c r="L141">
        <v>4467</v>
      </c>
      <c r="M141">
        <v>2221395</v>
      </c>
      <c r="N141">
        <v>63421</v>
      </c>
      <c r="O141">
        <v>89583</v>
      </c>
      <c r="P141">
        <v>109848</v>
      </c>
      <c r="Q141">
        <v>2.6005701396337698E-2</v>
      </c>
    </row>
    <row r="142" spans="1:17" x14ac:dyDescent="0.25">
      <c r="A142" t="s">
        <v>18</v>
      </c>
      <c r="B142" t="s">
        <v>36</v>
      </c>
      <c r="C142" t="s">
        <v>38</v>
      </c>
      <c r="D142">
        <v>325188</v>
      </c>
      <c r="E142">
        <v>1356091</v>
      </c>
      <c r="F142">
        <v>184772</v>
      </c>
      <c r="G142">
        <v>89772</v>
      </c>
      <c r="H142">
        <v>32000</v>
      </c>
      <c r="I142">
        <v>11802</v>
      </c>
      <c r="J142">
        <v>3459</v>
      </c>
      <c r="K142">
        <v>10085</v>
      </c>
      <c r="L142">
        <v>1660</v>
      </c>
      <c r="M142">
        <v>1121016</v>
      </c>
      <c r="N142">
        <v>43832</v>
      </c>
      <c r="O142">
        <v>33398</v>
      </c>
      <c r="P142">
        <v>90862</v>
      </c>
      <c r="Q142">
        <v>2.151090634580544E-2</v>
      </c>
    </row>
    <row r="143" spans="1:17" x14ac:dyDescent="0.25">
      <c r="A143" t="s">
        <v>26</v>
      </c>
      <c r="B143" t="s">
        <v>35</v>
      </c>
      <c r="C143" t="s">
        <v>37</v>
      </c>
      <c r="D143">
        <v>202141</v>
      </c>
      <c r="E143">
        <v>873033</v>
      </c>
      <c r="F143">
        <v>187230</v>
      </c>
      <c r="G143">
        <v>119065</v>
      </c>
      <c r="H143">
        <v>32000</v>
      </c>
      <c r="I143">
        <v>12312</v>
      </c>
      <c r="J143">
        <v>3575</v>
      </c>
      <c r="K143">
        <v>11520</v>
      </c>
      <c r="L143">
        <v>3069</v>
      </c>
      <c r="M143">
        <v>2619613</v>
      </c>
      <c r="N143">
        <v>97802</v>
      </c>
      <c r="O143">
        <v>83925</v>
      </c>
      <c r="P143">
        <v>91186</v>
      </c>
      <c r="Q143">
        <v>2.1587610949006349E-2</v>
      </c>
    </row>
    <row r="144" spans="1:17" x14ac:dyDescent="0.25">
      <c r="A144" t="s">
        <v>16</v>
      </c>
      <c r="B144" t="s">
        <v>36</v>
      </c>
      <c r="C144" t="s">
        <v>38</v>
      </c>
      <c r="D144">
        <v>158855</v>
      </c>
      <c r="E144">
        <v>1162851</v>
      </c>
      <c r="F144">
        <v>217516</v>
      </c>
      <c r="G144">
        <v>225686</v>
      </c>
      <c r="H144">
        <v>28000</v>
      </c>
      <c r="I144">
        <v>10332</v>
      </c>
      <c r="J144">
        <v>3238</v>
      </c>
      <c r="K144">
        <v>11943</v>
      </c>
      <c r="L144">
        <v>3185</v>
      </c>
      <c r="M144">
        <v>837372</v>
      </c>
      <c r="N144">
        <v>80487</v>
      </c>
      <c r="O144">
        <v>38056</v>
      </c>
      <c r="P144">
        <v>169432</v>
      </c>
      <c r="Q144">
        <v>4.0111772622025789E-2</v>
      </c>
    </row>
    <row r="145" spans="1:17" x14ac:dyDescent="0.25">
      <c r="A145" t="s">
        <v>23</v>
      </c>
      <c r="B145" t="s">
        <v>36</v>
      </c>
      <c r="C145" t="s">
        <v>38</v>
      </c>
      <c r="D145">
        <v>681384</v>
      </c>
      <c r="E145">
        <v>1099208</v>
      </c>
      <c r="F145">
        <v>104742</v>
      </c>
      <c r="G145">
        <v>233188</v>
      </c>
      <c r="H145">
        <v>32000</v>
      </c>
      <c r="I145">
        <v>10063</v>
      </c>
      <c r="J145">
        <v>3130</v>
      </c>
      <c r="K145">
        <v>14224</v>
      </c>
      <c r="L145">
        <v>4235</v>
      </c>
      <c r="M145">
        <v>962487</v>
      </c>
      <c r="N145">
        <v>62456</v>
      </c>
      <c r="O145">
        <v>74523</v>
      </c>
      <c r="P145">
        <v>209777</v>
      </c>
      <c r="Q145">
        <v>4.9663152918756219E-2</v>
      </c>
    </row>
    <row r="146" spans="1:17" x14ac:dyDescent="0.25">
      <c r="A146" t="s">
        <v>21</v>
      </c>
      <c r="B146" t="s">
        <v>36</v>
      </c>
      <c r="C146" t="s">
        <v>38</v>
      </c>
      <c r="D146">
        <v>551116</v>
      </c>
      <c r="E146">
        <v>2027262</v>
      </c>
      <c r="F146">
        <v>183236</v>
      </c>
      <c r="G146">
        <v>234105</v>
      </c>
      <c r="H146">
        <v>25000</v>
      </c>
      <c r="I146">
        <v>10064</v>
      </c>
      <c r="J146">
        <v>3926</v>
      </c>
      <c r="K146">
        <v>14751</v>
      </c>
      <c r="L146">
        <v>1604</v>
      </c>
      <c r="M146">
        <v>1822953</v>
      </c>
      <c r="N146">
        <v>120560</v>
      </c>
      <c r="O146">
        <v>72212</v>
      </c>
      <c r="P146">
        <v>98037</v>
      </c>
      <c r="Q146">
        <v>2.3209534518541613E-2</v>
      </c>
    </row>
    <row r="147" spans="1:17" x14ac:dyDescent="0.25">
      <c r="A147" t="s">
        <v>22</v>
      </c>
      <c r="B147" t="s">
        <v>35</v>
      </c>
      <c r="C147" t="s">
        <v>37</v>
      </c>
      <c r="D147">
        <v>729958</v>
      </c>
      <c r="E147">
        <v>1046596</v>
      </c>
      <c r="F147">
        <v>210460</v>
      </c>
      <c r="G147">
        <v>80592</v>
      </c>
      <c r="H147">
        <v>20000</v>
      </c>
      <c r="I147">
        <v>9031</v>
      </c>
      <c r="J147">
        <v>3523</v>
      </c>
      <c r="K147">
        <v>14795</v>
      </c>
      <c r="L147">
        <v>1273</v>
      </c>
      <c r="M147">
        <v>1021079</v>
      </c>
      <c r="N147">
        <v>72677</v>
      </c>
      <c r="O147">
        <v>24073</v>
      </c>
      <c r="P147">
        <v>181832</v>
      </c>
      <c r="Q147">
        <v>4.3047380892677851E-2</v>
      </c>
    </row>
    <row r="148" spans="1:17" x14ac:dyDescent="0.25">
      <c r="A148" t="s">
        <v>17</v>
      </c>
      <c r="B148" t="s">
        <v>35</v>
      </c>
      <c r="C148" t="s">
        <v>37</v>
      </c>
      <c r="D148">
        <v>709255</v>
      </c>
      <c r="E148">
        <v>929331</v>
      </c>
      <c r="F148">
        <v>202931</v>
      </c>
      <c r="G148">
        <v>261222</v>
      </c>
      <c r="H148">
        <v>32000</v>
      </c>
      <c r="I148">
        <v>10223</v>
      </c>
      <c r="J148">
        <v>2924</v>
      </c>
      <c r="K148">
        <v>12950</v>
      </c>
      <c r="L148">
        <v>1369</v>
      </c>
      <c r="M148">
        <v>1746271</v>
      </c>
      <c r="N148">
        <v>64741</v>
      </c>
      <c r="O148">
        <v>30198</v>
      </c>
      <c r="P148">
        <v>72112</v>
      </c>
      <c r="Q148">
        <v>1.707198254945656E-2</v>
      </c>
    </row>
    <row r="149" spans="1:17" x14ac:dyDescent="0.25">
      <c r="A149" t="s">
        <v>22</v>
      </c>
      <c r="B149" t="s">
        <v>34</v>
      </c>
      <c r="C149" t="s">
        <v>39</v>
      </c>
      <c r="D149">
        <v>491654</v>
      </c>
      <c r="E149">
        <v>692324</v>
      </c>
      <c r="F149">
        <v>185911</v>
      </c>
      <c r="G149">
        <v>277835</v>
      </c>
      <c r="H149">
        <v>32000</v>
      </c>
      <c r="I149">
        <v>10342</v>
      </c>
      <c r="J149">
        <v>3491</v>
      </c>
      <c r="K149">
        <v>13022</v>
      </c>
      <c r="L149">
        <v>2401</v>
      </c>
      <c r="M149">
        <v>998987</v>
      </c>
      <c r="N149">
        <v>104123</v>
      </c>
      <c r="O149">
        <v>73098</v>
      </c>
      <c r="P149">
        <v>335963</v>
      </c>
      <c r="Q149">
        <v>7.9536754954280475E-2</v>
      </c>
    </row>
    <row r="150" spans="1:17" x14ac:dyDescent="0.25">
      <c r="A150" t="s">
        <v>18</v>
      </c>
      <c r="B150" t="s">
        <v>34</v>
      </c>
      <c r="C150" t="s">
        <v>39</v>
      </c>
      <c r="D150">
        <v>496588</v>
      </c>
      <c r="E150">
        <v>1824815</v>
      </c>
      <c r="F150">
        <v>111778</v>
      </c>
      <c r="G150">
        <v>187537</v>
      </c>
      <c r="H150">
        <v>25000</v>
      </c>
      <c r="I150">
        <v>9067</v>
      </c>
      <c r="J150">
        <v>2839</v>
      </c>
      <c r="K150">
        <v>11527</v>
      </c>
      <c r="L150">
        <v>3429</v>
      </c>
      <c r="M150">
        <v>1742888</v>
      </c>
      <c r="N150">
        <v>50855</v>
      </c>
      <c r="O150">
        <v>72051</v>
      </c>
      <c r="P150">
        <v>230714</v>
      </c>
      <c r="Q150">
        <v>5.4619832786711238E-2</v>
      </c>
    </row>
    <row r="151" spans="1:17" x14ac:dyDescent="0.25">
      <c r="A151" t="s">
        <v>23</v>
      </c>
      <c r="B151" t="s">
        <v>35</v>
      </c>
      <c r="C151" t="s">
        <v>37</v>
      </c>
      <c r="D151">
        <v>204215</v>
      </c>
      <c r="E151">
        <v>902963</v>
      </c>
      <c r="F151">
        <v>117504</v>
      </c>
      <c r="G151">
        <v>255770</v>
      </c>
      <c r="H151">
        <v>20000</v>
      </c>
      <c r="I151">
        <v>10930</v>
      </c>
      <c r="J151">
        <v>3986</v>
      </c>
      <c r="K151">
        <v>10830</v>
      </c>
      <c r="L151">
        <v>3278</v>
      </c>
      <c r="M151">
        <v>2377176</v>
      </c>
      <c r="N151">
        <v>54451</v>
      </c>
      <c r="O151">
        <v>29175</v>
      </c>
      <c r="P151">
        <v>283307</v>
      </c>
      <c r="Q151">
        <v>6.7070836478517998E-2</v>
      </c>
    </row>
    <row r="152" spans="1:17" x14ac:dyDescent="0.25">
      <c r="A152" t="s">
        <v>26</v>
      </c>
      <c r="B152" t="s">
        <v>36</v>
      </c>
      <c r="C152" t="s">
        <v>38</v>
      </c>
      <c r="D152">
        <v>487332</v>
      </c>
      <c r="E152">
        <v>1091592</v>
      </c>
      <c r="F152">
        <v>208079</v>
      </c>
      <c r="G152">
        <v>280642</v>
      </c>
      <c r="H152">
        <v>20000</v>
      </c>
      <c r="I152">
        <v>9651</v>
      </c>
      <c r="J152">
        <v>3831</v>
      </c>
      <c r="K152">
        <v>11501</v>
      </c>
      <c r="L152">
        <v>2861</v>
      </c>
      <c r="M152">
        <v>1351837</v>
      </c>
      <c r="N152">
        <v>111595</v>
      </c>
      <c r="O152">
        <v>66409</v>
      </c>
      <c r="P152">
        <v>82982</v>
      </c>
      <c r="Q152">
        <v>1.9645374638326552E-2</v>
      </c>
    </row>
    <row r="153" spans="1:17" x14ac:dyDescent="0.25">
      <c r="A153" t="s">
        <v>22</v>
      </c>
      <c r="B153" t="s">
        <v>35</v>
      </c>
      <c r="C153" t="s">
        <v>37</v>
      </c>
      <c r="D153">
        <v>146093</v>
      </c>
      <c r="E153">
        <v>938079</v>
      </c>
      <c r="F153">
        <v>196314</v>
      </c>
      <c r="G153">
        <v>128895</v>
      </c>
      <c r="H153">
        <v>20000</v>
      </c>
      <c r="I153">
        <v>12072</v>
      </c>
      <c r="J153">
        <v>3628</v>
      </c>
      <c r="K153">
        <v>10508</v>
      </c>
      <c r="L153">
        <v>1269</v>
      </c>
      <c r="M153">
        <v>1348992</v>
      </c>
      <c r="N153">
        <v>126762</v>
      </c>
      <c r="O153">
        <v>72454</v>
      </c>
      <c r="P153">
        <v>62193</v>
      </c>
      <c r="Q153">
        <v>1.4723732675537383E-2</v>
      </c>
    </row>
    <row r="154" spans="1:17" x14ac:dyDescent="0.25">
      <c r="A154" t="s">
        <v>22</v>
      </c>
      <c r="B154" t="s">
        <v>34</v>
      </c>
      <c r="C154" t="s">
        <v>39</v>
      </c>
      <c r="D154">
        <v>366229</v>
      </c>
      <c r="E154">
        <v>931050</v>
      </c>
      <c r="F154">
        <v>167494</v>
      </c>
      <c r="G154">
        <v>219028</v>
      </c>
      <c r="H154">
        <v>32000</v>
      </c>
      <c r="I154">
        <v>9039</v>
      </c>
      <c r="J154">
        <v>3580</v>
      </c>
      <c r="K154">
        <v>12676</v>
      </c>
      <c r="L154">
        <v>1988</v>
      </c>
      <c r="M154">
        <v>956252</v>
      </c>
      <c r="N154">
        <v>126484</v>
      </c>
      <c r="O154">
        <v>77511</v>
      </c>
      <c r="P154">
        <v>249744</v>
      </c>
      <c r="Q154">
        <v>5.912504451175226E-2</v>
      </c>
    </row>
    <row r="155" spans="1:17" x14ac:dyDescent="0.25">
      <c r="A155" t="s">
        <v>21</v>
      </c>
      <c r="B155" t="s">
        <v>36</v>
      </c>
      <c r="C155" t="s">
        <v>38</v>
      </c>
      <c r="D155">
        <v>736838</v>
      </c>
      <c r="E155">
        <v>2316400</v>
      </c>
      <c r="F155">
        <v>137458</v>
      </c>
      <c r="G155">
        <v>262226</v>
      </c>
      <c r="H155">
        <v>32000</v>
      </c>
      <c r="I155">
        <v>10684</v>
      </c>
      <c r="J155">
        <v>3319</v>
      </c>
      <c r="K155">
        <v>14126</v>
      </c>
      <c r="L155">
        <v>3665</v>
      </c>
      <c r="M155">
        <v>1634827</v>
      </c>
      <c r="N155">
        <v>76044</v>
      </c>
      <c r="O155">
        <v>38337</v>
      </c>
      <c r="P155">
        <v>142155</v>
      </c>
      <c r="Q155">
        <v>3.3654144654398671E-2</v>
      </c>
    </row>
    <row r="156" spans="1:17" x14ac:dyDescent="0.25">
      <c r="A156" t="s">
        <v>17</v>
      </c>
      <c r="B156" t="s">
        <v>34</v>
      </c>
      <c r="C156" t="s">
        <v>39</v>
      </c>
      <c r="D156">
        <v>558301</v>
      </c>
      <c r="E156">
        <v>2098752</v>
      </c>
      <c r="F156">
        <v>206682</v>
      </c>
      <c r="G156">
        <v>152606</v>
      </c>
      <c r="H156">
        <v>20000</v>
      </c>
      <c r="I156">
        <v>9493</v>
      </c>
      <c r="J156">
        <v>2839</v>
      </c>
      <c r="K156">
        <v>11905</v>
      </c>
      <c r="L156">
        <v>1351</v>
      </c>
      <c r="M156">
        <v>2416992</v>
      </c>
      <c r="N156">
        <v>89300</v>
      </c>
      <c r="O156">
        <v>55845</v>
      </c>
      <c r="P156">
        <v>138736</v>
      </c>
      <c r="Q156">
        <v>3.2844721696547112E-2</v>
      </c>
    </row>
    <row r="157" spans="1:17" x14ac:dyDescent="0.25">
      <c r="A157" t="s">
        <v>24</v>
      </c>
      <c r="B157" t="s">
        <v>34</v>
      </c>
      <c r="C157" t="s">
        <v>39</v>
      </c>
      <c r="D157">
        <v>406302</v>
      </c>
      <c r="E157">
        <v>2283484</v>
      </c>
      <c r="F157">
        <v>153905</v>
      </c>
      <c r="G157">
        <v>124995</v>
      </c>
      <c r="H157">
        <v>32000</v>
      </c>
      <c r="I157">
        <v>11017</v>
      </c>
      <c r="J157">
        <v>3662</v>
      </c>
      <c r="K157">
        <v>14461</v>
      </c>
      <c r="L157">
        <v>3934</v>
      </c>
      <c r="M157">
        <v>1707595</v>
      </c>
      <c r="N157">
        <v>124923</v>
      </c>
      <c r="O157">
        <v>36439</v>
      </c>
      <c r="P157">
        <v>131012</v>
      </c>
      <c r="Q157">
        <v>3.1016121835053843E-2</v>
      </c>
    </row>
    <row r="158" spans="1:17" x14ac:dyDescent="0.25">
      <c r="A158" t="s">
        <v>19</v>
      </c>
      <c r="B158" t="s">
        <v>34</v>
      </c>
      <c r="C158" t="s">
        <v>39</v>
      </c>
      <c r="D158">
        <v>429215</v>
      </c>
      <c r="E158">
        <v>1380864</v>
      </c>
      <c r="F158">
        <v>215535</v>
      </c>
      <c r="G158">
        <v>253636</v>
      </c>
      <c r="H158">
        <v>32000</v>
      </c>
      <c r="I158">
        <v>11356</v>
      </c>
      <c r="J158">
        <v>3885</v>
      </c>
      <c r="K158">
        <v>14746</v>
      </c>
      <c r="L158">
        <v>2392</v>
      </c>
      <c r="M158">
        <v>987981</v>
      </c>
      <c r="N158">
        <v>112446</v>
      </c>
      <c r="O158">
        <v>88783</v>
      </c>
      <c r="P158">
        <v>41236</v>
      </c>
      <c r="Q158">
        <v>9.7623179555329301E-3</v>
      </c>
    </row>
    <row r="159" spans="1:17" x14ac:dyDescent="0.25">
      <c r="A159" t="s">
        <v>27</v>
      </c>
      <c r="B159" t="s">
        <v>35</v>
      </c>
      <c r="C159" t="s">
        <v>37</v>
      </c>
      <c r="D159">
        <v>733386</v>
      </c>
      <c r="E159">
        <v>767474</v>
      </c>
      <c r="F159">
        <v>132809</v>
      </c>
      <c r="G159">
        <v>191712</v>
      </c>
      <c r="H159">
        <v>32000</v>
      </c>
      <c r="I159">
        <v>11137</v>
      </c>
      <c r="J159">
        <v>3811</v>
      </c>
      <c r="K159">
        <v>13550</v>
      </c>
      <c r="L159">
        <v>3570</v>
      </c>
      <c r="M159">
        <v>1138154</v>
      </c>
      <c r="N159">
        <v>125672</v>
      </c>
      <c r="O159">
        <v>41051</v>
      </c>
      <c r="P159">
        <v>314312</v>
      </c>
      <c r="Q159">
        <v>7.44110408681605E-2</v>
      </c>
    </row>
    <row r="160" spans="1:17" x14ac:dyDescent="0.25">
      <c r="A160" t="s">
        <v>19</v>
      </c>
      <c r="B160" t="s">
        <v>35</v>
      </c>
      <c r="C160" t="s">
        <v>37</v>
      </c>
      <c r="D160">
        <v>146283</v>
      </c>
      <c r="E160">
        <v>1262470</v>
      </c>
      <c r="F160">
        <v>151531</v>
      </c>
      <c r="G160">
        <v>289472</v>
      </c>
      <c r="H160">
        <v>32000</v>
      </c>
      <c r="I160">
        <v>10227</v>
      </c>
      <c r="J160">
        <v>3857</v>
      </c>
      <c r="K160">
        <v>10972</v>
      </c>
      <c r="L160">
        <v>1557</v>
      </c>
      <c r="M160">
        <v>3034484</v>
      </c>
      <c r="N160">
        <v>94724</v>
      </c>
      <c r="O160">
        <v>31037</v>
      </c>
      <c r="P160">
        <v>151778</v>
      </c>
      <c r="Q160">
        <v>3.5932318717986154E-2</v>
      </c>
    </row>
    <row r="161" spans="1:17" x14ac:dyDescent="0.25">
      <c r="A161" t="s">
        <v>19</v>
      </c>
      <c r="B161" t="s">
        <v>34</v>
      </c>
      <c r="C161" t="s">
        <v>39</v>
      </c>
      <c r="D161">
        <v>141717</v>
      </c>
      <c r="E161">
        <v>1237509</v>
      </c>
      <c r="F161">
        <v>163815</v>
      </c>
      <c r="G161">
        <v>158306</v>
      </c>
      <c r="H161">
        <v>32000</v>
      </c>
      <c r="I161">
        <v>8951</v>
      </c>
      <c r="J161">
        <v>2874</v>
      </c>
      <c r="K161">
        <v>10323</v>
      </c>
      <c r="L161">
        <v>4075</v>
      </c>
      <c r="M161">
        <v>1544405</v>
      </c>
      <c r="N161">
        <v>87110</v>
      </c>
      <c r="O161">
        <v>66408</v>
      </c>
      <c r="P161">
        <v>313223</v>
      </c>
      <c r="Q161">
        <v>7.4153228174068553E-2</v>
      </c>
    </row>
    <row r="162" spans="1:17" x14ac:dyDescent="0.25">
      <c r="A162" t="s">
        <v>27</v>
      </c>
      <c r="B162" t="s">
        <v>34</v>
      </c>
      <c r="C162" t="s">
        <v>39</v>
      </c>
      <c r="D162">
        <v>206142</v>
      </c>
      <c r="E162">
        <v>1053018</v>
      </c>
      <c r="F162">
        <v>154931</v>
      </c>
      <c r="G162">
        <v>133254</v>
      </c>
      <c r="H162">
        <v>32000</v>
      </c>
      <c r="I162">
        <v>10566</v>
      </c>
      <c r="J162">
        <v>4133</v>
      </c>
      <c r="K162">
        <v>10180</v>
      </c>
      <c r="L162">
        <v>2449</v>
      </c>
      <c r="M162">
        <v>2344782</v>
      </c>
      <c r="N162">
        <v>80951</v>
      </c>
      <c r="O162">
        <v>73025</v>
      </c>
      <c r="P162">
        <v>95536</v>
      </c>
      <c r="Q162">
        <v>2.261744126975929E-2</v>
      </c>
    </row>
    <row r="163" spans="1:17" x14ac:dyDescent="0.25">
      <c r="A163" t="s">
        <v>20</v>
      </c>
      <c r="B163" t="s">
        <v>36</v>
      </c>
      <c r="C163" t="s">
        <v>38</v>
      </c>
      <c r="D163">
        <v>466510</v>
      </c>
      <c r="E163">
        <v>1319374</v>
      </c>
      <c r="F163">
        <v>127811</v>
      </c>
      <c r="G163">
        <v>198270</v>
      </c>
      <c r="H163">
        <v>32000</v>
      </c>
      <c r="I163">
        <v>11526</v>
      </c>
      <c r="J163">
        <v>3998</v>
      </c>
      <c r="K163">
        <v>10471</v>
      </c>
      <c r="L163">
        <v>4348</v>
      </c>
      <c r="M163">
        <v>1482041</v>
      </c>
      <c r="N163">
        <v>80747</v>
      </c>
      <c r="O163">
        <v>88369</v>
      </c>
      <c r="P163">
        <v>75237</v>
      </c>
      <c r="Q163">
        <v>1.7811803182181372E-2</v>
      </c>
    </row>
    <row r="164" spans="1:17" x14ac:dyDescent="0.25">
      <c r="A164" t="s">
        <v>19</v>
      </c>
      <c r="B164" t="s">
        <v>34</v>
      </c>
      <c r="C164" t="s">
        <v>39</v>
      </c>
      <c r="D164">
        <v>703201</v>
      </c>
      <c r="E164">
        <v>1360887</v>
      </c>
      <c r="F164">
        <v>132588</v>
      </c>
      <c r="G164">
        <v>165907</v>
      </c>
      <c r="H164">
        <v>25000</v>
      </c>
      <c r="I164">
        <v>12117</v>
      </c>
      <c r="J164">
        <v>3187</v>
      </c>
      <c r="K164">
        <v>12795</v>
      </c>
      <c r="L164">
        <v>2577</v>
      </c>
      <c r="M164">
        <v>1245428</v>
      </c>
      <c r="N164">
        <v>89577</v>
      </c>
      <c r="O164">
        <v>68668</v>
      </c>
      <c r="P164">
        <v>327637</v>
      </c>
      <c r="Q164">
        <v>7.7565636046099104E-2</v>
      </c>
    </row>
    <row r="165" spans="1:17" x14ac:dyDescent="0.25">
      <c r="A165" t="s">
        <v>23</v>
      </c>
      <c r="B165" t="s">
        <v>35</v>
      </c>
      <c r="C165" t="s">
        <v>37</v>
      </c>
      <c r="D165">
        <v>421948</v>
      </c>
      <c r="E165">
        <v>1821862</v>
      </c>
      <c r="F165">
        <v>145217</v>
      </c>
      <c r="G165">
        <v>81336</v>
      </c>
      <c r="H165">
        <v>32000</v>
      </c>
      <c r="I165">
        <v>10308</v>
      </c>
      <c r="J165">
        <v>3188</v>
      </c>
      <c r="K165">
        <v>11528</v>
      </c>
      <c r="L165">
        <v>3977</v>
      </c>
      <c r="M165">
        <v>847096</v>
      </c>
      <c r="N165">
        <v>64352</v>
      </c>
      <c r="O165">
        <v>50071</v>
      </c>
      <c r="P165">
        <v>42584</v>
      </c>
      <c r="Q165">
        <v>1.0081446983665107E-2</v>
      </c>
    </row>
    <row r="166" spans="1:17" x14ac:dyDescent="0.25">
      <c r="A166" t="s">
        <v>22</v>
      </c>
      <c r="B166" t="s">
        <v>34</v>
      </c>
      <c r="C166" t="s">
        <v>39</v>
      </c>
      <c r="D166">
        <v>222311</v>
      </c>
      <c r="E166">
        <v>1861831</v>
      </c>
      <c r="F166">
        <v>181228</v>
      </c>
      <c r="G166">
        <v>165059</v>
      </c>
      <c r="H166">
        <v>32000</v>
      </c>
      <c r="I166">
        <v>10235</v>
      </c>
      <c r="J166">
        <v>3121</v>
      </c>
      <c r="K166">
        <v>10826</v>
      </c>
      <c r="L166">
        <v>2923</v>
      </c>
      <c r="M166">
        <v>2735139</v>
      </c>
      <c r="N166">
        <v>103933</v>
      </c>
      <c r="O166">
        <v>36600</v>
      </c>
      <c r="P166">
        <v>102487</v>
      </c>
      <c r="Q166">
        <v>2.4263039099541747E-2</v>
      </c>
    </row>
    <row r="167" spans="1:17" x14ac:dyDescent="0.25">
      <c r="A167" t="s">
        <v>27</v>
      </c>
      <c r="B167" t="s">
        <v>34</v>
      </c>
      <c r="C167" t="s">
        <v>39</v>
      </c>
      <c r="D167">
        <v>172336</v>
      </c>
      <c r="E167">
        <v>1381673</v>
      </c>
      <c r="F167">
        <v>170646</v>
      </c>
      <c r="G167">
        <v>172607</v>
      </c>
      <c r="H167">
        <v>32000</v>
      </c>
      <c r="I167">
        <v>10981</v>
      </c>
      <c r="J167">
        <v>2874</v>
      </c>
      <c r="K167">
        <v>11589</v>
      </c>
      <c r="L167">
        <v>4363</v>
      </c>
      <c r="M167">
        <v>1295295</v>
      </c>
      <c r="N167">
        <v>116712</v>
      </c>
      <c r="O167">
        <v>58126</v>
      </c>
      <c r="P167">
        <v>315195</v>
      </c>
      <c r="Q167">
        <v>7.462008458614322E-2</v>
      </c>
    </row>
    <row r="168" spans="1:17" x14ac:dyDescent="0.25">
      <c r="A168" t="s">
        <v>23</v>
      </c>
      <c r="B168" t="s">
        <v>36</v>
      </c>
      <c r="C168" t="s">
        <v>38</v>
      </c>
      <c r="D168">
        <v>628933</v>
      </c>
      <c r="E168">
        <v>2028564</v>
      </c>
      <c r="F168">
        <v>175981</v>
      </c>
      <c r="G168">
        <v>138575</v>
      </c>
      <c r="H168">
        <v>20000</v>
      </c>
      <c r="I168">
        <v>11757</v>
      </c>
      <c r="J168">
        <v>3882</v>
      </c>
      <c r="K168">
        <v>11040</v>
      </c>
      <c r="L168">
        <v>4265</v>
      </c>
      <c r="M168">
        <v>2483665</v>
      </c>
      <c r="N168">
        <v>73713</v>
      </c>
      <c r="O168">
        <v>57337</v>
      </c>
      <c r="P168">
        <v>138549</v>
      </c>
      <c r="Q168">
        <v>3.2800450829884857E-2</v>
      </c>
    </row>
    <row r="169" spans="1:17" x14ac:dyDescent="0.25">
      <c r="A169" t="s">
        <v>21</v>
      </c>
      <c r="B169" t="s">
        <v>35</v>
      </c>
      <c r="C169" t="s">
        <v>37</v>
      </c>
      <c r="D169">
        <v>265006</v>
      </c>
      <c r="E169">
        <v>794414</v>
      </c>
      <c r="F169">
        <v>124869</v>
      </c>
      <c r="G169">
        <v>206121</v>
      </c>
      <c r="H169">
        <v>25000</v>
      </c>
      <c r="I169">
        <v>10116</v>
      </c>
      <c r="J169">
        <v>4021</v>
      </c>
      <c r="K169">
        <v>10893</v>
      </c>
      <c r="L169">
        <v>3463</v>
      </c>
      <c r="M169">
        <v>2447465</v>
      </c>
      <c r="N169">
        <v>93862</v>
      </c>
      <c r="O169">
        <v>67549</v>
      </c>
      <c r="P169">
        <v>250855</v>
      </c>
      <c r="Q169">
        <v>5.9388065543098584E-2</v>
      </c>
    </row>
    <row r="170" spans="1:17" x14ac:dyDescent="0.25">
      <c r="A170" t="s">
        <v>18</v>
      </c>
      <c r="B170" t="s">
        <v>35</v>
      </c>
      <c r="C170" t="s">
        <v>37</v>
      </c>
      <c r="D170">
        <v>129688</v>
      </c>
      <c r="E170">
        <v>1837745</v>
      </c>
      <c r="F170">
        <v>158785</v>
      </c>
      <c r="G170">
        <v>103219</v>
      </c>
      <c r="H170">
        <v>25000</v>
      </c>
      <c r="I170">
        <v>11240</v>
      </c>
      <c r="J170">
        <v>3669</v>
      </c>
      <c r="K170">
        <v>10825</v>
      </c>
      <c r="L170">
        <v>1900</v>
      </c>
      <c r="M170">
        <v>3069654</v>
      </c>
      <c r="N170">
        <v>90717</v>
      </c>
      <c r="O170">
        <v>32829</v>
      </c>
      <c r="P170">
        <v>217096</v>
      </c>
      <c r="Q170">
        <v>5.1395872026248353E-2</v>
      </c>
    </row>
    <row r="171" spans="1:17" x14ac:dyDescent="0.25">
      <c r="A171" t="s">
        <v>25</v>
      </c>
      <c r="B171" t="s">
        <v>36</v>
      </c>
      <c r="C171" t="s">
        <v>38</v>
      </c>
      <c r="D171">
        <v>522178</v>
      </c>
      <c r="E171">
        <v>2237393</v>
      </c>
      <c r="F171">
        <v>169534</v>
      </c>
      <c r="G171">
        <v>318657</v>
      </c>
      <c r="H171">
        <v>32000</v>
      </c>
      <c r="I171">
        <v>8950</v>
      </c>
      <c r="J171">
        <v>3358</v>
      </c>
      <c r="K171">
        <v>13307</v>
      </c>
      <c r="L171">
        <v>3192</v>
      </c>
      <c r="M171">
        <v>1879936</v>
      </c>
      <c r="N171">
        <v>53107</v>
      </c>
      <c r="O171">
        <v>42527</v>
      </c>
      <c r="P171">
        <v>183565</v>
      </c>
      <c r="Q171">
        <v>4.3457655822761725E-2</v>
      </c>
    </row>
    <row r="172" spans="1:17" x14ac:dyDescent="0.25">
      <c r="A172" t="s">
        <v>25</v>
      </c>
      <c r="B172" t="s">
        <v>35</v>
      </c>
      <c r="C172" t="s">
        <v>37</v>
      </c>
      <c r="D172">
        <v>439656</v>
      </c>
      <c r="E172">
        <v>1809349</v>
      </c>
      <c r="F172">
        <v>208376</v>
      </c>
      <c r="G172">
        <v>111825</v>
      </c>
      <c r="H172">
        <v>32000</v>
      </c>
      <c r="I172">
        <v>10207</v>
      </c>
      <c r="J172">
        <v>3789</v>
      </c>
      <c r="K172">
        <v>14184</v>
      </c>
      <c r="L172">
        <v>2317</v>
      </c>
      <c r="M172">
        <v>1876722</v>
      </c>
      <c r="N172">
        <v>67953</v>
      </c>
      <c r="O172">
        <v>36615</v>
      </c>
      <c r="P172">
        <v>257592</v>
      </c>
      <c r="Q172">
        <v>6.0983000455952049E-2</v>
      </c>
    </row>
    <row r="173" spans="1:17" x14ac:dyDescent="0.25">
      <c r="A173" t="s">
        <v>25</v>
      </c>
      <c r="B173" t="s">
        <v>34</v>
      </c>
      <c r="C173" t="s">
        <v>39</v>
      </c>
      <c r="D173">
        <v>311093</v>
      </c>
      <c r="E173">
        <v>2274445</v>
      </c>
      <c r="F173">
        <v>183644</v>
      </c>
      <c r="G173">
        <v>217516</v>
      </c>
      <c r="H173">
        <v>32000</v>
      </c>
      <c r="I173">
        <v>10681</v>
      </c>
      <c r="J173">
        <v>4164</v>
      </c>
      <c r="K173">
        <v>10935</v>
      </c>
      <c r="L173">
        <v>2498</v>
      </c>
      <c r="M173">
        <v>1568226</v>
      </c>
      <c r="N173">
        <v>128726</v>
      </c>
      <c r="O173">
        <v>31611</v>
      </c>
      <c r="P173">
        <v>86723</v>
      </c>
      <c r="Q173">
        <v>2.0531028714174081E-2</v>
      </c>
    </row>
    <row r="174" spans="1:17" x14ac:dyDescent="0.25">
      <c r="A174" t="s">
        <v>16</v>
      </c>
      <c r="B174" t="s">
        <v>34</v>
      </c>
      <c r="C174" t="s">
        <v>39</v>
      </c>
      <c r="D174">
        <v>412669</v>
      </c>
      <c r="E174">
        <v>1775962</v>
      </c>
      <c r="F174">
        <v>214256</v>
      </c>
      <c r="G174">
        <v>222053</v>
      </c>
      <c r="H174">
        <v>32000</v>
      </c>
      <c r="I174">
        <v>11005</v>
      </c>
      <c r="J174">
        <v>3050</v>
      </c>
      <c r="K174">
        <v>10255</v>
      </c>
      <c r="L174">
        <v>2231</v>
      </c>
      <c r="M174">
        <v>1804703</v>
      </c>
      <c r="N174">
        <v>83672</v>
      </c>
      <c r="O174">
        <v>58840</v>
      </c>
      <c r="P174">
        <v>272435</v>
      </c>
      <c r="Q174">
        <v>6.4496970904443063E-2</v>
      </c>
    </row>
    <row r="175" spans="1:17" x14ac:dyDescent="0.25">
      <c r="A175" t="s">
        <v>19</v>
      </c>
      <c r="B175" t="s">
        <v>34</v>
      </c>
      <c r="C175" t="s">
        <v>39</v>
      </c>
      <c r="D175">
        <v>428018</v>
      </c>
      <c r="E175">
        <v>2091532</v>
      </c>
      <c r="F175">
        <v>180560</v>
      </c>
      <c r="G175">
        <v>142574</v>
      </c>
      <c r="H175">
        <v>32000</v>
      </c>
      <c r="I175">
        <v>11246</v>
      </c>
      <c r="J175">
        <v>3530</v>
      </c>
      <c r="K175">
        <v>13365</v>
      </c>
      <c r="L175">
        <v>4402</v>
      </c>
      <c r="M175">
        <v>2492943</v>
      </c>
      <c r="N175">
        <v>64850</v>
      </c>
      <c r="O175">
        <v>68622</v>
      </c>
      <c r="P175">
        <v>314061</v>
      </c>
      <c r="Q175">
        <v>7.435161847494004E-2</v>
      </c>
    </row>
    <row r="176" spans="1:17" x14ac:dyDescent="0.25">
      <c r="A176" t="s">
        <v>16</v>
      </c>
      <c r="B176" t="s">
        <v>34</v>
      </c>
      <c r="C176" t="s">
        <v>39</v>
      </c>
      <c r="D176">
        <v>559537</v>
      </c>
      <c r="E176">
        <v>1291887</v>
      </c>
      <c r="F176">
        <v>171005</v>
      </c>
      <c r="G176">
        <v>178239</v>
      </c>
      <c r="H176">
        <v>32000</v>
      </c>
      <c r="I176">
        <v>12221</v>
      </c>
      <c r="J176">
        <v>2876</v>
      </c>
      <c r="K176">
        <v>14615</v>
      </c>
      <c r="L176">
        <v>1416</v>
      </c>
      <c r="M176">
        <v>1429178</v>
      </c>
      <c r="N176">
        <v>54291</v>
      </c>
      <c r="O176">
        <v>43567</v>
      </c>
      <c r="P176">
        <v>45374</v>
      </c>
      <c r="Q176">
        <v>1.0741958844561819E-2</v>
      </c>
    </row>
    <row r="177" spans="1:17" x14ac:dyDescent="0.25">
      <c r="A177" t="s">
        <v>26</v>
      </c>
      <c r="B177" t="s">
        <v>34</v>
      </c>
      <c r="C177" t="s">
        <v>39</v>
      </c>
      <c r="D177">
        <v>622385</v>
      </c>
      <c r="E177">
        <v>1397653</v>
      </c>
      <c r="F177">
        <v>121702</v>
      </c>
      <c r="G177">
        <v>136954</v>
      </c>
      <c r="H177">
        <v>32000</v>
      </c>
      <c r="I177">
        <v>9247</v>
      </c>
      <c r="J177">
        <v>3114</v>
      </c>
      <c r="K177">
        <v>11962</v>
      </c>
      <c r="L177">
        <v>2880</v>
      </c>
      <c r="M177">
        <v>2010292</v>
      </c>
      <c r="N177">
        <v>86983</v>
      </c>
      <c r="O177">
        <v>81605</v>
      </c>
      <c r="P177">
        <v>335797</v>
      </c>
      <c r="Q177">
        <v>7.9497455682270138E-2</v>
      </c>
    </row>
    <row r="178" spans="1:17" x14ac:dyDescent="0.25">
      <c r="A178" t="s">
        <v>23</v>
      </c>
      <c r="B178" t="s">
        <v>35</v>
      </c>
      <c r="C178" t="s">
        <v>37</v>
      </c>
      <c r="D178">
        <v>496220</v>
      </c>
      <c r="E178">
        <v>678501</v>
      </c>
      <c r="F178">
        <v>134811</v>
      </c>
      <c r="G178">
        <v>80371</v>
      </c>
      <c r="H178">
        <v>32000</v>
      </c>
      <c r="I178">
        <v>10506</v>
      </c>
      <c r="J178">
        <v>3488</v>
      </c>
      <c r="K178">
        <v>12551</v>
      </c>
      <c r="L178">
        <v>2156</v>
      </c>
      <c r="M178">
        <v>2156813</v>
      </c>
      <c r="N178">
        <v>77794</v>
      </c>
      <c r="O178">
        <v>29688</v>
      </c>
      <c r="P178">
        <v>248952</v>
      </c>
      <c r="Q178">
        <v>5.893754437059448E-2</v>
      </c>
    </row>
    <row r="179" spans="1:17" x14ac:dyDescent="0.25">
      <c r="A179" t="s">
        <v>21</v>
      </c>
      <c r="B179" t="s">
        <v>36</v>
      </c>
      <c r="C179" t="s">
        <v>38</v>
      </c>
      <c r="D179">
        <v>591967</v>
      </c>
      <c r="E179">
        <v>849782</v>
      </c>
      <c r="F179">
        <v>128791</v>
      </c>
      <c r="G179">
        <v>318129</v>
      </c>
      <c r="H179">
        <v>20000</v>
      </c>
      <c r="I179">
        <v>12233</v>
      </c>
      <c r="J179">
        <v>4120</v>
      </c>
      <c r="K179">
        <v>12412</v>
      </c>
      <c r="L179">
        <v>2501</v>
      </c>
      <c r="M179">
        <v>1782889</v>
      </c>
      <c r="N179">
        <v>70605</v>
      </c>
      <c r="O179">
        <v>38419</v>
      </c>
      <c r="P179">
        <v>120263</v>
      </c>
      <c r="Q179">
        <v>2.8471375601082958E-2</v>
      </c>
    </row>
    <row r="180" spans="1:17" x14ac:dyDescent="0.25">
      <c r="A180" t="s">
        <v>18</v>
      </c>
      <c r="B180" t="s">
        <v>36</v>
      </c>
      <c r="C180" t="s">
        <v>38</v>
      </c>
      <c r="D180">
        <v>259749</v>
      </c>
      <c r="E180">
        <v>2167651</v>
      </c>
      <c r="F180">
        <v>205703</v>
      </c>
      <c r="G180">
        <v>214219</v>
      </c>
      <c r="H180">
        <v>32000</v>
      </c>
      <c r="I180">
        <v>10142</v>
      </c>
      <c r="J180">
        <v>3441</v>
      </c>
      <c r="K180">
        <v>12616</v>
      </c>
      <c r="L180">
        <v>3887</v>
      </c>
      <c r="M180">
        <v>2611955</v>
      </c>
      <c r="N180">
        <v>73450</v>
      </c>
      <c r="O180">
        <v>85811</v>
      </c>
      <c r="P180">
        <v>130989</v>
      </c>
      <c r="Q180">
        <v>3.1010676755196989E-2</v>
      </c>
    </row>
    <row r="181" spans="1:17" x14ac:dyDescent="0.25">
      <c r="A181" t="s">
        <v>17</v>
      </c>
      <c r="B181" t="s">
        <v>36</v>
      </c>
      <c r="C181" t="s">
        <v>38</v>
      </c>
      <c r="D181">
        <v>269584</v>
      </c>
      <c r="E181">
        <v>1873120</v>
      </c>
      <c r="F181">
        <v>170225</v>
      </c>
      <c r="G181">
        <v>259436</v>
      </c>
      <c r="H181">
        <v>32000</v>
      </c>
      <c r="I181">
        <v>11143</v>
      </c>
      <c r="J181">
        <v>3370</v>
      </c>
      <c r="K181">
        <v>13114</v>
      </c>
      <c r="L181">
        <v>2787</v>
      </c>
      <c r="M181">
        <v>1966323</v>
      </c>
      <c r="N181">
        <v>88888</v>
      </c>
      <c r="O181">
        <v>46259</v>
      </c>
      <c r="P181">
        <v>331425</v>
      </c>
      <c r="Q181">
        <v>7.846241702426282E-2</v>
      </c>
    </row>
    <row r="182" spans="1:17" x14ac:dyDescent="0.25">
      <c r="A182" t="s">
        <v>25</v>
      </c>
      <c r="B182" t="s">
        <v>34</v>
      </c>
      <c r="C182" t="s">
        <v>39</v>
      </c>
      <c r="D182">
        <v>719688</v>
      </c>
      <c r="E182">
        <v>735931</v>
      </c>
      <c r="F182">
        <v>109839</v>
      </c>
      <c r="G182">
        <v>174583</v>
      </c>
      <c r="H182">
        <v>32000</v>
      </c>
      <c r="I182">
        <v>12612</v>
      </c>
      <c r="J182">
        <v>4111</v>
      </c>
      <c r="K182">
        <v>13851</v>
      </c>
      <c r="L182">
        <v>1509</v>
      </c>
      <c r="M182">
        <v>1924394</v>
      </c>
      <c r="N182">
        <v>115593</v>
      </c>
      <c r="O182">
        <v>43723</v>
      </c>
      <c r="P182">
        <v>344067</v>
      </c>
      <c r="Q182">
        <v>8.145531700471309E-2</v>
      </c>
    </row>
    <row r="183" spans="1:17" x14ac:dyDescent="0.25">
      <c r="A183" t="s">
        <v>23</v>
      </c>
      <c r="B183" t="s">
        <v>34</v>
      </c>
      <c r="C183" t="s">
        <v>39</v>
      </c>
      <c r="D183">
        <v>635830</v>
      </c>
      <c r="E183">
        <v>1381289</v>
      </c>
      <c r="F183">
        <v>167642</v>
      </c>
      <c r="G183">
        <v>243319</v>
      </c>
      <c r="H183">
        <v>32000</v>
      </c>
      <c r="I183">
        <v>11724</v>
      </c>
      <c r="J183">
        <v>2977</v>
      </c>
      <c r="K183">
        <v>14981</v>
      </c>
      <c r="L183">
        <v>1788</v>
      </c>
      <c r="M183">
        <v>2119620</v>
      </c>
      <c r="N183">
        <v>61886</v>
      </c>
      <c r="O183">
        <v>39073</v>
      </c>
      <c r="P183">
        <v>180463</v>
      </c>
      <c r="Q183">
        <v>4.2723280269893762E-2</v>
      </c>
    </row>
    <row r="184" spans="1:17" x14ac:dyDescent="0.25">
      <c r="A184" t="s">
        <v>20</v>
      </c>
      <c r="B184" t="s">
        <v>35</v>
      </c>
      <c r="C184" t="s">
        <v>37</v>
      </c>
      <c r="D184">
        <v>213842</v>
      </c>
      <c r="E184">
        <v>1292023</v>
      </c>
      <c r="F184">
        <v>202939</v>
      </c>
      <c r="G184">
        <v>119992</v>
      </c>
      <c r="H184">
        <v>32000</v>
      </c>
      <c r="I184">
        <v>12243</v>
      </c>
      <c r="J184">
        <v>3785</v>
      </c>
      <c r="K184">
        <v>11933</v>
      </c>
      <c r="L184">
        <v>2223</v>
      </c>
      <c r="M184">
        <v>2696713</v>
      </c>
      <c r="N184">
        <v>78138</v>
      </c>
      <c r="O184">
        <v>34809</v>
      </c>
      <c r="P184">
        <v>339195</v>
      </c>
      <c r="Q184">
        <v>8.0301907045469786E-2</v>
      </c>
    </row>
    <row r="185" spans="1:17" x14ac:dyDescent="0.25">
      <c r="A185" t="s">
        <v>20</v>
      </c>
      <c r="B185" t="s">
        <v>34</v>
      </c>
      <c r="C185" t="s">
        <v>39</v>
      </c>
      <c r="D185">
        <v>247974</v>
      </c>
      <c r="E185">
        <v>1021478</v>
      </c>
      <c r="F185">
        <v>99373</v>
      </c>
      <c r="G185">
        <v>276765</v>
      </c>
      <c r="H185">
        <v>32000</v>
      </c>
      <c r="I185">
        <v>9115</v>
      </c>
      <c r="J185">
        <v>3924</v>
      </c>
      <c r="K185">
        <v>12737</v>
      </c>
      <c r="L185">
        <v>3451</v>
      </c>
      <c r="M185">
        <v>1016235</v>
      </c>
      <c r="N185">
        <v>98466</v>
      </c>
      <c r="O185">
        <v>33731</v>
      </c>
      <c r="P185">
        <v>235909</v>
      </c>
      <c r="Q185">
        <v>5.5849710606552964E-2</v>
      </c>
    </row>
    <row r="186" spans="1:17" x14ac:dyDescent="0.25">
      <c r="A186" t="s">
        <v>21</v>
      </c>
      <c r="B186" t="s">
        <v>34</v>
      </c>
      <c r="C186" t="s">
        <v>39</v>
      </c>
      <c r="D186">
        <v>558137</v>
      </c>
      <c r="E186">
        <v>1021788</v>
      </c>
      <c r="F186">
        <v>156754</v>
      </c>
      <c r="G186">
        <v>139526</v>
      </c>
      <c r="H186">
        <v>32000</v>
      </c>
      <c r="I186">
        <v>10358</v>
      </c>
      <c r="J186">
        <v>3426</v>
      </c>
      <c r="K186">
        <v>14162</v>
      </c>
      <c r="L186">
        <v>4131</v>
      </c>
      <c r="M186">
        <v>2115088</v>
      </c>
      <c r="N186">
        <v>83536</v>
      </c>
      <c r="O186">
        <v>43164</v>
      </c>
      <c r="P186">
        <v>326034</v>
      </c>
      <c r="Q186">
        <v>7.7186137654336587E-2</v>
      </c>
    </row>
    <row r="187" spans="1:17" x14ac:dyDescent="0.25">
      <c r="A187" t="s">
        <v>19</v>
      </c>
      <c r="B187" t="s">
        <v>35</v>
      </c>
      <c r="C187" t="s">
        <v>37</v>
      </c>
      <c r="D187">
        <v>120374</v>
      </c>
      <c r="E187">
        <v>1159159</v>
      </c>
      <c r="F187">
        <v>173527</v>
      </c>
      <c r="G187">
        <v>277855</v>
      </c>
      <c r="H187">
        <v>32000</v>
      </c>
      <c r="I187">
        <v>9172</v>
      </c>
      <c r="J187">
        <v>3651</v>
      </c>
      <c r="K187">
        <v>10887</v>
      </c>
      <c r="L187">
        <v>2643</v>
      </c>
      <c r="M187">
        <v>898513</v>
      </c>
      <c r="N187">
        <v>71745</v>
      </c>
      <c r="O187">
        <v>37250</v>
      </c>
      <c r="P187">
        <v>75708</v>
      </c>
      <c r="Q187">
        <v>1.7923308947945658E-2</v>
      </c>
    </row>
    <row r="188" spans="1:17" x14ac:dyDescent="0.25">
      <c r="A188" t="s">
        <v>18</v>
      </c>
      <c r="B188" t="s">
        <v>36</v>
      </c>
      <c r="C188" t="s">
        <v>38</v>
      </c>
      <c r="D188">
        <v>194659</v>
      </c>
      <c r="E188">
        <v>1888001</v>
      </c>
      <c r="F188">
        <v>153826</v>
      </c>
      <c r="G188">
        <v>298990</v>
      </c>
      <c r="H188">
        <v>25000</v>
      </c>
      <c r="I188">
        <v>12467</v>
      </c>
      <c r="J188">
        <v>3180</v>
      </c>
      <c r="K188">
        <v>14373</v>
      </c>
      <c r="L188">
        <v>2098</v>
      </c>
      <c r="M188">
        <v>2886260</v>
      </c>
      <c r="N188">
        <v>86958</v>
      </c>
      <c r="O188">
        <v>22410</v>
      </c>
      <c r="P188">
        <v>340355</v>
      </c>
      <c r="Q188">
        <v>8.0576528464337244E-2</v>
      </c>
    </row>
    <row r="189" spans="1:17" x14ac:dyDescent="0.25">
      <c r="A189" t="s">
        <v>19</v>
      </c>
      <c r="B189" t="s">
        <v>35</v>
      </c>
      <c r="C189" t="s">
        <v>37</v>
      </c>
      <c r="D189">
        <v>674246</v>
      </c>
      <c r="E189">
        <v>2336927</v>
      </c>
      <c r="F189">
        <v>105942</v>
      </c>
      <c r="G189">
        <v>133932</v>
      </c>
      <c r="H189">
        <v>32000</v>
      </c>
      <c r="I189">
        <v>9919</v>
      </c>
      <c r="J189">
        <v>3400</v>
      </c>
      <c r="K189">
        <v>10692</v>
      </c>
      <c r="L189">
        <v>2384</v>
      </c>
      <c r="M189">
        <v>2968055</v>
      </c>
      <c r="N189">
        <v>71505</v>
      </c>
      <c r="O189">
        <v>61953</v>
      </c>
      <c r="P189">
        <v>311791</v>
      </c>
      <c r="Q189">
        <v>7.3814212767328746E-2</v>
      </c>
    </row>
    <row r="190" spans="1:17" x14ac:dyDescent="0.25">
      <c r="A190" t="s">
        <v>19</v>
      </c>
      <c r="B190" t="s">
        <v>34</v>
      </c>
      <c r="C190" t="s">
        <v>39</v>
      </c>
      <c r="D190">
        <v>154136</v>
      </c>
      <c r="E190">
        <v>1283715</v>
      </c>
      <c r="F190">
        <v>191690</v>
      </c>
      <c r="G190">
        <v>274510</v>
      </c>
      <c r="H190">
        <v>20000</v>
      </c>
      <c r="I190">
        <v>11962</v>
      </c>
      <c r="J190">
        <v>3349</v>
      </c>
      <c r="K190">
        <v>10275</v>
      </c>
      <c r="L190">
        <v>2292</v>
      </c>
      <c r="M190">
        <v>2351433</v>
      </c>
      <c r="N190">
        <v>87617</v>
      </c>
      <c r="O190">
        <v>26761</v>
      </c>
      <c r="P190">
        <v>250237</v>
      </c>
      <c r="Q190">
        <v>5.9241758614770927E-2</v>
      </c>
    </row>
    <row r="191" spans="1:17" x14ac:dyDescent="0.25">
      <c r="A191" t="s">
        <v>26</v>
      </c>
      <c r="B191" t="s">
        <v>34</v>
      </c>
      <c r="C191" t="s">
        <v>39</v>
      </c>
      <c r="D191">
        <v>538978</v>
      </c>
      <c r="E191">
        <v>1395485</v>
      </c>
      <c r="F191">
        <v>203566</v>
      </c>
      <c r="G191">
        <v>87930</v>
      </c>
      <c r="H191">
        <v>32000</v>
      </c>
      <c r="I191">
        <v>10694</v>
      </c>
      <c r="J191">
        <v>3688</v>
      </c>
      <c r="K191">
        <v>12915</v>
      </c>
      <c r="L191">
        <v>3585</v>
      </c>
      <c r="M191">
        <v>3076865</v>
      </c>
      <c r="N191">
        <v>72247</v>
      </c>
      <c r="O191">
        <v>61049</v>
      </c>
      <c r="P191">
        <v>219737</v>
      </c>
      <c r="Q191">
        <v>5.202110923937675E-2</v>
      </c>
    </row>
    <row r="192" spans="1:17" x14ac:dyDescent="0.25">
      <c r="A192" t="s">
        <v>25</v>
      </c>
      <c r="B192" t="s">
        <v>35</v>
      </c>
      <c r="C192" t="s">
        <v>37</v>
      </c>
      <c r="D192">
        <v>324815</v>
      </c>
      <c r="E192">
        <v>1903959</v>
      </c>
      <c r="F192">
        <v>151943</v>
      </c>
      <c r="G192">
        <v>325011</v>
      </c>
      <c r="H192">
        <v>20000</v>
      </c>
      <c r="I192">
        <v>12233</v>
      </c>
      <c r="J192">
        <v>3929</v>
      </c>
      <c r="K192">
        <v>14986</v>
      </c>
      <c r="L192">
        <v>4331</v>
      </c>
      <c r="M192">
        <v>1798427</v>
      </c>
      <c r="N192">
        <v>77212</v>
      </c>
      <c r="O192">
        <v>75939</v>
      </c>
      <c r="P192">
        <v>117881</v>
      </c>
      <c r="Q192">
        <v>2.7907454721994795E-2</v>
      </c>
    </row>
    <row r="193" spans="1:17" x14ac:dyDescent="0.25">
      <c r="A193" t="s">
        <v>20</v>
      </c>
      <c r="B193" t="s">
        <v>34</v>
      </c>
      <c r="C193" t="s">
        <v>39</v>
      </c>
      <c r="D193">
        <v>359817</v>
      </c>
      <c r="E193">
        <v>1700457</v>
      </c>
      <c r="F193">
        <v>171659</v>
      </c>
      <c r="G193">
        <v>295432</v>
      </c>
      <c r="H193">
        <v>32000</v>
      </c>
      <c r="I193">
        <v>9447</v>
      </c>
      <c r="J193">
        <v>3637</v>
      </c>
      <c r="K193">
        <v>12223</v>
      </c>
      <c r="L193">
        <v>3776</v>
      </c>
      <c r="M193">
        <v>1494455</v>
      </c>
      <c r="N193">
        <v>88379</v>
      </c>
      <c r="O193">
        <v>25214</v>
      </c>
      <c r="P193">
        <v>287353</v>
      </c>
      <c r="Q193">
        <v>6.8028697048119466E-2</v>
      </c>
    </row>
    <row r="194" spans="1:17" x14ac:dyDescent="0.25">
      <c r="A194" t="s">
        <v>25</v>
      </c>
      <c r="B194" t="s">
        <v>34</v>
      </c>
      <c r="C194" t="s">
        <v>39</v>
      </c>
      <c r="D194">
        <v>189952</v>
      </c>
      <c r="E194">
        <v>1039373</v>
      </c>
      <c r="F194">
        <v>139960</v>
      </c>
      <c r="G194">
        <v>104491</v>
      </c>
      <c r="H194">
        <v>32000</v>
      </c>
      <c r="I194">
        <v>11760</v>
      </c>
      <c r="J194">
        <v>4073</v>
      </c>
      <c r="K194">
        <v>12551</v>
      </c>
      <c r="L194">
        <v>3504</v>
      </c>
      <c r="M194">
        <v>1232591</v>
      </c>
      <c r="N194">
        <v>84416</v>
      </c>
      <c r="O194">
        <v>61281</v>
      </c>
      <c r="P194">
        <v>303668</v>
      </c>
      <c r="Q194">
        <v>7.1891152607449174E-2</v>
      </c>
    </row>
    <row r="195" spans="1:17" x14ac:dyDescent="0.25">
      <c r="A195" t="s">
        <v>17</v>
      </c>
      <c r="B195" t="s">
        <v>36</v>
      </c>
      <c r="C195" t="s">
        <v>38</v>
      </c>
      <c r="D195">
        <v>446336</v>
      </c>
      <c r="E195">
        <v>1665131</v>
      </c>
      <c r="F195">
        <v>117501</v>
      </c>
      <c r="G195">
        <v>128864</v>
      </c>
      <c r="H195">
        <v>32000</v>
      </c>
      <c r="I195">
        <v>10470</v>
      </c>
      <c r="J195">
        <v>3912</v>
      </c>
      <c r="K195">
        <v>10231</v>
      </c>
      <c r="L195">
        <v>1386</v>
      </c>
      <c r="M195">
        <v>1657621</v>
      </c>
      <c r="N195">
        <v>51076</v>
      </c>
      <c r="O195">
        <v>61701</v>
      </c>
      <c r="P195">
        <v>206393</v>
      </c>
      <c r="Q195">
        <v>4.8862015951991175E-2</v>
      </c>
    </row>
    <row r="196" spans="1:17" x14ac:dyDescent="0.25">
      <c r="A196" t="s">
        <v>19</v>
      </c>
      <c r="B196" t="s">
        <v>35</v>
      </c>
      <c r="C196" t="s">
        <v>37</v>
      </c>
      <c r="D196">
        <v>246112</v>
      </c>
      <c r="E196">
        <v>1282446</v>
      </c>
      <c r="F196">
        <v>128472</v>
      </c>
      <c r="G196">
        <v>158497</v>
      </c>
      <c r="H196">
        <v>20000</v>
      </c>
      <c r="I196">
        <v>9185</v>
      </c>
      <c r="J196">
        <v>3389</v>
      </c>
      <c r="K196">
        <v>14348</v>
      </c>
      <c r="L196">
        <v>2138</v>
      </c>
      <c r="M196">
        <v>1664917</v>
      </c>
      <c r="N196">
        <v>105319</v>
      </c>
      <c r="O196">
        <v>86304</v>
      </c>
      <c r="P196">
        <v>100591</v>
      </c>
      <c r="Q196">
        <v>2.3814175125254949E-2</v>
      </c>
    </row>
    <row r="197" spans="1:17" x14ac:dyDescent="0.25">
      <c r="A197" t="s">
        <v>16</v>
      </c>
      <c r="B197" t="s">
        <v>34</v>
      </c>
      <c r="C197" t="s">
        <v>39</v>
      </c>
      <c r="D197">
        <v>457710</v>
      </c>
      <c r="E197">
        <v>1474868</v>
      </c>
      <c r="F197">
        <v>94822</v>
      </c>
      <c r="G197">
        <v>129015</v>
      </c>
      <c r="H197">
        <v>32000</v>
      </c>
      <c r="I197">
        <v>9474</v>
      </c>
      <c r="J197">
        <v>3839</v>
      </c>
      <c r="K197">
        <v>12028</v>
      </c>
      <c r="L197">
        <v>3233</v>
      </c>
      <c r="M197">
        <v>2837171</v>
      </c>
      <c r="N197">
        <v>46246</v>
      </c>
      <c r="O197">
        <v>61199</v>
      </c>
      <c r="P197">
        <v>301326</v>
      </c>
      <c r="Q197">
        <v>7.133670143245989E-2</v>
      </c>
    </row>
    <row r="198" spans="1:17" x14ac:dyDescent="0.25">
      <c r="A198" t="s">
        <v>23</v>
      </c>
      <c r="B198" t="s">
        <v>34</v>
      </c>
      <c r="C198" t="s">
        <v>39</v>
      </c>
      <c r="D198">
        <v>649454</v>
      </c>
      <c r="E198">
        <v>1582619</v>
      </c>
      <c r="F198">
        <v>107996</v>
      </c>
      <c r="G198">
        <v>230938</v>
      </c>
      <c r="H198">
        <v>32000</v>
      </c>
      <c r="I198">
        <v>11865</v>
      </c>
      <c r="J198">
        <v>3905</v>
      </c>
      <c r="K198">
        <v>14075</v>
      </c>
      <c r="L198">
        <v>1669</v>
      </c>
      <c r="M198">
        <v>2883642</v>
      </c>
      <c r="N198">
        <v>59702</v>
      </c>
      <c r="O198">
        <v>73363</v>
      </c>
      <c r="P198">
        <v>105703</v>
      </c>
      <c r="Q198">
        <v>2.5024403309091506E-2</v>
      </c>
    </row>
    <row r="199" spans="1:17" x14ac:dyDescent="0.25">
      <c r="A199" t="s">
        <v>20</v>
      </c>
      <c r="B199" t="s">
        <v>35</v>
      </c>
      <c r="C199" t="s">
        <v>37</v>
      </c>
      <c r="D199">
        <v>121610</v>
      </c>
      <c r="E199">
        <v>2085269</v>
      </c>
      <c r="F199">
        <v>209826</v>
      </c>
      <c r="G199">
        <v>322595</v>
      </c>
      <c r="H199">
        <v>32000</v>
      </c>
      <c r="I199">
        <v>12447</v>
      </c>
      <c r="J199">
        <v>3862</v>
      </c>
      <c r="K199">
        <v>11270</v>
      </c>
      <c r="L199">
        <v>2930</v>
      </c>
      <c r="M199">
        <v>1227391</v>
      </c>
      <c r="N199">
        <v>128901</v>
      </c>
      <c r="O199">
        <v>64124</v>
      </c>
      <c r="P199">
        <v>116583</v>
      </c>
      <c r="Q199">
        <v>2.7600162823986217E-2</v>
      </c>
    </row>
    <row r="200" spans="1:17" x14ac:dyDescent="0.25">
      <c r="A200" t="s">
        <v>26</v>
      </c>
      <c r="B200" t="s">
        <v>36</v>
      </c>
      <c r="C200" t="s">
        <v>38</v>
      </c>
      <c r="D200">
        <v>341265</v>
      </c>
      <c r="E200">
        <v>1618550</v>
      </c>
      <c r="F200">
        <v>176570</v>
      </c>
      <c r="G200">
        <v>145937</v>
      </c>
      <c r="H200">
        <v>20000</v>
      </c>
      <c r="I200">
        <v>12685</v>
      </c>
      <c r="J200">
        <v>3904</v>
      </c>
      <c r="K200">
        <v>10217</v>
      </c>
      <c r="L200">
        <v>3832</v>
      </c>
      <c r="M200">
        <v>1963213</v>
      </c>
      <c r="N200">
        <v>70837</v>
      </c>
      <c r="O200">
        <v>26748</v>
      </c>
      <c r="P200">
        <v>76251</v>
      </c>
      <c r="Q200">
        <v>1.8051860181087922E-2</v>
      </c>
    </row>
    <row r="201" spans="1:17" x14ac:dyDescent="0.25">
      <c r="A201" t="s">
        <v>26</v>
      </c>
      <c r="B201" t="s">
        <v>35</v>
      </c>
      <c r="C201" t="s">
        <v>37</v>
      </c>
      <c r="D201">
        <v>468857</v>
      </c>
      <c r="E201">
        <v>1795545</v>
      </c>
      <c r="F201">
        <v>200696</v>
      </c>
      <c r="G201">
        <v>239158</v>
      </c>
      <c r="H201">
        <v>32000</v>
      </c>
      <c r="I201">
        <v>9195</v>
      </c>
      <c r="J201">
        <v>3742</v>
      </c>
      <c r="K201">
        <v>11679</v>
      </c>
      <c r="L201">
        <v>1906</v>
      </c>
      <c r="M201">
        <v>2516295</v>
      </c>
      <c r="N201">
        <v>47838</v>
      </c>
      <c r="O201">
        <v>44881</v>
      </c>
      <c r="P201">
        <v>288612</v>
      </c>
      <c r="Q201">
        <v>6.8326755984631643E-2</v>
      </c>
    </row>
    <row r="202" spans="1:17" x14ac:dyDescent="0.25">
      <c r="A202" t="s">
        <v>18</v>
      </c>
      <c r="B202" t="s">
        <v>35</v>
      </c>
      <c r="C202" t="s">
        <v>37</v>
      </c>
      <c r="D202">
        <v>187681</v>
      </c>
      <c r="E202">
        <v>1405131</v>
      </c>
      <c r="F202">
        <v>124198</v>
      </c>
      <c r="G202">
        <v>166980</v>
      </c>
      <c r="H202">
        <v>32000</v>
      </c>
      <c r="I202">
        <v>12682</v>
      </c>
      <c r="J202">
        <v>3571</v>
      </c>
      <c r="K202">
        <v>11329</v>
      </c>
      <c r="L202">
        <v>1670</v>
      </c>
      <c r="M202">
        <v>2448554</v>
      </c>
      <c r="N202">
        <v>93542</v>
      </c>
      <c r="O202">
        <v>82059</v>
      </c>
      <c r="P202">
        <v>332294</v>
      </c>
      <c r="Q202">
        <v>7.866814634581093E-2</v>
      </c>
    </row>
    <row r="203" spans="1:17" x14ac:dyDescent="0.25">
      <c r="A203" t="s">
        <v>24</v>
      </c>
      <c r="B203" t="s">
        <v>34</v>
      </c>
      <c r="C203" t="s">
        <v>39</v>
      </c>
      <c r="D203">
        <v>536841</v>
      </c>
      <c r="E203">
        <v>691192</v>
      </c>
      <c r="F203">
        <v>187014</v>
      </c>
      <c r="G203">
        <v>281052</v>
      </c>
      <c r="H203">
        <v>32000</v>
      </c>
      <c r="I203">
        <v>12315</v>
      </c>
      <c r="J203">
        <v>3960</v>
      </c>
      <c r="K203">
        <v>10062</v>
      </c>
      <c r="L203">
        <v>1728</v>
      </c>
      <c r="M203">
        <v>2760464</v>
      </c>
      <c r="N203">
        <v>52622</v>
      </c>
      <c r="O203">
        <v>74687</v>
      </c>
      <c r="P203">
        <v>251050</v>
      </c>
      <c r="Q203">
        <v>5.9434230350580618E-2</v>
      </c>
    </row>
    <row r="204" spans="1:17" x14ac:dyDescent="0.25">
      <c r="A204" t="s">
        <v>18</v>
      </c>
      <c r="B204" t="s">
        <v>35</v>
      </c>
      <c r="C204" t="s">
        <v>37</v>
      </c>
      <c r="D204">
        <v>543072</v>
      </c>
      <c r="E204">
        <v>1427320</v>
      </c>
      <c r="F204">
        <v>202233</v>
      </c>
      <c r="G204">
        <v>73385</v>
      </c>
      <c r="H204">
        <v>32000</v>
      </c>
      <c r="I204">
        <v>10519</v>
      </c>
      <c r="J204">
        <v>3784</v>
      </c>
      <c r="K204">
        <v>11293</v>
      </c>
      <c r="L204">
        <v>4117</v>
      </c>
      <c r="M204">
        <v>1227728</v>
      </c>
      <c r="N204">
        <v>70759</v>
      </c>
      <c r="O204">
        <v>38781</v>
      </c>
      <c r="P204">
        <v>161257</v>
      </c>
      <c r="Q204">
        <v>3.8176401846817677E-2</v>
      </c>
    </row>
    <row r="205" spans="1:17" x14ac:dyDescent="0.25">
      <c r="A205" t="s">
        <v>18</v>
      </c>
      <c r="B205" t="s">
        <v>36</v>
      </c>
      <c r="C205" t="s">
        <v>38</v>
      </c>
      <c r="D205">
        <v>334701</v>
      </c>
      <c r="E205">
        <v>1836359</v>
      </c>
      <c r="F205">
        <v>93165</v>
      </c>
      <c r="G205">
        <v>245302</v>
      </c>
      <c r="H205">
        <v>32000</v>
      </c>
      <c r="I205">
        <v>10074</v>
      </c>
      <c r="J205">
        <v>3526</v>
      </c>
      <c r="K205">
        <v>11173</v>
      </c>
      <c r="L205">
        <v>3122</v>
      </c>
      <c r="M205">
        <v>2244987</v>
      </c>
      <c r="N205">
        <v>76149</v>
      </c>
      <c r="O205">
        <v>80491</v>
      </c>
      <c r="P205">
        <v>240083</v>
      </c>
      <c r="Q205">
        <v>5.6837874229270842E-2</v>
      </c>
    </row>
    <row r="206" spans="1:17" x14ac:dyDescent="0.25">
      <c r="A206" t="s">
        <v>18</v>
      </c>
      <c r="B206" t="s">
        <v>34</v>
      </c>
      <c r="C206" t="s">
        <v>39</v>
      </c>
      <c r="D206">
        <v>486015</v>
      </c>
      <c r="E206">
        <v>2263386</v>
      </c>
      <c r="F206">
        <v>136452</v>
      </c>
      <c r="G206">
        <v>295151</v>
      </c>
      <c r="H206">
        <v>32000</v>
      </c>
      <c r="I206">
        <v>9521</v>
      </c>
      <c r="J206">
        <v>3624</v>
      </c>
      <c r="K206">
        <v>12495</v>
      </c>
      <c r="L206">
        <v>2942</v>
      </c>
      <c r="M206">
        <v>1008827</v>
      </c>
      <c r="N206">
        <v>110196</v>
      </c>
      <c r="O206">
        <v>64670</v>
      </c>
      <c r="P206">
        <v>332184</v>
      </c>
      <c r="Q206">
        <v>7.8642104659539025E-2</v>
      </c>
    </row>
    <row r="207" spans="1:17" x14ac:dyDescent="0.25">
      <c r="A207" t="s">
        <v>24</v>
      </c>
      <c r="B207" t="s">
        <v>36</v>
      </c>
      <c r="C207" t="s">
        <v>38</v>
      </c>
      <c r="D207">
        <v>632126</v>
      </c>
      <c r="E207">
        <v>2128416</v>
      </c>
      <c r="F207">
        <v>208286</v>
      </c>
      <c r="G207">
        <v>164116</v>
      </c>
      <c r="H207">
        <v>22000</v>
      </c>
      <c r="I207">
        <v>12207</v>
      </c>
      <c r="J207">
        <v>3678</v>
      </c>
      <c r="K207">
        <v>11677</v>
      </c>
      <c r="L207">
        <v>3704</v>
      </c>
      <c r="M207">
        <v>2494718</v>
      </c>
      <c r="N207">
        <v>101361</v>
      </c>
      <c r="O207">
        <v>61961</v>
      </c>
      <c r="P207">
        <v>257526</v>
      </c>
      <c r="Q207">
        <v>6.0967375444188898E-2</v>
      </c>
    </row>
    <row r="208" spans="1:17" x14ac:dyDescent="0.25">
      <c r="A208" t="s">
        <v>23</v>
      </c>
      <c r="B208" t="s">
        <v>34</v>
      </c>
      <c r="C208" t="s">
        <v>39</v>
      </c>
      <c r="D208">
        <v>190157</v>
      </c>
      <c r="E208">
        <v>1807241</v>
      </c>
      <c r="F208">
        <v>136196</v>
      </c>
      <c r="G208">
        <v>250563</v>
      </c>
      <c r="H208">
        <v>32000</v>
      </c>
      <c r="I208">
        <v>9137</v>
      </c>
      <c r="J208">
        <v>2854</v>
      </c>
      <c r="K208">
        <v>13270</v>
      </c>
      <c r="L208">
        <v>2410</v>
      </c>
      <c r="M208">
        <v>2403743</v>
      </c>
      <c r="N208">
        <v>119801</v>
      </c>
      <c r="O208">
        <v>32901</v>
      </c>
      <c r="P208">
        <v>310051</v>
      </c>
      <c r="Q208">
        <v>7.3402280639027567E-2</v>
      </c>
    </row>
    <row r="209" spans="1:17" x14ac:dyDescent="0.25">
      <c r="A209" t="s">
        <v>22</v>
      </c>
      <c r="B209" t="s">
        <v>34</v>
      </c>
      <c r="C209" t="s">
        <v>39</v>
      </c>
      <c r="D209">
        <v>609356</v>
      </c>
      <c r="E209">
        <v>1001290</v>
      </c>
      <c r="F209">
        <v>155097</v>
      </c>
      <c r="G209">
        <v>200030</v>
      </c>
      <c r="H209">
        <v>32000</v>
      </c>
      <c r="I209">
        <v>11609</v>
      </c>
      <c r="J209">
        <v>4099</v>
      </c>
      <c r="K209">
        <v>12447</v>
      </c>
      <c r="L209">
        <v>1472</v>
      </c>
      <c r="M209">
        <v>1582977</v>
      </c>
      <c r="N209">
        <v>127967</v>
      </c>
      <c r="O209">
        <v>77198</v>
      </c>
      <c r="P209">
        <v>179620</v>
      </c>
      <c r="Q209">
        <v>4.2523706256009916E-2</v>
      </c>
    </row>
    <row r="210" spans="1:17" x14ac:dyDescent="0.25">
      <c r="A210" t="s">
        <v>24</v>
      </c>
      <c r="B210" t="s">
        <v>36</v>
      </c>
      <c r="C210" t="s">
        <v>38</v>
      </c>
      <c r="D210">
        <v>566771</v>
      </c>
      <c r="E210">
        <v>829570</v>
      </c>
      <c r="F210">
        <v>191644</v>
      </c>
      <c r="G210">
        <v>284518</v>
      </c>
      <c r="H210">
        <v>32000</v>
      </c>
      <c r="I210">
        <v>11119</v>
      </c>
      <c r="J210">
        <v>3162</v>
      </c>
      <c r="K210">
        <v>10791</v>
      </c>
      <c r="L210">
        <v>2630</v>
      </c>
      <c r="M210">
        <v>1234235</v>
      </c>
      <c r="N210">
        <v>92489</v>
      </c>
      <c r="O210">
        <v>65118</v>
      </c>
      <c r="P210">
        <v>275556</v>
      </c>
      <c r="Q210">
        <v>6.5235844566757989E-2</v>
      </c>
    </row>
    <row r="211" spans="1:17" x14ac:dyDescent="0.25">
      <c r="A211" t="s">
        <v>20</v>
      </c>
      <c r="B211" t="s">
        <v>34</v>
      </c>
      <c r="C211" t="s">
        <v>39</v>
      </c>
      <c r="D211">
        <v>177027</v>
      </c>
      <c r="E211">
        <v>2084307</v>
      </c>
      <c r="F211">
        <v>176199</v>
      </c>
      <c r="G211">
        <v>204789</v>
      </c>
      <c r="H211">
        <v>32000</v>
      </c>
      <c r="I211">
        <v>9012</v>
      </c>
      <c r="J211">
        <v>3695</v>
      </c>
      <c r="K211">
        <v>14379</v>
      </c>
      <c r="L211">
        <v>2671</v>
      </c>
      <c r="M211">
        <v>1700803</v>
      </c>
      <c r="N211">
        <v>88083</v>
      </c>
      <c r="O211">
        <v>59058</v>
      </c>
      <c r="P211">
        <v>311509</v>
      </c>
      <c r="Q211">
        <v>7.3747451353431651E-2</v>
      </c>
    </row>
    <row r="212" spans="1:17" x14ac:dyDescent="0.25">
      <c r="A212" t="s">
        <v>27</v>
      </c>
      <c r="B212" t="s">
        <v>36</v>
      </c>
      <c r="C212" t="s">
        <v>38</v>
      </c>
      <c r="D212">
        <v>312585</v>
      </c>
      <c r="E212">
        <v>2030332</v>
      </c>
      <c r="F212">
        <v>163731</v>
      </c>
      <c r="G212">
        <v>83129</v>
      </c>
      <c r="H212">
        <v>28000</v>
      </c>
      <c r="I212">
        <v>12179</v>
      </c>
      <c r="J212">
        <v>3840</v>
      </c>
      <c r="K212">
        <v>11290</v>
      </c>
      <c r="L212">
        <v>3459</v>
      </c>
      <c r="M212">
        <v>1188246</v>
      </c>
      <c r="N212">
        <v>45158</v>
      </c>
      <c r="O212">
        <v>21539</v>
      </c>
      <c r="P212">
        <v>177922</v>
      </c>
      <c r="Q212">
        <v>4.2121717317012565E-2</v>
      </c>
    </row>
    <row r="213" spans="1:17" x14ac:dyDescent="0.25">
      <c r="A213" t="s">
        <v>18</v>
      </c>
      <c r="B213" t="s">
        <v>36</v>
      </c>
      <c r="C213" t="s">
        <v>38</v>
      </c>
      <c r="D213">
        <v>545749</v>
      </c>
      <c r="E213">
        <v>911385</v>
      </c>
      <c r="F213">
        <v>120563</v>
      </c>
      <c r="G213">
        <v>216121</v>
      </c>
      <c r="H213">
        <v>32000</v>
      </c>
      <c r="I213">
        <v>11884</v>
      </c>
      <c r="J213">
        <v>3585</v>
      </c>
      <c r="K213">
        <v>11929</v>
      </c>
      <c r="L213">
        <v>2241</v>
      </c>
      <c r="M213">
        <v>2078764</v>
      </c>
      <c r="N213">
        <v>78194</v>
      </c>
      <c r="O213">
        <v>37235</v>
      </c>
      <c r="P213">
        <v>266559</v>
      </c>
      <c r="Q213">
        <v>6.3105871372317934E-2</v>
      </c>
    </row>
    <row r="214" spans="1:17" x14ac:dyDescent="0.25">
      <c r="A214" t="s">
        <v>25</v>
      </c>
      <c r="B214" t="s">
        <v>34</v>
      </c>
      <c r="C214" t="s">
        <v>39</v>
      </c>
      <c r="D214">
        <v>321618</v>
      </c>
      <c r="E214">
        <v>930532</v>
      </c>
      <c r="F214">
        <v>101002</v>
      </c>
      <c r="G214">
        <v>176628</v>
      </c>
      <c r="H214">
        <v>32000</v>
      </c>
      <c r="I214">
        <v>9588</v>
      </c>
      <c r="J214">
        <v>3710</v>
      </c>
      <c r="K214">
        <v>13620</v>
      </c>
      <c r="L214">
        <v>3061</v>
      </c>
      <c r="M214">
        <v>2461676</v>
      </c>
      <c r="N214">
        <v>65062</v>
      </c>
      <c r="O214">
        <v>32695</v>
      </c>
      <c r="P214">
        <v>155822</v>
      </c>
      <c r="Q214">
        <v>3.6889705802382683E-2</v>
      </c>
    </row>
    <row r="215" spans="1:17" x14ac:dyDescent="0.25">
      <c r="A215" t="s">
        <v>26</v>
      </c>
      <c r="B215" t="s">
        <v>36</v>
      </c>
      <c r="C215" t="s">
        <v>38</v>
      </c>
      <c r="D215">
        <v>533421</v>
      </c>
      <c r="E215">
        <v>2040683</v>
      </c>
      <c r="F215">
        <v>217470</v>
      </c>
      <c r="G215">
        <v>289850</v>
      </c>
      <c r="H215">
        <v>20000</v>
      </c>
      <c r="I215">
        <v>10112</v>
      </c>
      <c r="J215">
        <v>3736</v>
      </c>
      <c r="K215">
        <v>14791</v>
      </c>
      <c r="L215">
        <v>3497</v>
      </c>
      <c r="M215">
        <v>1413767</v>
      </c>
      <c r="N215">
        <v>92445</v>
      </c>
      <c r="O215">
        <v>72992</v>
      </c>
      <c r="P215">
        <v>295749</v>
      </c>
      <c r="Q215">
        <v>7.0016387938473867E-2</v>
      </c>
    </row>
    <row r="216" spans="1:17" x14ac:dyDescent="0.25">
      <c r="A216" t="s">
        <v>24</v>
      </c>
      <c r="B216" t="s">
        <v>36</v>
      </c>
      <c r="C216" t="s">
        <v>38</v>
      </c>
      <c r="D216">
        <v>362680</v>
      </c>
      <c r="E216">
        <v>1132938</v>
      </c>
      <c r="F216">
        <v>140434</v>
      </c>
      <c r="G216">
        <v>254324</v>
      </c>
      <c r="H216">
        <v>32000</v>
      </c>
      <c r="I216">
        <v>10588</v>
      </c>
      <c r="J216">
        <v>3116</v>
      </c>
      <c r="K216">
        <v>12868</v>
      </c>
      <c r="L216">
        <v>3868</v>
      </c>
      <c r="M216">
        <v>1313122</v>
      </c>
      <c r="N216">
        <v>53971</v>
      </c>
      <c r="O216">
        <v>84304</v>
      </c>
      <c r="P216">
        <v>146066</v>
      </c>
      <c r="Q216">
        <v>3.4580044972666431E-2</v>
      </c>
    </row>
    <row r="217" spans="1:17" x14ac:dyDescent="0.25">
      <c r="A217" t="s">
        <v>26</v>
      </c>
      <c r="B217" t="s">
        <v>35</v>
      </c>
      <c r="C217" t="s">
        <v>37</v>
      </c>
      <c r="D217">
        <v>491299</v>
      </c>
      <c r="E217">
        <v>1959985</v>
      </c>
      <c r="F217">
        <v>193213</v>
      </c>
      <c r="G217">
        <v>252188</v>
      </c>
      <c r="H217">
        <v>32000</v>
      </c>
      <c r="I217">
        <v>10996</v>
      </c>
      <c r="J217">
        <v>3124</v>
      </c>
      <c r="K217">
        <v>12118</v>
      </c>
      <c r="L217">
        <v>1294</v>
      </c>
      <c r="M217">
        <v>2766865</v>
      </c>
      <c r="N217">
        <v>81093</v>
      </c>
      <c r="O217">
        <v>82135</v>
      </c>
      <c r="P217">
        <v>61860</v>
      </c>
      <c r="Q217">
        <v>1.4644897388914228E-2</v>
      </c>
    </row>
    <row r="218" spans="1:17" x14ac:dyDescent="0.25">
      <c r="A218" t="s">
        <v>20</v>
      </c>
      <c r="B218" t="s">
        <v>36</v>
      </c>
      <c r="C218" t="s">
        <v>38</v>
      </c>
      <c r="D218">
        <v>172319</v>
      </c>
      <c r="E218">
        <v>2205012</v>
      </c>
      <c r="F218">
        <v>112309</v>
      </c>
      <c r="G218">
        <v>324817</v>
      </c>
      <c r="H218">
        <v>32000</v>
      </c>
      <c r="I218">
        <v>10035</v>
      </c>
      <c r="J218">
        <v>3456</v>
      </c>
      <c r="K218">
        <v>12759</v>
      </c>
      <c r="L218">
        <v>2852</v>
      </c>
      <c r="M218">
        <v>1314825</v>
      </c>
      <c r="N218">
        <v>43409</v>
      </c>
      <c r="O218">
        <v>82490</v>
      </c>
      <c r="P218">
        <v>182709</v>
      </c>
      <c r="Q218">
        <v>4.325500415504574E-2</v>
      </c>
    </row>
    <row r="219" spans="1:17" x14ac:dyDescent="0.25">
      <c r="A219" t="s">
        <v>18</v>
      </c>
      <c r="B219" t="s">
        <v>36</v>
      </c>
      <c r="C219" t="s">
        <v>38</v>
      </c>
      <c r="D219">
        <v>345415</v>
      </c>
      <c r="E219">
        <v>1890595</v>
      </c>
      <c r="F219">
        <v>94177</v>
      </c>
      <c r="G219">
        <v>90092</v>
      </c>
      <c r="H219">
        <v>25000</v>
      </c>
      <c r="I219">
        <v>9740</v>
      </c>
      <c r="J219">
        <v>3549</v>
      </c>
      <c r="K219">
        <v>11750</v>
      </c>
      <c r="L219">
        <v>3105</v>
      </c>
      <c r="M219">
        <v>1969187</v>
      </c>
      <c r="N219">
        <v>51989</v>
      </c>
      <c r="O219">
        <v>43178</v>
      </c>
      <c r="P219">
        <v>242318</v>
      </c>
      <c r="Q219">
        <v>5.7366993945795634E-2</v>
      </c>
    </row>
    <row r="220" spans="1:17" x14ac:dyDescent="0.25">
      <c r="A220" t="s">
        <v>24</v>
      </c>
      <c r="B220" t="s">
        <v>35</v>
      </c>
      <c r="C220" t="s">
        <v>37</v>
      </c>
      <c r="D220">
        <v>242665</v>
      </c>
      <c r="E220">
        <v>1545210</v>
      </c>
      <c r="F220">
        <v>107957</v>
      </c>
      <c r="G220">
        <v>139843</v>
      </c>
      <c r="H220">
        <v>32000</v>
      </c>
      <c r="I220">
        <v>12178</v>
      </c>
      <c r="J220">
        <v>3287</v>
      </c>
      <c r="K220">
        <v>11257</v>
      </c>
      <c r="L220">
        <v>2002</v>
      </c>
      <c r="M220">
        <v>1220820</v>
      </c>
      <c r="N220">
        <v>62980</v>
      </c>
      <c r="O220">
        <v>89257</v>
      </c>
      <c r="P220">
        <v>249457</v>
      </c>
      <c r="Q220">
        <v>5.9057099384842812E-2</v>
      </c>
    </row>
    <row r="221" spans="1:17" x14ac:dyDescent="0.25">
      <c r="A221" t="s">
        <v>17</v>
      </c>
      <c r="B221" t="s">
        <v>34</v>
      </c>
      <c r="C221" t="s">
        <v>39</v>
      </c>
      <c r="D221">
        <v>248119</v>
      </c>
      <c r="E221">
        <v>863951</v>
      </c>
      <c r="F221">
        <v>113470</v>
      </c>
      <c r="G221">
        <v>186479</v>
      </c>
      <c r="H221">
        <v>32000</v>
      </c>
      <c r="I221">
        <v>12515</v>
      </c>
      <c r="J221">
        <v>3229</v>
      </c>
      <c r="K221">
        <v>14684</v>
      </c>
      <c r="L221">
        <v>1761</v>
      </c>
      <c r="M221">
        <v>2146464</v>
      </c>
      <c r="N221">
        <v>88951</v>
      </c>
      <c r="O221">
        <v>89030</v>
      </c>
      <c r="P221">
        <v>343877</v>
      </c>
      <c r="Q221">
        <v>8.1410335910243423E-2</v>
      </c>
    </row>
    <row r="222" spans="1:17" x14ac:dyDescent="0.25">
      <c r="A222" t="s">
        <v>17</v>
      </c>
      <c r="B222" t="s">
        <v>34</v>
      </c>
      <c r="C222" t="s">
        <v>39</v>
      </c>
      <c r="D222">
        <v>506015</v>
      </c>
      <c r="E222">
        <v>808144</v>
      </c>
      <c r="F222">
        <v>215910</v>
      </c>
      <c r="G222">
        <v>142063</v>
      </c>
      <c r="H222">
        <v>32000</v>
      </c>
      <c r="I222">
        <v>10884</v>
      </c>
      <c r="J222">
        <v>4079</v>
      </c>
      <c r="K222">
        <v>12675</v>
      </c>
      <c r="L222">
        <v>4205</v>
      </c>
      <c r="M222">
        <v>3016858</v>
      </c>
      <c r="N222">
        <v>93361</v>
      </c>
      <c r="O222">
        <v>73299</v>
      </c>
      <c r="P222">
        <v>99507</v>
      </c>
      <c r="Q222">
        <v>2.3557546144175365E-2</v>
      </c>
    </row>
    <row r="223" spans="1:17" x14ac:dyDescent="0.25">
      <c r="A223" t="s">
        <v>27</v>
      </c>
      <c r="B223" t="s">
        <v>34</v>
      </c>
      <c r="C223" t="s">
        <v>39</v>
      </c>
      <c r="D223">
        <v>496876</v>
      </c>
      <c r="E223">
        <v>1520099</v>
      </c>
      <c r="F223">
        <v>114077</v>
      </c>
      <c r="G223">
        <v>198337</v>
      </c>
      <c r="H223">
        <v>32000</v>
      </c>
      <c r="I223">
        <v>10040</v>
      </c>
      <c r="J223">
        <v>2951</v>
      </c>
      <c r="K223">
        <v>11202</v>
      </c>
      <c r="L223">
        <v>4236</v>
      </c>
      <c r="M223">
        <v>1426541</v>
      </c>
      <c r="N223">
        <v>81687</v>
      </c>
      <c r="O223">
        <v>65295</v>
      </c>
      <c r="P223">
        <v>218190</v>
      </c>
      <c r="Q223">
        <v>5.1654868433352659E-2</v>
      </c>
    </row>
    <row r="224" spans="1:17" x14ac:dyDescent="0.25">
      <c r="A224" t="s">
        <v>16</v>
      </c>
      <c r="B224" t="s">
        <v>35</v>
      </c>
      <c r="C224" t="s">
        <v>37</v>
      </c>
      <c r="D224">
        <v>666484</v>
      </c>
      <c r="E224">
        <v>944202</v>
      </c>
      <c r="F224">
        <v>218118</v>
      </c>
      <c r="G224">
        <v>253626</v>
      </c>
      <c r="H224">
        <v>32000</v>
      </c>
      <c r="I224">
        <v>9094</v>
      </c>
      <c r="J224">
        <v>3068</v>
      </c>
      <c r="K224">
        <v>14953</v>
      </c>
      <c r="L224">
        <v>2117</v>
      </c>
      <c r="M224">
        <v>2523798</v>
      </c>
      <c r="N224">
        <v>66288</v>
      </c>
      <c r="O224">
        <v>30872</v>
      </c>
      <c r="P224">
        <v>175091</v>
      </c>
      <c r="Q224">
        <v>4.14514990094145E-2</v>
      </c>
    </row>
    <row r="225" spans="1:17" x14ac:dyDescent="0.25">
      <c r="A225" t="s">
        <v>23</v>
      </c>
      <c r="B225" t="s">
        <v>35</v>
      </c>
      <c r="C225" t="s">
        <v>37</v>
      </c>
      <c r="D225">
        <v>312777</v>
      </c>
      <c r="E225">
        <v>1576489</v>
      </c>
      <c r="F225">
        <v>209292</v>
      </c>
      <c r="G225">
        <v>299531</v>
      </c>
      <c r="H225">
        <v>32000</v>
      </c>
      <c r="I225">
        <v>12187</v>
      </c>
      <c r="J225">
        <v>4019</v>
      </c>
      <c r="K225">
        <v>10495</v>
      </c>
      <c r="L225">
        <v>3373</v>
      </c>
      <c r="M225">
        <v>3055476</v>
      </c>
      <c r="N225">
        <v>102483</v>
      </c>
      <c r="O225">
        <v>71010</v>
      </c>
      <c r="P225">
        <v>297157</v>
      </c>
      <c r="Q225">
        <v>7.0349721522754372E-2</v>
      </c>
    </row>
    <row r="226" spans="1:17" x14ac:dyDescent="0.25">
      <c r="A226" t="s">
        <v>17</v>
      </c>
      <c r="B226" t="s">
        <v>34</v>
      </c>
      <c r="C226" t="s">
        <v>39</v>
      </c>
      <c r="D226">
        <v>391299</v>
      </c>
      <c r="E226">
        <v>2072078</v>
      </c>
      <c r="F226">
        <v>204767</v>
      </c>
      <c r="G226">
        <v>96936</v>
      </c>
      <c r="H226">
        <v>32000</v>
      </c>
      <c r="I226">
        <v>11532</v>
      </c>
      <c r="J226">
        <v>3099</v>
      </c>
      <c r="K226">
        <v>14296</v>
      </c>
      <c r="L226">
        <v>3397</v>
      </c>
      <c r="M226">
        <v>2394062</v>
      </c>
      <c r="N226">
        <v>57222</v>
      </c>
      <c r="O226">
        <v>63975</v>
      </c>
      <c r="P226">
        <v>256535</v>
      </c>
      <c r="Q226">
        <v>6.0732763525139205E-2</v>
      </c>
    </row>
    <row r="227" spans="1:17" x14ac:dyDescent="0.25">
      <c r="A227" t="s">
        <v>18</v>
      </c>
      <c r="B227" t="s">
        <v>36</v>
      </c>
      <c r="C227" t="s">
        <v>38</v>
      </c>
      <c r="D227">
        <v>739251</v>
      </c>
      <c r="E227">
        <v>1760066</v>
      </c>
      <c r="F227">
        <v>133325</v>
      </c>
      <c r="G227">
        <v>85415</v>
      </c>
      <c r="H227">
        <v>32000</v>
      </c>
      <c r="I227">
        <v>9493</v>
      </c>
      <c r="J227">
        <v>3888</v>
      </c>
      <c r="K227">
        <v>14094</v>
      </c>
      <c r="L227">
        <v>3878</v>
      </c>
      <c r="M227">
        <v>1404506</v>
      </c>
      <c r="N227">
        <v>107521</v>
      </c>
      <c r="O227">
        <v>66169</v>
      </c>
      <c r="P227">
        <v>125301</v>
      </c>
      <c r="Q227">
        <v>2.9664084832336592E-2</v>
      </c>
    </row>
    <row r="228" spans="1:17" x14ac:dyDescent="0.25">
      <c r="A228" t="s">
        <v>27</v>
      </c>
      <c r="B228" t="s">
        <v>34</v>
      </c>
      <c r="C228" t="s">
        <v>39</v>
      </c>
      <c r="D228">
        <v>551679</v>
      </c>
      <c r="E228">
        <v>1890037</v>
      </c>
      <c r="F228">
        <v>187303</v>
      </c>
      <c r="G228">
        <v>270672</v>
      </c>
      <c r="H228">
        <v>32000</v>
      </c>
      <c r="I228">
        <v>8999</v>
      </c>
      <c r="J228">
        <v>2955</v>
      </c>
      <c r="K228">
        <v>10084</v>
      </c>
      <c r="L228">
        <v>3884</v>
      </c>
      <c r="M228">
        <v>851286</v>
      </c>
      <c r="N228">
        <v>121779</v>
      </c>
      <c r="O228">
        <v>65107</v>
      </c>
      <c r="P228">
        <v>245153</v>
      </c>
      <c r="Q228">
        <v>5.8038159223803586E-2</v>
      </c>
    </row>
    <row r="229" spans="1:17" x14ac:dyDescent="0.25">
      <c r="A229" t="s">
        <v>18</v>
      </c>
      <c r="B229" t="s">
        <v>35</v>
      </c>
      <c r="C229" t="s">
        <v>37</v>
      </c>
      <c r="D229">
        <v>671685</v>
      </c>
      <c r="E229">
        <v>1924641</v>
      </c>
      <c r="F229">
        <v>190631</v>
      </c>
      <c r="G229">
        <v>135021</v>
      </c>
      <c r="H229">
        <v>32000</v>
      </c>
      <c r="I229">
        <v>12394</v>
      </c>
      <c r="J229">
        <v>4048</v>
      </c>
      <c r="K229">
        <v>14059</v>
      </c>
      <c r="L229">
        <v>1701</v>
      </c>
      <c r="M229">
        <v>1671025</v>
      </c>
      <c r="N229">
        <v>45578</v>
      </c>
      <c r="O229">
        <v>85369</v>
      </c>
      <c r="P229">
        <v>178117</v>
      </c>
      <c r="Q229">
        <v>4.2167882124494592E-2</v>
      </c>
    </row>
    <row r="230" spans="1:17" x14ac:dyDescent="0.25">
      <c r="A230" t="s">
        <v>20</v>
      </c>
      <c r="B230" t="s">
        <v>36</v>
      </c>
      <c r="C230" t="s">
        <v>38</v>
      </c>
      <c r="D230">
        <v>119485</v>
      </c>
      <c r="E230">
        <v>783027</v>
      </c>
      <c r="F230">
        <v>123483</v>
      </c>
      <c r="G230">
        <v>186779</v>
      </c>
      <c r="H230">
        <v>32000</v>
      </c>
      <c r="I230">
        <v>12620</v>
      </c>
      <c r="J230">
        <v>2949</v>
      </c>
      <c r="K230">
        <v>12390</v>
      </c>
      <c r="L230">
        <v>2465</v>
      </c>
      <c r="M230">
        <v>2554515</v>
      </c>
      <c r="N230">
        <v>128406</v>
      </c>
      <c r="O230">
        <v>60545</v>
      </c>
      <c r="P230">
        <v>292900</v>
      </c>
      <c r="Q230">
        <v>6.9341908264031318E-2</v>
      </c>
    </row>
    <row r="231" spans="1:17" x14ac:dyDescent="0.25">
      <c r="A231" t="s">
        <v>18</v>
      </c>
      <c r="B231" t="s">
        <v>36</v>
      </c>
      <c r="C231" t="s">
        <v>38</v>
      </c>
      <c r="D231">
        <v>711652</v>
      </c>
      <c r="E231">
        <v>657880</v>
      </c>
      <c r="F231">
        <v>160931</v>
      </c>
      <c r="G231">
        <v>118359</v>
      </c>
      <c r="H231">
        <v>32000</v>
      </c>
      <c r="I231">
        <v>10496</v>
      </c>
      <c r="J231">
        <v>3131</v>
      </c>
      <c r="K231">
        <v>12605</v>
      </c>
      <c r="L231">
        <v>3004</v>
      </c>
      <c r="M231">
        <v>2467063</v>
      </c>
      <c r="N231">
        <v>102539</v>
      </c>
      <c r="O231">
        <v>54304</v>
      </c>
      <c r="P231">
        <v>191364</v>
      </c>
      <c r="Q231">
        <v>4.5304011379440387E-2</v>
      </c>
    </row>
    <row r="232" spans="1:17" x14ac:dyDescent="0.25">
      <c r="A232" t="s">
        <v>19</v>
      </c>
      <c r="B232" t="s">
        <v>34</v>
      </c>
      <c r="C232" t="s">
        <v>39</v>
      </c>
      <c r="D232">
        <v>318192</v>
      </c>
      <c r="E232">
        <v>1292393</v>
      </c>
      <c r="F232">
        <v>133997</v>
      </c>
      <c r="G232">
        <v>224436</v>
      </c>
      <c r="H232">
        <v>32000</v>
      </c>
      <c r="I232">
        <v>9031</v>
      </c>
      <c r="J232">
        <v>4130</v>
      </c>
      <c r="K232">
        <v>12915</v>
      </c>
      <c r="L232">
        <v>1639</v>
      </c>
      <c r="M232">
        <v>1538864</v>
      </c>
      <c r="N232">
        <v>112398</v>
      </c>
      <c r="O232">
        <v>55917</v>
      </c>
      <c r="P232">
        <v>87083</v>
      </c>
      <c r="Q232">
        <v>2.0616256051063979E-2</v>
      </c>
    </row>
    <row r="233" spans="1:17" x14ac:dyDescent="0.25">
      <c r="A233" t="s">
        <v>19</v>
      </c>
      <c r="B233" t="s">
        <v>34</v>
      </c>
      <c r="C233" t="s">
        <v>39</v>
      </c>
      <c r="D233">
        <v>551658</v>
      </c>
      <c r="E233">
        <v>1116109</v>
      </c>
      <c r="F233">
        <v>100153</v>
      </c>
      <c r="G233">
        <v>242141</v>
      </c>
      <c r="H233">
        <v>32000</v>
      </c>
      <c r="I233">
        <v>9409</v>
      </c>
      <c r="J233">
        <v>4105</v>
      </c>
      <c r="K233">
        <v>10503</v>
      </c>
      <c r="L233">
        <v>3465</v>
      </c>
      <c r="M233">
        <v>2822712</v>
      </c>
      <c r="N233">
        <v>58907</v>
      </c>
      <c r="O233">
        <v>60220</v>
      </c>
      <c r="P233">
        <v>263137</v>
      </c>
      <c r="Q233">
        <v>6.2295738186658955E-2</v>
      </c>
    </row>
    <row r="234" spans="1:17" x14ac:dyDescent="0.25">
      <c r="A234" t="s">
        <v>24</v>
      </c>
      <c r="B234" t="s">
        <v>34</v>
      </c>
      <c r="C234" t="s">
        <v>39</v>
      </c>
      <c r="D234">
        <v>435931</v>
      </c>
      <c r="E234">
        <v>1132749</v>
      </c>
      <c r="F234">
        <v>181282</v>
      </c>
      <c r="G234">
        <v>275295</v>
      </c>
      <c r="H234">
        <v>32000</v>
      </c>
      <c r="I234">
        <v>9366</v>
      </c>
      <c r="J234">
        <v>3532</v>
      </c>
      <c r="K234">
        <v>11124</v>
      </c>
      <c r="L234">
        <v>4122</v>
      </c>
      <c r="M234">
        <v>1746302</v>
      </c>
      <c r="N234">
        <v>81861</v>
      </c>
      <c r="O234">
        <v>49898</v>
      </c>
      <c r="P234">
        <v>294525</v>
      </c>
      <c r="Q234">
        <v>6.9726614993048219E-2</v>
      </c>
    </row>
    <row r="235" spans="1:17" x14ac:dyDescent="0.25">
      <c r="A235" t="s">
        <v>18</v>
      </c>
      <c r="B235" t="s">
        <v>36</v>
      </c>
      <c r="C235" t="s">
        <v>38</v>
      </c>
      <c r="D235">
        <v>151852</v>
      </c>
      <c r="E235">
        <v>1903751</v>
      </c>
      <c r="F235">
        <v>103593</v>
      </c>
      <c r="G235">
        <v>287731</v>
      </c>
      <c r="H235">
        <v>32000</v>
      </c>
      <c r="I235">
        <v>10260</v>
      </c>
      <c r="J235">
        <v>3722</v>
      </c>
      <c r="K235">
        <v>11488</v>
      </c>
      <c r="L235">
        <v>2167</v>
      </c>
      <c r="M235">
        <v>1946187</v>
      </c>
      <c r="N235">
        <v>80790</v>
      </c>
      <c r="O235">
        <v>80951</v>
      </c>
      <c r="P235">
        <v>335658</v>
      </c>
      <c r="Q235">
        <v>7.9464548460526543E-2</v>
      </c>
    </row>
    <row r="236" spans="1:17" x14ac:dyDescent="0.25">
      <c r="A236" t="s">
        <v>24</v>
      </c>
      <c r="B236" t="s">
        <v>34</v>
      </c>
      <c r="C236" t="s">
        <v>39</v>
      </c>
      <c r="D236">
        <v>383279</v>
      </c>
      <c r="E236">
        <v>2186905</v>
      </c>
      <c r="F236">
        <v>159181</v>
      </c>
      <c r="G236">
        <v>227592</v>
      </c>
      <c r="H236">
        <v>20000</v>
      </c>
      <c r="I236">
        <v>11628</v>
      </c>
      <c r="J236">
        <v>3704</v>
      </c>
      <c r="K236">
        <v>10359</v>
      </c>
      <c r="L236">
        <v>1683</v>
      </c>
      <c r="M236">
        <v>1866279</v>
      </c>
      <c r="N236">
        <v>97905</v>
      </c>
      <c r="O236">
        <v>79067</v>
      </c>
      <c r="P236">
        <v>50665</v>
      </c>
      <c r="Q236">
        <v>1.1994563954240856E-2</v>
      </c>
    </row>
    <row r="237" spans="1:17" x14ac:dyDescent="0.25">
      <c r="A237" t="s">
        <v>24</v>
      </c>
      <c r="B237" t="s">
        <v>35</v>
      </c>
      <c r="C237" t="s">
        <v>37</v>
      </c>
      <c r="D237">
        <v>334611</v>
      </c>
      <c r="E237">
        <v>1366589</v>
      </c>
      <c r="F237">
        <v>176270</v>
      </c>
      <c r="G237">
        <v>155830</v>
      </c>
      <c r="H237">
        <v>32000</v>
      </c>
      <c r="I237">
        <v>11405</v>
      </c>
      <c r="J237">
        <v>4048</v>
      </c>
      <c r="K237">
        <v>10220</v>
      </c>
      <c r="L237">
        <v>2644</v>
      </c>
      <c r="M237">
        <v>2725396</v>
      </c>
      <c r="N237">
        <v>70412</v>
      </c>
      <c r="O237">
        <v>72968</v>
      </c>
      <c r="P237">
        <v>330300</v>
      </c>
      <c r="Q237">
        <v>7.8196081596481878E-2</v>
      </c>
    </row>
    <row r="238" spans="1:17" x14ac:dyDescent="0.25">
      <c r="A238" t="s">
        <v>24</v>
      </c>
      <c r="B238" t="s">
        <v>36</v>
      </c>
      <c r="C238" t="s">
        <v>38</v>
      </c>
      <c r="D238">
        <v>590018</v>
      </c>
      <c r="E238">
        <v>1146362</v>
      </c>
      <c r="F238">
        <v>108759</v>
      </c>
      <c r="G238">
        <v>151632</v>
      </c>
      <c r="H238">
        <v>32000</v>
      </c>
      <c r="I238">
        <v>12647</v>
      </c>
      <c r="J238">
        <v>3365</v>
      </c>
      <c r="K238">
        <v>10985</v>
      </c>
      <c r="L238">
        <v>2626</v>
      </c>
      <c r="M238">
        <v>2248816</v>
      </c>
      <c r="N238">
        <v>90035</v>
      </c>
      <c r="O238">
        <v>81856</v>
      </c>
      <c r="P238">
        <v>256129</v>
      </c>
      <c r="Q238">
        <v>6.06366460285356E-2</v>
      </c>
    </row>
    <row r="239" spans="1:17" x14ac:dyDescent="0.25">
      <c r="A239" t="s">
        <v>20</v>
      </c>
      <c r="B239" t="s">
        <v>35</v>
      </c>
      <c r="C239" t="s">
        <v>37</v>
      </c>
      <c r="D239">
        <v>618492</v>
      </c>
      <c r="E239">
        <v>1064590</v>
      </c>
      <c r="F239">
        <v>140683</v>
      </c>
      <c r="G239">
        <v>299183</v>
      </c>
      <c r="H239">
        <v>32000</v>
      </c>
      <c r="I239">
        <v>10409</v>
      </c>
      <c r="J239">
        <v>3495</v>
      </c>
      <c r="K239">
        <v>11218</v>
      </c>
      <c r="L239">
        <v>3437</v>
      </c>
      <c r="M239">
        <v>1297168</v>
      </c>
      <c r="N239">
        <v>109386</v>
      </c>
      <c r="O239">
        <v>48567</v>
      </c>
      <c r="P239">
        <v>253267</v>
      </c>
      <c r="Q239">
        <v>5.9959088700260905E-2</v>
      </c>
    </row>
    <row r="240" spans="1:17" x14ac:dyDescent="0.25">
      <c r="A240" t="s">
        <v>27</v>
      </c>
      <c r="B240" t="s">
        <v>34</v>
      </c>
      <c r="C240" t="s">
        <v>39</v>
      </c>
      <c r="D240">
        <v>163189</v>
      </c>
      <c r="E240">
        <v>2099811</v>
      </c>
      <c r="F240">
        <v>173544</v>
      </c>
      <c r="G240">
        <v>300781</v>
      </c>
      <c r="H240">
        <v>20000</v>
      </c>
      <c r="I240">
        <v>10215</v>
      </c>
      <c r="J240">
        <v>3405</v>
      </c>
      <c r="K240">
        <v>12969</v>
      </c>
      <c r="L240">
        <v>1231</v>
      </c>
      <c r="M240">
        <v>2002040</v>
      </c>
      <c r="N240">
        <v>98047</v>
      </c>
      <c r="O240">
        <v>85896</v>
      </c>
      <c r="P240">
        <v>329420</v>
      </c>
      <c r="Q240">
        <v>7.798774810630657E-2</v>
      </c>
    </row>
    <row r="241" spans="1:17" x14ac:dyDescent="0.25">
      <c r="A241" t="s">
        <v>20</v>
      </c>
      <c r="B241" t="s">
        <v>35</v>
      </c>
      <c r="C241" t="s">
        <v>37</v>
      </c>
      <c r="D241">
        <v>457376</v>
      </c>
      <c r="E241">
        <v>2325330</v>
      </c>
      <c r="F241">
        <v>101650</v>
      </c>
      <c r="G241">
        <v>206414</v>
      </c>
      <c r="H241">
        <v>32000</v>
      </c>
      <c r="I241">
        <v>11589</v>
      </c>
      <c r="J241">
        <v>3621</v>
      </c>
      <c r="K241">
        <v>13804</v>
      </c>
      <c r="L241">
        <v>1923</v>
      </c>
      <c r="M241">
        <v>2094114</v>
      </c>
      <c r="N241">
        <v>79374</v>
      </c>
      <c r="O241">
        <v>56280</v>
      </c>
      <c r="P241">
        <v>314508</v>
      </c>
      <c r="Q241">
        <v>7.4457442418245007E-2</v>
      </c>
    </row>
    <row r="242" spans="1:17" x14ac:dyDescent="0.25">
      <c r="A242" t="s">
        <v>23</v>
      </c>
      <c r="B242" t="s">
        <v>34</v>
      </c>
      <c r="C242" t="s">
        <v>39</v>
      </c>
      <c r="D242">
        <v>207310</v>
      </c>
      <c r="E242">
        <v>1300384</v>
      </c>
      <c r="F242">
        <v>100595</v>
      </c>
      <c r="G242">
        <v>95464</v>
      </c>
      <c r="H242">
        <v>32000</v>
      </c>
      <c r="I242">
        <v>12135</v>
      </c>
      <c r="J242">
        <v>3627</v>
      </c>
      <c r="K242">
        <v>13805</v>
      </c>
      <c r="L242">
        <v>1715</v>
      </c>
      <c r="M242">
        <v>1723198</v>
      </c>
      <c r="N242">
        <v>113900</v>
      </c>
      <c r="O242">
        <v>86662</v>
      </c>
      <c r="P242">
        <v>325237</v>
      </c>
      <c r="Q242">
        <v>7.6997453800166454E-2</v>
      </c>
    </row>
    <row r="243" spans="1:17" x14ac:dyDescent="0.25">
      <c r="A243" t="s">
        <v>21</v>
      </c>
      <c r="B243" t="s">
        <v>36</v>
      </c>
      <c r="C243" t="s">
        <v>38</v>
      </c>
      <c r="D243">
        <v>707190</v>
      </c>
      <c r="E243">
        <v>947208</v>
      </c>
      <c r="F243">
        <v>210631</v>
      </c>
      <c r="G243">
        <v>237999</v>
      </c>
      <c r="H243">
        <v>32000</v>
      </c>
      <c r="I243">
        <v>9399</v>
      </c>
      <c r="J243">
        <v>3287</v>
      </c>
      <c r="K243">
        <v>10646</v>
      </c>
      <c r="L243">
        <v>3412</v>
      </c>
      <c r="M243">
        <v>1818563</v>
      </c>
      <c r="N243">
        <v>117382</v>
      </c>
      <c r="O243">
        <v>80548</v>
      </c>
      <c r="P243">
        <v>68326</v>
      </c>
      <c r="Q243">
        <v>1.6175675056497793E-2</v>
      </c>
    </row>
    <row r="244" spans="1:17" x14ac:dyDescent="0.25">
      <c r="A244" t="s">
        <v>27</v>
      </c>
      <c r="B244" t="s">
        <v>34</v>
      </c>
      <c r="C244" t="s">
        <v>39</v>
      </c>
      <c r="D244">
        <v>499748</v>
      </c>
      <c r="E244">
        <v>1433381</v>
      </c>
      <c r="F244">
        <v>110156</v>
      </c>
      <c r="G244">
        <v>96652</v>
      </c>
      <c r="H244">
        <v>32000</v>
      </c>
      <c r="I244">
        <v>9683</v>
      </c>
      <c r="J244">
        <v>3435</v>
      </c>
      <c r="K244">
        <v>12921</v>
      </c>
      <c r="L244">
        <v>3929</v>
      </c>
      <c r="M244">
        <v>2918634</v>
      </c>
      <c r="N244">
        <v>109717</v>
      </c>
      <c r="O244">
        <v>35734</v>
      </c>
      <c r="P244">
        <v>195306</v>
      </c>
      <c r="Q244">
        <v>4.6237250718384776E-2</v>
      </c>
    </row>
    <row r="245" spans="1:17" x14ac:dyDescent="0.25">
      <c r="A245" t="s">
        <v>27</v>
      </c>
      <c r="B245" t="s">
        <v>35</v>
      </c>
      <c r="C245" t="s">
        <v>37</v>
      </c>
      <c r="D245">
        <v>153929</v>
      </c>
      <c r="E245">
        <v>1368158</v>
      </c>
      <c r="F245">
        <v>153925</v>
      </c>
      <c r="G245">
        <v>139217</v>
      </c>
      <c r="H245">
        <v>32000</v>
      </c>
      <c r="I245">
        <v>10340</v>
      </c>
      <c r="J245">
        <v>3368</v>
      </c>
      <c r="K245">
        <v>13448</v>
      </c>
      <c r="L245">
        <v>1281</v>
      </c>
      <c r="M245">
        <v>1542681</v>
      </c>
      <c r="N245">
        <v>92362</v>
      </c>
      <c r="O245">
        <v>72127</v>
      </c>
      <c r="P245">
        <v>298369</v>
      </c>
      <c r="Q245">
        <v>7.0636653556950355E-2</v>
      </c>
    </row>
    <row r="246" spans="1:17" x14ac:dyDescent="0.25">
      <c r="A246" t="s">
        <v>22</v>
      </c>
      <c r="B246" t="s">
        <v>35</v>
      </c>
      <c r="C246" t="s">
        <v>37</v>
      </c>
      <c r="D246">
        <v>570854</v>
      </c>
      <c r="E246">
        <v>1997039</v>
      </c>
      <c r="F246">
        <v>157454</v>
      </c>
      <c r="G246">
        <v>134082</v>
      </c>
      <c r="H246">
        <v>32000</v>
      </c>
      <c r="I246">
        <v>9985</v>
      </c>
      <c r="J246">
        <v>3172</v>
      </c>
      <c r="K246">
        <v>10665</v>
      </c>
      <c r="L246">
        <v>1333</v>
      </c>
      <c r="M246">
        <v>1746025</v>
      </c>
      <c r="N246">
        <v>115191</v>
      </c>
      <c r="O246">
        <v>87735</v>
      </c>
      <c r="P246">
        <v>40618</v>
      </c>
      <c r="Q246">
        <v>9.6160110272052717E-3</v>
      </c>
    </row>
    <row r="247" spans="1:17" x14ac:dyDescent="0.25">
      <c r="A247" t="s">
        <v>26</v>
      </c>
      <c r="B247" t="s">
        <v>36</v>
      </c>
      <c r="C247" t="s">
        <v>38</v>
      </c>
      <c r="D247">
        <v>510697</v>
      </c>
      <c r="E247">
        <v>1283729</v>
      </c>
      <c r="F247">
        <v>205008</v>
      </c>
      <c r="G247">
        <v>75859</v>
      </c>
      <c r="H247">
        <v>32000</v>
      </c>
      <c r="I247">
        <v>9519</v>
      </c>
      <c r="J247">
        <v>3539</v>
      </c>
      <c r="K247">
        <v>13557</v>
      </c>
      <c r="L247">
        <v>4053</v>
      </c>
      <c r="M247">
        <v>1225139</v>
      </c>
      <c r="N247">
        <v>47665</v>
      </c>
      <c r="O247">
        <v>81448</v>
      </c>
      <c r="P247">
        <v>263622</v>
      </c>
      <c r="Q247">
        <v>6.241055834885785E-2</v>
      </c>
    </row>
    <row r="248" spans="1:17" x14ac:dyDescent="0.25">
      <c r="A248" t="s">
        <v>20</v>
      </c>
      <c r="B248" t="s">
        <v>36</v>
      </c>
      <c r="C248" t="s">
        <v>38</v>
      </c>
      <c r="D248">
        <v>459227</v>
      </c>
      <c r="E248">
        <v>1505651</v>
      </c>
      <c r="F248">
        <v>155128</v>
      </c>
      <c r="G248">
        <v>122248</v>
      </c>
      <c r="H248">
        <v>32000</v>
      </c>
      <c r="I248">
        <v>10963</v>
      </c>
      <c r="J248">
        <v>3490</v>
      </c>
      <c r="K248">
        <v>10512</v>
      </c>
      <c r="L248">
        <v>1562</v>
      </c>
      <c r="M248">
        <v>2762083</v>
      </c>
      <c r="N248">
        <v>51114</v>
      </c>
      <c r="O248">
        <v>63190</v>
      </c>
      <c r="P248">
        <v>157716</v>
      </c>
      <c r="Q248">
        <v>3.7338096291464534E-2</v>
      </c>
    </row>
    <row r="249" spans="1:17" x14ac:dyDescent="0.25">
      <c r="A249" t="s">
        <v>19</v>
      </c>
      <c r="B249" t="s">
        <v>34</v>
      </c>
      <c r="C249" t="s">
        <v>39</v>
      </c>
      <c r="D249">
        <v>140567</v>
      </c>
      <c r="E249">
        <v>734534</v>
      </c>
      <c r="F249">
        <v>107452</v>
      </c>
      <c r="G249">
        <v>245200</v>
      </c>
      <c r="H249">
        <v>25000</v>
      </c>
      <c r="I249">
        <v>10989</v>
      </c>
      <c r="J249">
        <v>3007</v>
      </c>
      <c r="K249">
        <v>14952</v>
      </c>
      <c r="L249">
        <v>4309</v>
      </c>
      <c r="M249">
        <v>1913670</v>
      </c>
      <c r="N249">
        <v>102740</v>
      </c>
      <c r="O249">
        <v>50197</v>
      </c>
      <c r="P249">
        <v>244708</v>
      </c>
      <c r="Q249">
        <v>5.7932808765703572E-2</v>
      </c>
    </row>
    <row r="250" spans="1:17" x14ac:dyDescent="0.25">
      <c r="A250" t="s">
        <v>25</v>
      </c>
      <c r="B250" t="s">
        <v>34</v>
      </c>
      <c r="C250" t="s">
        <v>39</v>
      </c>
      <c r="D250">
        <v>522292</v>
      </c>
      <c r="E250">
        <v>710017</v>
      </c>
      <c r="F250">
        <v>183151</v>
      </c>
      <c r="G250">
        <v>189575</v>
      </c>
      <c r="H250">
        <v>32000</v>
      </c>
      <c r="I250">
        <v>12457</v>
      </c>
      <c r="J250">
        <v>4062</v>
      </c>
      <c r="K250">
        <v>10110</v>
      </c>
      <c r="L250">
        <v>2511</v>
      </c>
      <c r="M250">
        <v>2928778</v>
      </c>
      <c r="N250">
        <v>120224</v>
      </c>
      <c r="O250">
        <v>24803</v>
      </c>
      <c r="P250">
        <v>277056</v>
      </c>
      <c r="Q250">
        <v>6.5590958470465893E-2</v>
      </c>
    </row>
    <row r="251" spans="1:17" x14ac:dyDescent="0.25">
      <c r="A251" t="s">
        <v>27</v>
      </c>
      <c r="B251" t="s">
        <v>35</v>
      </c>
      <c r="C251" t="s">
        <v>37</v>
      </c>
      <c r="D251">
        <v>224050</v>
      </c>
      <c r="E251">
        <v>1618507</v>
      </c>
      <c r="F251">
        <v>213416</v>
      </c>
      <c r="G251">
        <v>315777</v>
      </c>
      <c r="H251">
        <v>32000</v>
      </c>
      <c r="I251">
        <v>10043</v>
      </c>
      <c r="J251">
        <v>3652</v>
      </c>
      <c r="K251">
        <v>10758</v>
      </c>
      <c r="L251">
        <v>1907</v>
      </c>
      <c r="M251">
        <v>2838772</v>
      </c>
      <c r="N251">
        <v>61247</v>
      </c>
      <c r="O251">
        <v>36064</v>
      </c>
      <c r="P251">
        <v>171875</v>
      </c>
      <c r="Q251">
        <v>4.069013479986474E-2</v>
      </c>
    </row>
    <row r="252" spans="1:17" x14ac:dyDescent="0.25">
      <c r="A252" t="s">
        <v>16</v>
      </c>
      <c r="B252" t="s">
        <v>35</v>
      </c>
      <c r="C252" t="s">
        <v>37</v>
      </c>
      <c r="D252">
        <v>718561</v>
      </c>
      <c r="E252">
        <v>1222033</v>
      </c>
      <c r="F252">
        <v>106536</v>
      </c>
      <c r="G252">
        <v>94652</v>
      </c>
      <c r="H252">
        <v>25000</v>
      </c>
      <c r="I252">
        <v>9662</v>
      </c>
      <c r="J252">
        <v>3812</v>
      </c>
      <c r="K252">
        <v>12153</v>
      </c>
      <c r="L252">
        <v>2720</v>
      </c>
      <c r="M252">
        <v>2938837</v>
      </c>
      <c r="N252">
        <v>57409</v>
      </c>
      <c r="O252">
        <v>52630</v>
      </c>
      <c r="P252">
        <v>77169</v>
      </c>
      <c r="Q252">
        <v>1.8269189890157161E-2</v>
      </c>
    </row>
    <row r="253" spans="1:17" x14ac:dyDescent="0.25">
      <c r="A253" t="s">
        <v>23</v>
      </c>
      <c r="B253" t="s">
        <v>34</v>
      </c>
      <c r="C253" t="s">
        <v>39</v>
      </c>
      <c r="D253">
        <v>314157</v>
      </c>
      <c r="E253">
        <v>2158062</v>
      </c>
      <c r="F253">
        <v>212815</v>
      </c>
      <c r="G253">
        <v>310723</v>
      </c>
      <c r="H253">
        <v>32000</v>
      </c>
      <c r="I253">
        <v>9270</v>
      </c>
      <c r="J253">
        <v>3175</v>
      </c>
      <c r="K253">
        <v>11555</v>
      </c>
      <c r="L253">
        <v>2428</v>
      </c>
      <c r="M253">
        <v>3068022</v>
      </c>
      <c r="N253">
        <v>60413</v>
      </c>
      <c r="O253">
        <v>52774</v>
      </c>
      <c r="P253">
        <v>263455</v>
      </c>
      <c r="Q253">
        <v>6.2371022334245033E-2</v>
      </c>
    </row>
    <row r="254" spans="1:17" x14ac:dyDescent="0.25">
      <c r="A254" t="s">
        <v>24</v>
      </c>
      <c r="B254" t="s">
        <v>36</v>
      </c>
      <c r="C254" t="s">
        <v>38</v>
      </c>
      <c r="D254">
        <v>296417</v>
      </c>
      <c r="E254">
        <v>1080674</v>
      </c>
      <c r="F254">
        <v>210549</v>
      </c>
      <c r="G254">
        <v>294090</v>
      </c>
      <c r="H254">
        <v>32000</v>
      </c>
      <c r="I254">
        <v>9630</v>
      </c>
      <c r="J254">
        <v>3843</v>
      </c>
      <c r="K254">
        <v>11213</v>
      </c>
      <c r="L254">
        <v>3866</v>
      </c>
      <c r="M254">
        <v>956825</v>
      </c>
      <c r="N254">
        <v>89185</v>
      </c>
      <c r="O254">
        <v>44046</v>
      </c>
      <c r="P254">
        <v>84425</v>
      </c>
      <c r="Q254">
        <v>1.998699421369356E-2</v>
      </c>
    </row>
    <row r="255" spans="1:17" x14ac:dyDescent="0.25">
      <c r="A255" t="s">
        <v>25</v>
      </c>
      <c r="B255" t="s">
        <v>34</v>
      </c>
      <c r="C255" t="s">
        <v>39</v>
      </c>
      <c r="D255">
        <v>381383</v>
      </c>
      <c r="E255">
        <v>2112487</v>
      </c>
      <c r="F255">
        <v>121737</v>
      </c>
      <c r="G255">
        <v>123804</v>
      </c>
      <c r="H255">
        <v>20000</v>
      </c>
      <c r="I255">
        <v>12373</v>
      </c>
      <c r="J255">
        <v>3767</v>
      </c>
      <c r="K255">
        <v>12657</v>
      </c>
      <c r="L255">
        <v>2942</v>
      </c>
      <c r="M255">
        <v>1096205</v>
      </c>
      <c r="N255">
        <v>117420</v>
      </c>
      <c r="O255">
        <v>39336</v>
      </c>
      <c r="P255">
        <v>332959</v>
      </c>
      <c r="Q255">
        <v>7.8825580176454774E-2</v>
      </c>
    </row>
    <row r="256" spans="1:17" x14ac:dyDescent="0.25">
      <c r="A256" t="s">
        <v>17</v>
      </c>
      <c r="B256" t="s">
        <v>34</v>
      </c>
      <c r="C256" t="s">
        <v>39</v>
      </c>
      <c r="D256">
        <v>366223</v>
      </c>
      <c r="E256">
        <v>1789835</v>
      </c>
      <c r="F256">
        <v>178103</v>
      </c>
      <c r="G256">
        <v>215660</v>
      </c>
      <c r="H256">
        <v>32000</v>
      </c>
      <c r="I256">
        <v>11286</v>
      </c>
      <c r="J256">
        <v>2879</v>
      </c>
      <c r="K256">
        <v>10627</v>
      </c>
      <c r="L256">
        <v>3923</v>
      </c>
      <c r="M256">
        <v>1651052</v>
      </c>
      <c r="N256">
        <v>128347</v>
      </c>
      <c r="O256">
        <v>85355</v>
      </c>
      <c r="P256">
        <v>45957</v>
      </c>
      <c r="Q256">
        <v>1.0879979781802961E-2</v>
      </c>
    </row>
    <row r="257" spans="1:17" x14ac:dyDescent="0.25">
      <c r="A257" t="s">
        <v>21</v>
      </c>
      <c r="B257" t="s">
        <v>34</v>
      </c>
      <c r="C257" t="s">
        <v>39</v>
      </c>
      <c r="D257">
        <v>494838</v>
      </c>
      <c r="E257">
        <v>1483865</v>
      </c>
      <c r="F257">
        <v>212122</v>
      </c>
      <c r="G257">
        <v>280324</v>
      </c>
      <c r="H257">
        <v>32000</v>
      </c>
      <c r="I257">
        <v>11484</v>
      </c>
      <c r="J257">
        <v>3620</v>
      </c>
      <c r="K257">
        <v>11688</v>
      </c>
      <c r="L257">
        <v>3879</v>
      </c>
      <c r="M257">
        <v>2111502</v>
      </c>
      <c r="N257">
        <v>128701</v>
      </c>
      <c r="O257">
        <v>22941</v>
      </c>
      <c r="P257">
        <v>170078</v>
      </c>
      <c r="Q257">
        <v>4.0264708343222662E-2</v>
      </c>
    </row>
    <row r="258" spans="1:17" x14ac:dyDescent="0.25">
      <c r="A258" t="s">
        <v>23</v>
      </c>
      <c r="B258" t="s">
        <v>36</v>
      </c>
      <c r="C258" t="s">
        <v>38</v>
      </c>
      <c r="D258">
        <v>123084</v>
      </c>
      <c r="E258">
        <v>840629</v>
      </c>
      <c r="F258">
        <v>95457</v>
      </c>
      <c r="G258">
        <v>85124</v>
      </c>
      <c r="H258">
        <v>32000</v>
      </c>
      <c r="I258">
        <v>11981</v>
      </c>
      <c r="J258">
        <v>2966</v>
      </c>
      <c r="K258">
        <v>12267</v>
      </c>
      <c r="L258">
        <v>4198</v>
      </c>
      <c r="M258">
        <v>1492490</v>
      </c>
      <c r="N258">
        <v>70980</v>
      </c>
      <c r="O258">
        <v>85714</v>
      </c>
      <c r="P258">
        <v>241472</v>
      </c>
      <c r="Q258">
        <v>5.7166709704104368E-2</v>
      </c>
    </row>
    <row r="259" spans="1:17" x14ac:dyDescent="0.25">
      <c r="A259" t="s">
        <v>17</v>
      </c>
      <c r="B259" t="s">
        <v>36</v>
      </c>
      <c r="C259" t="s">
        <v>38</v>
      </c>
      <c r="D259">
        <v>500630</v>
      </c>
      <c r="E259">
        <v>1030303</v>
      </c>
      <c r="F259">
        <v>92285</v>
      </c>
      <c r="G259">
        <v>219523</v>
      </c>
      <c r="H259">
        <v>20000</v>
      </c>
      <c r="I259">
        <v>10923</v>
      </c>
      <c r="J259">
        <v>3440</v>
      </c>
      <c r="K259">
        <v>10106</v>
      </c>
      <c r="L259">
        <v>2502</v>
      </c>
      <c r="M259">
        <v>2991417</v>
      </c>
      <c r="N259">
        <v>50357</v>
      </c>
      <c r="O259">
        <v>66614</v>
      </c>
      <c r="P259">
        <v>58069</v>
      </c>
      <c r="Q259">
        <v>1.3747406182943102E-2</v>
      </c>
    </row>
    <row r="260" spans="1:17" x14ac:dyDescent="0.25">
      <c r="A260" t="s">
        <v>17</v>
      </c>
      <c r="B260" t="s">
        <v>34</v>
      </c>
      <c r="C260" t="s">
        <v>39</v>
      </c>
      <c r="D260">
        <v>338718</v>
      </c>
      <c r="E260">
        <v>1562900</v>
      </c>
      <c r="F260">
        <v>201723</v>
      </c>
      <c r="G260">
        <v>162883</v>
      </c>
      <c r="H260">
        <v>32000</v>
      </c>
      <c r="I260">
        <v>8951</v>
      </c>
      <c r="J260">
        <v>4190</v>
      </c>
      <c r="K260">
        <v>12109</v>
      </c>
      <c r="L260">
        <v>3873</v>
      </c>
      <c r="M260">
        <v>2122756</v>
      </c>
      <c r="N260">
        <v>78854</v>
      </c>
      <c r="O260">
        <v>42481</v>
      </c>
      <c r="P260">
        <v>128070</v>
      </c>
      <c r="Q260">
        <v>3.0319625098581396E-2</v>
      </c>
    </row>
    <row r="261" spans="1:17" x14ac:dyDescent="0.25">
      <c r="A261" t="s">
        <v>17</v>
      </c>
      <c r="B261" t="s">
        <v>35</v>
      </c>
      <c r="C261" t="s">
        <v>37</v>
      </c>
      <c r="D261">
        <v>355523</v>
      </c>
      <c r="E261">
        <v>2095291</v>
      </c>
      <c r="F261">
        <v>98943</v>
      </c>
      <c r="G261">
        <v>95052</v>
      </c>
      <c r="H261">
        <v>32000</v>
      </c>
      <c r="I261">
        <v>9138</v>
      </c>
      <c r="J261">
        <v>3698</v>
      </c>
      <c r="K261">
        <v>12199</v>
      </c>
      <c r="L261">
        <v>1844</v>
      </c>
      <c r="M261">
        <v>2742247</v>
      </c>
      <c r="N261">
        <v>100322</v>
      </c>
      <c r="O261">
        <v>70244</v>
      </c>
      <c r="P261">
        <v>290878</v>
      </c>
      <c r="Q261">
        <v>6.8863214721833058E-2</v>
      </c>
    </row>
    <row r="262" spans="1:17" x14ac:dyDescent="0.25">
      <c r="A262" t="s">
        <v>17</v>
      </c>
      <c r="B262" t="s">
        <v>36</v>
      </c>
      <c r="C262" t="s">
        <v>38</v>
      </c>
      <c r="D262">
        <v>540427</v>
      </c>
      <c r="E262">
        <v>1099220</v>
      </c>
      <c r="F262">
        <v>143358</v>
      </c>
      <c r="G262">
        <v>294271</v>
      </c>
      <c r="H262">
        <v>32000</v>
      </c>
      <c r="I262">
        <v>11854</v>
      </c>
      <c r="J262">
        <v>3870</v>
      </c>
      <c r="K262">
        <v>10943</v>
      </c>
      <c r="L262">
        <v>3927</v>
      </c>
      <c r="M262">
        <v>1304961</v>
      </c>
      <c r="N262">
        <v>112087</v>
      </c>
      <c r="O262">
        <v>79268</v>
      </c>
      <c r="P262">
        <v>171030</v>
      </c>
      <c r="Q262">
        <v>4.0490087300775954E-2</v>
      </c>
    </row>
    <row r="263" spans="1:17" x14ac:dyDescent="0.25">
      <c r="A263" t="s">
        <v>18</v>
      </c>
      <c r="B263" t="s">
        <v>35</v>
      </c>
      <c r="C263" t="s">
        <v>37</v>
      </c>
      <c r="D263">
        <v>447932</v>
      </c>
      <c r="E263">
        <v>1419821</v>
      </c>
      <c r="F263">
        <v>152829</v>
      </c>
      <c r="G263">
        <v>263017</v>
      </c>
      <c r="H263">
        <v>20000</v>
      </c>
      <c r="I263">
        <v>11970</v>
      </c>
      <c r="J263">
        <v>3364</v>
      </c>
      <c r="K263">
        <v>12729</v>
      </c>
      <c r="L263">
        <v>1815</v>
      </c>
      <c r="M263">
        <v>1373097</v>
      </c>
      <c r="N263">
        <v>78298</v>
      </c>
      <c r="O263">
        <v>35463</v>
      </c>
      <c r="P263">
        <v>195705</v>
      </c>
      <c r="Q263">
        <v>4.6331711016771075E-2</v>
      </c>
    </row>
    <row r="264" spans="1:17" x14ac:dyDescent="0.25">
      <c r="A264" t="s">
        <v>27</v>
      </c>
      <c r="B264" t="s">
        <v>35</v>
      </c>
      <c r="C264" t="s">
        <v>37</v>
      </c>
      <c r="D264">
        <v>519323</v>
      </c>
      <c r="E264">
        <v>1946701</v>
      </c>
      <c r="F264">
        <v>96611</v>
      </c>
      <c r="G264">
        <v>225327</v>
      </c>
      <c r="H264">
        <v>32000</v>
      </c>
      <c r="I264">
        <v>11369</v>
      </c>
      <c r="J264">
        <v>2830</v>
      </c>
      <c r="K264">
        <v>13191</v>
      </c>
      <c r="L264">
        <v>3447</v>
      </c>
      <c r="M264">
        <v>2878897</v>
      </c>
      <c r="N264">
        <v>81880</v>
      </c>
      <c r="O264">
        <v>80034</v>
      </c>
      <c r="P264">
        <v>260317</v>
      </c>
      <c r="Q264">
        <v>6.1628124047688082E-2</v>
      </c>
    </row>
    <row r="265" spans="1:17" x14ac:dyDescent="0.25">
      <c r="A265" t="s">
        <v>16</v>
      </c>
      <c r="B265" t="s">
        <v>36</v>
      </c>
      <c r="C265" t="s">
        <v>38</v>
      </c>
      <c r="D265">
        <v>466621</v>
      </c>
      <c r="E265">
        <v>1494501</v>
      </c>
      <c r="F265">
        <v>175354</v>
      </c>
      <c r="G265">
        <v>322403</v>
      </c>
      <c r="H265">
        <v>25000</v>
      </c>
      <c r="I265">
        <v>10722</v>
      </c>
      <c r="J265">
        <v>3034</v>
      </c>
      <c r="K265">
        <v>11731</v>
      </c>
      <c r="L265">
        <v>2551</v>
      </c>
      <c r="M265">
        <v>1064002</v>
      </c>
      <c r="N265">
        <v>125421</v>
      </c>
      <c r="O265">
        <v>86762</v>
      </c>
      <c r="P265">
        <v>299962</v>
      </c>
      <c r="Q265">
        <v>7.1013784522688153E-2</v>
      </c>
    </row>
    <row r="266" spans="1:17" x14ac:dyDescent="0.25">
      <c r="A266" t="s">
        <v>16</v>
      </c>
      <c r="B266" t="s">
        <v>36</v>
      </c>
      <c r="C266" t="s">
        <v>38</v>
      </c>
      <c r="D266">
        <v>182565</v>
      </c>
      <c r="E266">
        <v>2124262</v>
      </c>
      <c r="F266">
        <v>126024</v>
      </c>
      <c r="G266">
        <v>318693</v>
      </c>
      <c r="H266">
        <v>32000</v>
      </c>
      <c r="I266">
        <v>10636</v>
      </c>
      <c r="J266">
        <v>3861</v>
      </c>
      <c r="K266">
        <v>11240</v>
      </c>
      <c r="L266">
        <v>1497</v>
      </c>
      <c r="M266">
        <v>3112676</v>
      </c>
      <c r="N266">
        <v>118726</v>
      </c>
      <c r="O266">
        <v>68101</v>
      </c>
      <c r="P266">
        <v>225564</v>
      </c>
      <c r="Q266">
        <v>5.3400608383980745E-2</v>
      </c>
    </row>
    <row r="267" spans="1:17" x14ac:dyDescent="0.25">
      <c r="A267" t="s">
        <v>25</v>
      </c>
      <c r="B267" t="s">
        <v>34</v>
      </c>
      <c r="C267" t="s">
        <v>39</v>
      </c>
      <c r="D267">
        <v>121118</v>
      </c>
      <c r="E267">
        <v>2364476</v>
      </c>
      <c r="F267">
        <v>195361</v>
      </c>
      <c r="G267">
        <v>84502</v>
      </c>
      <c r="H267">
        <v>32000</v>
      </c>
      <c r="I267">
        <v>9785</v>
      </c>
      <c r="J267">
        <v>3751</v>
      </c>
      <c r="K267">
        <v>13692</v>
      </c>
      <c r="L267">
        <v>2650</v>
      </c>
      <c r="M267">
        <v>2727851</v>
      </c>
      <c r="N267">
        <v>123388</v>
      </c>
      <c r="O267">
        <v>71573</v>
      </c>
      <c r="P267">
        <v>45043</v>
      </c>
      <c r="Q267">
        <v>1.0663597043143607E-2</v>
      </c>
    </row>
    <row r="268" spans="1:17" x14ac:dyDescent="0.25">
      <c r="A268" t="s">
        <v>27</v>
      </c>
      <c r="B268" t="s">
        <v>35</v>
      </c>
      <c r="C268" t="s">
        <v>37</v>
      </c>
      <c r="D268">
        <v>122901</v>
      </c>
      <c r="E268">
        <v>2196833</v>
      </c>
      <c r="F268">
        <v>139595</v>
      </c>
      <c r="G268">
        <v>130046</v>
      </c>
      <c r="H268">
        <v>32000</v>
      </c>
      <c r="I268">
        <v>9777</v>
      </c>
      <c r="J268">
        <v>3727</v>
      </c>
      <c r="K268">
        <v>11545</v>
      </c>
      <c r="L268">
        <v>4331</v>
      </c>
      <c r="M268">
        <v>997101</v>
      </c>
      <c r="N268">
        <v>59814</v>
      </c>
      <c r="O268">
        <v>42243</v>
      </c>
      <c r="P268">
        <v>344164</v>
      </c>
      <c r="Q268">
        <v>8.1478281037152864E-2</v>
      </c>
    </row>
    <row r="269" spans="1:17" x14ac:dyDescent="0.25">
      <c r="A269" t="s">
        <v>17</v>
      </c>
      <c r="B269" t="s">
        <v>34</v>
      </c>
      <c r="C269" t="s">
        <v>39</v>
      </c>
      <c r="D269">
        <v>284004</v>
      </c>
      <c r="E269">
        <v>1969716</v>
      </c>
      <c r="F269">
        <v>211386</v>
      </c>
      <c r="G269">
        <v>181205</v>
      </c>
      <c r="H269">
        <v>32000</v>
      </c>
      <c r="I269">
        <v>10882</v>
      </c>
      <c r="J269">
        <v>2801</v>
      </c>
      <c r="K269">
        <v>10618</v>
      </c>
      <c r="L269">
        <v>4394</v>
      </c>
      <c r="M269">
        <v>824440</v>
      </c>
      <c r="N269">
        <v>99932</v>
      </c>
      <c r="O269">
        <v>30372</v>
      </c>
      <c r="P269">
        <v>40486</v>
      </c>
      <c r="Q269">
        <v>9.5847610036789745E-3</v>
      </c>
    </row>
    <row r="270" spans="1:17" x14ac:dyDescent="0.25">
      <c r="A270" t="s">
        <v>26</v>
      </c>
      <c r="B270" t="s">
        <v>36</v>
      </c>
      <c r="C270" t="s">
        <v>38</v>
      </c>
      <c r="D270">
        <v>456402</v>
      </c>
      <c r="E270">
        <v>1428963</v>
      </c>
      <c r="F270">
        <v>140338</v>
      </c>
      <c r="G270">
        <v>318500</v>
      </c>
      <c r="H270">
        <v>32000</v>
      </c>
      <c r="I270">
        <v>12556</v>
      </c>
      <c r="J270">
        <v>3004</v>
      </c>
      <c r="K270">
        <v>11166</v>
      </c>
      <c r="L270">
        <v>1642</v>
      </c>
      <c r="M270">
        <v>1858390</v>
      </c>
      <c r="N270">
        <v>125310</v>
      </c>
      <c r="O270">
        <v>51767</v>
      </c>
      <c r="P270">
        <v>135436</v>
      </c>
      <c r="Q270">
        <v>3.206347110838971E-2</v>
      </c>
    </row>
    <row r="271" spans="1:17" x14ac:dyDescent="0.25">
      <c r="A271" t="s">
        <v>27</v>
      </c>
      <c r="B271" t="s">
        <v>34</v>
      </c>
      <c r="C271" t="s">
        <v>39</v>
      </c>
      <c r="D271">
        <v>617336</v>
      </c>
      <c r="E271">
        <v>2284938</v>
      </c>
      <c r="F271">
        <v>100062</v>
      </c>
      <c r="G271">
        <v>210334</v>
      </c>
      <c r="H271">
        <v>32000</v>
      </c>
      <c r="I271">
        <v>9365</v>
      </c>
      <c r="J271">
        <v>3919</v>
      </c>
      <c r="K271">
        <v>10486</v>
      </c>
      <c r="L271">
        <v>2606</v>
      </c>
      <c r="M271">
        <v>2601629</v>
      </c>
      <c r="N271">
        <v>54422</v>
      </c>
      <c r="O271">
        <v>27617</v>
      </c>
      <c r="P271">
        <v>177377</v>
      </c>
      <c r="Q271">
        <v>4.1992692598665358E-2</v>
      </c>
    </row>
    <row r="272" spans="1:17" x14ac:dyDescent="0.25">
      <c r="A272" t="s">
        <v>21</v>
      </c>
      <c r="B272" t="s">
        <v>35</v>
      </c>
      <c r="C272" t="s">
        <v>37</v>
      </c>
      <c r="D272">
        <v>540872</v>
      </c>
      <c r="E272">
        <v>1257878</v>
      </c>
      <c r="F272">
        <v>188357</v>
      </c>
      <c r="G272">
        <v>221069</v>
      </c>
      <c r="H272">
        <v>20000</v>
      </c>
      <c r="I272">
        <v>9630</v>
      </c>
      <c r="J272">
        <v>3618</v>
      </c>
      <c r="K272">
        <v>14896</v>
      </c>
      <c r="L272">
        <v>2743</v>
      </c>
      <c r="M272">
        <v>1161278</v>
      </c>
      <c r="N272">
        <v>55206</v>
      </c>
      <c r="O272">
        <v>26892</v>
      </c>
      <c r="P272">
        <v>163532</v>
      </c>
      <c r="Q272">
        <v>3.8714991267441344E-2</v>
      </c>
    </row>
    <row r="273" spans="1:17" x14ac:dyDescent="0.25">
      <c r="A273" t="s">
        <v>16</v>
      </c>
      <c r="B273" t="s">
        <v>34</v>
      </c>
      <c r="C273" t="s">
        <v>39</v>
      </c>
      <c r="D273">
        <v>376741</v>
      </c>
      <c r="E273">
        <v>2230174</v>
      </c>
      <c r="F273">
        <v>197244</v>
      </c>
      <c r="G273">
        <v>111214</v>
      </c>
      <c r="H273">
        <v>32000</v>
      </c>
      <c r="I273">
        <v>10241</v>
      </c>
      <c r="J273">
        <v>2990</v>
      </c>
      <c r="K273">
        <v>12410</v>
      </c>
      <c r="L273">
        <v>1369</v>
      </c>
      <c r="M273">
        <v>912777</v>
      </c>
      <c r="N273">
        <v>47499</v>
      </c>
      <c r="O273">
        <v>68779</v>
      </c>
      <c r="P273">
        <v>143266</v>
      </c>
      <c r="Q273">
        <v>3.3917165685745002E-2</v>
      </c>
    </row>
    <row r="274" spans="1:17" x14ac:dyDescent="0.25">
      <c r="A274" t="s">
        <v>25</v>
      </c>
      <c r="B274" t="s">
        <v>36</v>
      </c>
      <c r="C274" t="s">
        <v>38</v>
      </c>
      <c r="D274">
        <v>436220</v>
      </c>
      <c r="E274">
        <v>1091345</v>
      </c>
      <c r="F274">
        <v>98197</v>
      </c>
      <c r="G274">
        <v>209290</v>
      </c>
      <c r="H274">
        <v>22000</v>
      </c>
      <c r="I274">
        <v>9199</v>
      </c>
      <c r="J274">
        <v>3656</v>
      </c>
      <c r="K274">
        <v>14286</v>
      </c>
      <c r="L274">
        <v>3089</v>
      </c>
      <c r="M274">
        <v>1640685</v>
      </c>
      <c r="N274">
        <v>82658</v>
      </c>
      <c r="O274">
        <v>32659</v>
      </c>
      <c r="P274">
        <v>293044</v>
      </c>
      <c r="Q274">
        <v>6.9375999198787272E-2</v>
      </c>
    </row>
    <row r="275" spans="1:17" x14ac:dyDescent="0.25">
      <c r="A275" t="s">
        <v>21</v>
      </c>
      <c r="B275" t="s">
        <v>36</v>
      </c>
      <c r="C275" t="s">
        <v>38</v>
      </c>
      <c r="D275">
        <v>411796</v>
      </c>
      <c r="E275">
        <v>2318197</v>
      </c>
      <c r="F275">
        <v>152087</v>
      </c>
      <c r="G275">
        <v>256782</v>
      </c>
      <c r="H275">
        <v>20000</v>
      </c>
      <c r="I275">
        <v>10399</v>
      </c>
      <c r="J275">
        <v>3711</v>
      </c>
      <c r="K275">
        <v>12515</v>
      </c>
      <c r="L275">
        <v>3870</v>
      </c>
      <c r="M275">
        <v>2855266</v>
      </c>
      <c r="N275">
        <v>115697</v>
      </c>
      <c r="O275">
        <v>41635</v>
      </c>
      <c r="P275">
        <v>238851</v>
      </c>
      <c r="Q275">
        <v>5.6546207343025415E-2</v>
      </c>
    </row>
    <row r="276" spans="1:17" x14ac:dyDescent="0.25">
      <c r="A276" t="s">
        <v>21</v>
      </c>
      <c r="B276" t="s">
        <v>35</v>
      </c>
      <c r="C276" t="s">
        <v>37</v>
      </c>
      <c r="D276">
        <v>304610</v>
      </c>
      <c r="E276">
        <v>2319613</v>
      </c>
      <c r="F276">
        <v>105804</v>
      </c>
      <c r="G276">
        <v>317960</v>
      </c>
      <c r="H276">
        <v>20000</v>
      </c>
      <c r="I276">
        <v>9241</v>
      </c>
      <c r="J276">
        <v>3972</v>
      </c>
      <c r="K276">
        <v>12104</v>
      </c>
      <c r="L276">
        <v>2108</v>
      </c>
      <c r="M276">
        <v>2141176</v>
      </c>
      <c r="N276">
        <v>89552</v>
      </c>
      <c r="O276">
        <v>72214</v>
      </c>
      <c r="P276">
        <v>196580</v>
      </c>
      <c r="Q276">
        <v>4.6538860793934024E-2</v>
      </c>
    </row>
    <row r="277" spans="1:17" x14ac:dyDescent="0.25">
      <c r="A277" t="s">
        <v>19</v>
      </c>
      <c r="B277" t="s">
        <v>34</v>
      </c>
      <c r="C277" t="s">
        <v>39</v>
      </c>
      <c r="D277">
        <v>737641</v>
      </c>
      <c r="E277">
        <v>1009553</v>
      </c>
      <c r="F277">
        <v>160415</v>
      </c>
      <c r="G277">
        <v>291330</v>
      </c>
      <c r="H277">
        <v>32000</v>
      </c>
      <c r="I277">
        <v>10488</v>
      </c>
      <c r="J277">
        <v>3919</v>
      </c>
      <c r="K277">
        <v>12936</v>
      </c>
      <c r="L277">
        <v>3547</v>
      </c>
      <c r="M277">
        <v>1713632</v>
      </c>
      <c r="N277">
        <v>118524</v>
      </c>
      <c r="O277">
        <v>51762</v>
      </c>
      <c r="P277">
        <v>139926</v>
      </c>
      <c r="Q277">
        <v>3.3126445393488718E-2</v>
      </c>
    </row>
    <row r="278" spans="1:17" x14ac:dyDescent="0.25">
      <c r="A278" t="s">
        <v>26</v>
      </c>
      <c r="B278" t="s">
        <v>35</v>
      </c>
      <c r="C278" t="s">
        <v>37</v>
      </c>
      <c r="D278">
        <v>383387</v>
      </c>
      <c r="E278">
        <v>903721</v>
      </c>
      <c r="F278">
        <v>168596</v>
      </c>
      <c r="G278">
        <v>226655</v>
      </c>
      <c r="H278">
        <v>32000</v>
      </c>
      <c r="I278">
        <v>9279</v>
      </c>
      <c r="J278">
        <v>3365</v>
      </c>
      <c r="K278">
        <v>12696</v>
      </c>
      <c r="L278">
        <v>3466</v>
      </c>
      <c r="M278">
        <v>3020563</v>
      </c>
      <c r="N278">
        <v>128809</v>
      </c>
      <c r="O278">
        <v>75472</v>
      </c>
      <c r="P278">
        <v>301427</v>
      </c>
      <c r="Q278">
        <v>7.1360612435309556E-2</v>
      </c>
    </row>
    <row r="279" spans="1:17" x14ac:dyDescent="0.25">
      <c r="A279" t="s">
        <v>20</v>
      </c>
      <c r="B279" t="s">
        <v>35</v>
      </c>
      <c r="C279" t="s">
        <v>37</v>
      </c>
      <c r="D279">
        <v>669929</v>
      </c>
      <c r="E279">
        <v>1676896</v>
      </c>
      <c r="F279">
        <v>142134</v>
      </c>
      <c r="G279">
        <v>295477</v>
      </c>
      <c r="H279">
        <v>32000</v>
      </c>
      <c r="I279">
        <v>9065</v>
      </c>
      <c r="J279">
        <v>4042</v>
      </c>
      <c r="K279">
        <v>11570</v>
      </c>
      <c r="L279">
        <v>3417</v>
      </c>
      <c r="M279">
        <v>1921164</v>
      </c>
      <c r="N279">
        <v>73559</v>
      </c>
      <c r="O279">
        <v>55584</v>
      </c>
      <c r="P279">
        <v>164512</v>
      </c>
      <c r="Q279">
        <v>3.8946999017863845E-2</v>
      </c>
    </row>
    <row r="280" spans="1:17" x14ac:dyDescent="0.25">
      <c r="A280" t="s">
        <v>20</v>
      </c>
      <c r="B280" t="s">
        <v>35</v>
      </c>
      <c r="C280" t="s">
        <v>37</v>
      </c>
      <c r="D280">
        <v>404257</v>
      </c>
      <c r="E280">
        <v>1214824</v>
      </c>
      <c r="F280">
        <v>97144</v>
      </c>
      <c r="G280">
        <v>180180</v>
      </c>
      <c r="H280">
        <v>20000</v>
      </c>
      <c r="I280">
        <v>11496</v>
      </c>
      <c r="J280">
        <v>2800</v>
      </c>
      <c r="K280">
        <v>10868</v>
      </c>
      <c r="L280">
        <v>3853</v>
      </c>
      <c r="M280">
        <v>1932647</v>
      </c>
      <c r="N280">
        <v>65376</v>
      </c>
      <c r="O280">
        <v>80684</v>
      </c>
      <c r="P280">
        <v>182329</v>
      </c>
      <c r="Q280">
        <v>4.3165041966106404E-2</v>
      </c>
    </row>
    <row r="281" spans="1:17" x14ac:dyDescent="0.25">
      <c r="A281" t="s">
        <v>26</v>
      </c>
      <c r="B281" t="s">
        <v>36</v>
      </c>
      <c r="C281" t="s">
        <v>38</v>
      </c>
      <c r="D281">
        <v>663262</v>
      </c>
      <c r="E281">
        <v>2020428</v>
      </c>
      <c r="F281">
        <v>113530</v>
      </c>
      <c r="G281">
        <v>148390</v>
      </c>
      <c r="H281">
        <v>32000</v>
      </c>
      <c r="I281">
        <v>10792</v>
      </c>
      <c r="J281">
        <v>3628</v>
      </c>
      <c r="K281">
        <v>13697</v>
      </c>
      <c r="L281">
        <v>3962</v>
      </c>
      <c r="M281">
        <v>1347063</v>
      </c>
      <c r="N281">
        <v>64515</v>
      </c>
      <c r="O281">
        <v>75152</v>
      </c>
      <c r="P281">
        <v>233522</v>
      </c>
      <c r="Q281">
        <v>5.5284606014452446E-2</v>
      </c>
    </row>
    <row r="282" spans="1:17" x14ac:dyDescent="0.25">
      <c r="A282" t="s">
        <v>21</v>
      </c>
      <c r="B282" t="s">
        <v>35</v>
      </c>
      <c r="C282" t="s">
        <v>37</v>
      </c>
      <c r="D282">
        <v>566346</v>
      </c>
      <c r="E282">
        <v>785256</v>
      </c>
      <c r="F282">
        <v>177672</v>
      </c>
      <c r="G282">
        <v>268242</v>
      </c>
      <c r="H282">
        <v>32000</v>
      </c>
      <c r="I282">
        <v>11149</v>
      </c>
      <c r="J282">
        <v>3685</v>
      </c>
      <c r="K282">
        <v>11274</v>
      </c>
      <c r="L282">
        <v>1610</v>
      </c>
      <c r="M282">
        <v>2460794</v>
      </c>
      <c r="N282">
        <v>74510</v>
      </c>
      <c r="O282">
        <v>31947</v>
      </c>
      <c r="P282">
        <v>45071</v>
      </c>
      <c r="Q282">
        <v>1.0670225836012822E-2</v>
      </c>
    </row>
    <row r="283" spans="1:17" x14ac:dyDescent="0.25">
      <c r="A283" t="s">
        <v>20</v>
      </c>
      <c r="B283" t="s">
        <v>34</v>
      </c>
      <c r="C283" t="s">
        <v>39</v>
      </c>
      <c r="D283">
        <v>240136</v>
      </c>
      <c r="E283">
        <v>1908577</v>
      </c>
      <c r="F283">
        <v>95801</v>
      </c>
      <c r="G283">
        <v>129821</v>
      </c>
      <c r="H283">
        <v>32000</v>
      </c>
      <c r="I283">
        <v>9412</v>
      </c>
      <c r="J283">
        <v>3562</v>
      </c>
      <c r="K283">
        <v>10097</v>
      </c>
      <c r="L283">
        <v>1507</v>
      </c>
      <c r="M283">
        <v>2136087</v>
      </c>
      <c r="N283">
        <v>76620</v>
      </c>
      <c r="O283">
        <v>78001</v>
      </c>
      <c r="P283">
        <v>88287</v>
      </c>
      <c r="Q283">
        <v>2.0901294144440193E-2</v>
      </c>
    </row>
    <row r="284" spans="1:17" x14ac:dyDescent="0.25">
      <c r="A284" t="s">
        <v>22</v>
      </c>
      <c r="B284" t="s">
        <v>35</v>
      </c>
      <c r="C284" t="s">
        <v>37</v>
      </c>
      <c r="D284">
        <v>337098</v>
      </c>
      <c r="E284">
        <v>1440903</v>
      </c>
      <c r="F284">
        <v>188683</v>
      </c>
      <c r="G284">
        <v>106993</v>
      </c>
      <c r="H284">
        <v>32000</v>
      </c>
      <c r="I284">
        <v>11503</v>
      </c>
      <c r="J284">
        <v>3763</v>
      </c>
      <c r="K284">
        <v>10112</v>
      </c>
      <c r="L284">
        <v>4023</v>
      </c>
      <c r="M284">
        <v>910109</v>
      </c>
      <c r="N284">
        <v>124127</v>
      </c>
      <c r="O284">
        <v>57099</v>
      </c>
      <c r="P284">
        <v>272503</v>
      </c>
      <c r="Q284">
        <v>6.4513069401411147E-2</v>
      </c>
    </row>
    <row r="285" spans="1:17" x14ac:dyDescent="0.25">
      <c r="A285" t="s">
        <v>20</v>
      </c>
      <c r="B285" t="s">
        <v>34</v>
      </c>
      <c r="C285" t="s">
        <v>39</v>
      </c>
      <c r="D285">
        <v>665002</v>
      </c>
      <c r="E285">
        <v>1300804</v>
      </c>
      <c r="F285">
        <v>133904</v>
      </c>
      <c r="G285">
        <v>205518</v>
      </c>
      <c r="H285">
        <v>32000</v>
      </c>
      <c r="I285">
        <v>11074</v>
      </c>
      <c r="J285">
        <v>2946</v>
      </c>
      <c r="K285">
        <v>11924</v>
      </c>
      <c r="L285">
        <v>4465</v>
      </c>
      <c r="M285">
        <v>2776861</v>
      </c>
      <c r="N285">
        <v>49871</v>
      </c>
      <c r="O285">
        <v>85720</v>
      </c>
      <c r="P285">
        <v>47823</v>
      </c>
      <c r="Q285">
        <v>1.1321741478015601E-2</v>
      </c>
    </row>
    <row r="286" spans="1:17" x14ac:dyDescent="0.25">
      <c r="A286" t="s">
        <v>21</v>
      </c>
      <c r="B286" t="s">
        <v>34</v>
      </c>
      <c r="C286" t="s">
        <v>39</v>
      </c>
      <c r="D286">
        <v>615864</v>
      </c>
      <c r="E286">
        <v>1240480</v>
      </c>
      <c r="F286">
        <v>116123</v>
      </c>
      <c r="G286">
        <v>315241</v>
      </c>
      <c r="H286">
        <v>32000</v>
      </c>
      <c r="I286">
        <v>12491</v>
      </c>
      <c r="J286">
        <v>3044</v>
      </c>
      <c r="K286">
        <v>12559</v>
      </c>
      <c r="L286">
        <v>2076</v>
      </c>
      <c r="M286">
        <v>1582084</v>
      </c>
      <c r="N286">
        <v>64517</v>
      </c>
      <c r="O286">
        <v>22639</v>
      </c>
      <c r="P286">
        <v>150224</v>
      </c>
      <c r="Q286">
        <v>3.5564420713744764E-2</v>
      </c>
    </row>
    <row r="287" spans="1:17" x14ac:dyDescent="0.25">
      <c r="A287" t="s">
        <v>23</v>
      </c>
      <c r="B287" t="s">
        <v>34</v>
      </c>
      <c r="C287" t="s">
        <v>39</v>
      </c>
      <c r="D287">
        <v>189617</v>
      </c>
      <c r="E287">
        <v>1790342</v>
      </c>
      <c r="F287">
        <v>140413</v>
      </c>
      <c r="G287">
        <v>296655</v>
      </c>
      <c r="H287">
        <v>32000</v>
      </c>
      <c r="I287">
        <v>9206</v>
      </c>
      <c r="J287">
        <v>3719</v>
      </c>
      <c r="K287">
        <v>13714</v>
      </c>
      <c r="L287">
        <v>2488</v>
      </c>
      <c r="M287">
        <v>2198484</v>
      </c>
      <c r="N287">
        <v>102727</v>
      </c>
      <c r="O287">
        <v>63946</v>
      </c>
      <c r="P287">
        <v>61644</v>
      </c>
      <c r="Q287">
        <v>1.4593760986780288E-2</v>
      </c>
    </row>
    <row r="288" spans="1:17" x14ac:dyDescent="0.25">
      <c r="A288" t="s">
        <v>22</v>
      </c>
      <c r="B288" t="s">
        <v>35</v>
      </c>
      <c r="C288" t="s">
        <v>37</v>
      </c>
      <c r="D288">
        <v>141341</v>
      </c>
      <c r="E288">
        <v>1223013</v>
      </c>
      <c r="F288">
        <v>163890</v>
      </c>
      <c r="G288">
        <v>166481</v>
      </c>
      <c r="H288">
        <v>32000</v>
      </c>
      <c r="I288">
        <v>11829</v>
      </c>
      <c r="J288">
        <v>3469</v>
      </c>
      <c r="K288">
        <v>14762</v>
      </c>
      <c r="L288">
        <v>1239</v>
      </c>
      <c r="M288">
        <v>1706963</v>
      </c>
      <c r="N288">
        <v>90513</v>
      </c>
      <c r="O288">
        <v>24289</v>
      </c>
      <c r="P288">
        <v>187768</v>
      </c>
      <c r="Q288">
        <v>4.4452684980951285E-2</v>
      </c>
    </row>
    <row r="289" spans="1:17" x14ac:dyDescent="0.25">
      <c r="A289" t="s">
        <v>22</v>
      </c>
      <c r="B289" t="s">
        <v>36</v>
      </c>
      <c r="C289" t="s">
        <v>38</v>
      </c>
      <c r="D289">
        <v>159075</v>
      </c>
      <c r="E289">
        <v>1710084</v>
      </c>
      <c r="F289">
        <v>199692</v>
      </c>
      <c r="G289">
        <v>187975</v>
      </c>
      <c r="H289">
        <v>32000</v>
      </c>
      <c r="I289">
        <v>10044</v>
      </c>
      <c r="J289">
        <v>3229</v>
      </c>
      <c r="K289">
        <v>12496</v>
      </c>
      <c r="L289">
        <v>1310</v>
      </c>
      <c r="M289">
        <v>1715497</v>
      </c>
      <c r="N289">
        <v>121183</v>
      </c>
      <c r="O289">
        <v>41178</v>
      </c>
      <c r="P289">
        <v>281793</v>
      </c>
      <c r="Q289">
        <v>6.6712408178375482E-2</v>
      </c>
    </row>
    <row r="290" spans="1:17" x14ac:dyDescent="0.25">
      <c r="A290" t="s">
        <v>19</v>
      </c>
      <c r="B290" t="s">
        <v>36</v>
      </c>
      <c r="C290" t="s">
        <v>38</v>
      </c>
      <c r="D290">
        <v>594572</v>
      </c>
      <c r="E290">
        <v>1710295</v>
      </c>
      <c r="F290">
        <v>176496</v>
      </c>
      <c r="G290">
        <v>155301</v>
      </c>
      <c r="H290">
        <v>20000</v>
      </c>
      <c r="I290">
        <v>11580</v>
      </c>
      <c r="J290">
        <v>3227</v>
      </c>
      <c r="K290">
        <v>11962</v>
      </c>
      <c r="L290">
        <v>4456</v>
      </c>
      <c r="M290">
        <v>2676693</v>
      </c>
      <c r="N290">
        <v>55393</v>
      </c>
      <c r="O290">
        <v>67136</v>
      </c>
      <c r="P290">
        <v>261384</v>
      </c>
      <c r="Q290">
        <v>6.1880728404525645E-2</v>
      </c>
    </row>
    <row r="291" spans="1:17" x14ac:dyDescent="0.25">
      <c r="A291" t="s">
        <v>18</v>
      </c>
      <c r="B291" t="s">
        <v>36</v>
      </c>
      <c r="C291" t="s">
        <v>38</v>
      </c>
      <c r="D291">
        <v>337719</v>
      </c>
      <c r="E291">
        <v>1536857</v>
      </c>
      <c r="F291">
        <v>108239</v>
      </c>
      <c r="G291">
        <v>146384</v>
      </c>
      <c r="H291">
        <v>32000</v>
      </c>
      <c r="I291">
        <v>11028</v>
      </c>
      <c r="J291">
        <v>2908</v>
      </c>
      <c r="K291">
        <v>11611</v>
      </c>
      <c r="L291">
        <v>2663</v>
      </c>
      <c r="M291">
        <v>1335673</v>
      </c>
      <c r="N291">
        <v>68405</v>
      </c>
      <c r="O291">
        <v>26733</v>
      </c>
      <c r="P291">
        <v>65753</v>
      </c>
      <c r="Q291">
        <v>1.5566536340337491E-2</v>
      </c>
    </row>
    <row r="292" spans="1:17" x14ac:dyDescent="0.25">
      <c r="A292" t="s">
        <v>23</v>
      </c>
      <c r="B292" t="s">
        <v>34</v>
      </c>
      <c r="C292" t="s">
        <v>39</v>
      </c>
      <c r="D292">
        <v>219519</v>
      </c>
      <c r="E292">
        <v>1812052</v>
      </c>
      <c r="F292">
        <v>173781</v>
      </c>
      <c r="G292">
        <v>143141</v>
      </c>
      <c r="H292">
        <v>32000</v>
      </c>
      <c r="I292">
        <v>10838</v>
      </c>
      <c r="J292">
        <v>4042</v>
      </c>
      <c r="K292">
        <v>10104</v>
      </c>
      <c r="L292">
        <v>1383</v>
      </c>
      <c r="M292">
        <v>2179736</v>
      </c>
      <c r="N292">
        <v>65939</v>
      </c>
      <c r="O292">
        <v>60249</v>
      </c>
      <c r="P292">
        <v>343419</v>
      </c>
      <c r="Q292">
        <v>8.1301907798311271E-2</v>
      </c>
    </row>
    <row r="293" spans="1:17" x14ac:dyDescent="0.25">
      <c r="A293" t="s">
        <v>22</v>
      </c>
      <c r="B293" t="s">
        <v>35</v>
      </c>
      <c r="C293" t="s">
        <v>37</v>
      </c>
      <c r="D293">
        <v>474889</v>
      </c>
      <c r="E293">
        <v>1612111</v>
      </c>
      <c r="F293">
        <v>201914</v>
      </c>
      <c r="G293">
        <v>322138</v>
      </c>
      <c r="H293">
        <v>32000</v>
      </c>
      <c r="I293">
        <v>10699</v>
      </c>
      <c r="J293">
        <v>3048</v>
      </c>
      <c r="K293">
        <v>12281</v>
      </c>
      <c r="L293">
        <v>3078</v>
      </c>
      <c r="M293">
        <v>2702473</v>
      </c>
      <c r="N293">
        <v>111524</v>
      </c>
      <c r="O293">
        <v>21034</v>
      </c>
      <c r="P293">
        <v>224729</v>
      </c>
      <c r="Q293">
        <v>5.3202928310916671E-2</v>
      </c>
    </row>
    <row r="294" spans="1:17" x14ac:dyDescent="0.25">
      <c r="A294" t="s">
        <v>27</v>
      </c>
      <c r="B294" t="s">
        <v>36</v>
      </c>
      <c r="C294" t="s">
        <v>38</v>
      </c>
      <c r="D294">
        <v>210154</v>
      </c>
      <c r="E294">
        <v>1223188</v>
      </c>
      <c r="F294">
        <v>177166</v>
      </c>
      <c r="G294">
        <v>252216</v>
      </c>
      <c r="H294">
        <v>32000</v>
      </c>
      <c r="I294">
        <v>10262</v>
      </c>
      <c r="J294">
        <v>3468</v>
      </c>
      <c r="K294">
        <v>14352</v>
      </c>
      <c r="L294">
        <v>1845</v>
      </c>
      <c r="M294">
        <v>2700804</v>
      </c>
      <c r="N294">
        <v>90840</v>
      </c>
      <c r="O294">
        <v>81474</v>
      </c>
      <c r="P294">
        <v>89506</v>
      </c>
      <c r="Q294">
        <v>2.1189883376853489E-2</v>
      </c>
    </row>
    <row r="295" spans="1:17" x14ac:dyDescent="0.25">
      <c r="A295" t="s">
        <v>20</v>
      </c>
      <c r="B295" t="s">
        <v>34</v>
      </c>
      <c r="C295" t="s">
        <v>39</v>
      </c>
      <c r="D295">
        <v>700140</v>
      </c>
      <c r="E295">
        <v>1124597</v>
      </c>
      <c r="F295">
        <v>159437</v>
      </c>
      <c r="G295">
        <v>198701</v>
      </c>
      <c r="H295">
        <v>32000</v>
      </c>
      <c r="I295">
        <v>9738</v>
      </c>
      <c r="J295">
        <v>3462</v>
      </c>
      <c r="K295">
        <v>14574</v>
      </c>
      <c r="L295">
        <v>4295</v>
      </c>
      <c r="M295">
        <v>2556910</v>
      </c>
      <c r="N295">
        <v>74015</v>
      </c>
      <c r="O295">
        <v>30062</v>
      </c>
      <c r="P295">
        <v>151496</v>
      </c>
      <c r="Q295">
        <v>3.5865557304089066E-2</v>
      </c>
    </row>
    <row r="296" spans="1:17" x14ac:dyDescent="0.25">
      <c r="A296" t="s">
        <v>27</v>
      </c>
      <c r="B296" t="s">
        <v>36</v>
      </c>
      <c r="C296" t="s">
        <v>38</v>
      </c>
      <c r="D296">
        <v>336052</v>
      </c>
      <c r="E296">
        <v>1693239</v>
      </c>
      <c r="F296">
        <v>110427</v>
      </c>
      <c r="G296">
        <v>211065</v>
      </c>
      <c r="H296">
        <v>32000</v>
      </c>
      <c r="I296">
        <v>9896</v>
      </c>
      <c r="J296">
        <v>3330</v>
      </c>
      <c r="K296">
        <v>14933</v>
      </c>
      <c r="L296">
        <v>2127</v>
      </c>
      <c r="M296">
        <v>1154293</v>
      </c>
      <c r="N296">
        <v>119510</v>
      </c>
      <c r="O296">
        <v>28395</v>
      </c>
      <c r="P296">
        <v>39079</v>
      </c>
      <c r="Q296">
        <v>9.2516641620009558E-3</v>
      </c>
    </row>
    <row r="297" spans="1:17" x14ac:dyDescent="0.25">
      <c r="A297" t="s">
        <v>20</v>
      </c>
      <c r="B297" t="s">
        <v>35</v>
      </c>
      <c r="C297" t="s">
        <v>37</v>
      </c>
      <c r="D297">
        <v>415555</v>
      </c>
      <c r="E297">
        <v>663011</v>
      </c>
      <c r="F297">
        <v>132882</v>
      </c>
      <c r="G297">
        <v>167602</v>
      </c>
      <c r="H297">
        <v>32000</v>
      </c>
      <c r="I297">
        <v>11022</v>
      </c>
      <c r="J297">
        <v>3886</v>
      </c>
      <c r="K297">
        <v>11787</v>
      </c>
      <c r="L297">
        <v>3325</v>
      </c>
      <c r="M297">
        <v>2320034</v>
      </c>
      <c r="N297">
        <v>110579</v>
      </c>
      <c r="O297">
        <v>31550</v>
      </c>
      <c r="P297">
        <v>212247</v>
      </c>
      <c r="Q297">
        <v>5.0247907146861913E-2</v>
      </c>
    </row>
    <row r="298" spans="1:17" x14ac:dyDescent="0.25">
      <c r="A298" t="s">
        <v>16</v>
      </c>
      <c r="B298" t="s">
        <v>34</v>
      </c>
      <c r="C298" t="s">
        <v>39</v>
      </c>
      <c r="D298">
        <v>503103</v>
      </c>
      <c r="E298">
        <v>1067179</v>
      </c>
      <c r="F298">
        <v>196236</v>
      </c>
      <c r="G298">
        <v>243847</v>
      </c>
      <c r="H298">
        <v>32000</v>
      </c>
      <c r="I298">
        <v>10039</v>
      </c>
      <c r="J298">
        <v>3978</v>
      </c>
      <c r="K298">
        <v>12573</v>
      </c>
      <c r="L298">
        <v>3319</v>
      </c>
      <c r="M298">
        <v>1402001</v>
      </c>
      <c r="N298">
        <v>78374</v>
      </c>
      <c r="O298">
        <v>67298</v>
      </c>
      <c r="P298">
        <v>213454</v>
      </c>
      <c r="Q298">
        <v>5.0533655468045544E-2</v>
      </c>
    </row>
    <row r="299" spans="1:17" x14ac:dyDescent="0.25">
      <c r="A299" t="s">
        <v>26</v>
      </c>
      <c r="B299" t="s">
        <v>34</v>
      </c>
      <c r="C299" t="s">
        <v>39</v>
      </c>
      <c r="D299">
        <v>641750</v>
      </c>
      <c r="E299">
        <v>1888988</v>
      </c>
      <c r="F299">
        <v>191606</v>
      </c>
      <c r="G299">
        <v>247819</v>
      </c>
      <c r="H299">
        <v>32000</v>
      </c>
      <c r="I299">
        <v>10077</v>
      </c>
      <c r="J299">
        <v>3915</v>
      </c>
      <c r="K299">
        <v>14675</v>
      </c>
      <c r="L299">
        <v>1586</v>
      </c>
      <c r="M299">
        <v>2911950</v>
      </c>
      <c r="N299">
        <v>72021</v>
      </c>
      <c r="O299">
        <v>77916</v>
      </c>
      <c r="P299">
        <v>118758</v>
      </c>
      <c r="Q299">
        <v>2.8115077984362687E-2</v>
      </c>
    </row>
    <row r="300" spans="1:17" x14ac:dyDescent="0.25">
      <c r="A300" t="s">
        <v>20</v>
      </c>
      <c r="B300" t="s">
        <v>36</v>
      </c>
      <c r="C300" t="s">
        <v>38</v>
      </c>
      <c r="D300">
        <v>336758</v>
      </c>
      <c r="E300">
        <v>1400671</v>
      </c>
      <c r="F300">
        <v>149814</v>
      </c>
      <c r="G300">
        <v>182670</v>
      </c>
      <c r="H300">
        <v>32000</v>
      </c>
      <c r="I300">
        <v>10957</v>
      </c>
      <c r="J300">
        <v>3134</v>
      </c>
      <c r="K300">
        <v>13917</v>
      </c>
      <c r="L300">
        <v>2683</v>
      </c>
      <c r="M300">
        <v>2058608</v>
      </c>
      <c r="N300">
        <v>110384</v>
      </c>
      <c r="O300">
        <v>56427</v>
      </c>
      <c r="P300">
        <v>204748</v>
      </c>
      <c r="Q300">
        <v>4.8472574370924837E-2</v>
      </c>
    </row>
    <row r="301" spans="1:17" x14ac:dyDescent="0.25">
      <c r="A301" t="s">
        <v>19</v>
      </c>
      <c r="B301" t="s">
        <v>35</v>
      </c>
      <c r="C301" t="s">
        <v>37</v>
      </c>
      <c r="D301">
        <v>684847</v>
      </c>
      <c r="E301">
        <v>1878968</v>
      </c>
      <c r="F301">
        <v>206668</v>
      </c>
      <c r="G301">
        <v>323362</v>
      </c>
      <c r="H301">
        <v>32000</v>
      </c>
      <c r="I301">
        <v>12687</v>
      </c>
      <c r="J301">
        <v>3829</v>
      </c>
      <c r="K301">
        <v>10760</v>
      </c>
      <c r="L301">
        <v>3716</v>
      </c>
      <c r="M301">
        <v>3068825</v>
      </c>
      <c r="N301">
        <v>56837</v>
      </c>
      <c r="O301">
        <v>54485</v>
      </c>
      <c r="P301">
        <v>309552</v>
      </c>
      <c r="Q301">
        <v>7.3284146080394061E-2</v>
      </c>
    </row>
    <row r="302" spans="1:17" x14ac:dyDescent="0.25">
      <c r="A302" t="s">
        <v>20</v>
      </c>
      <c r="B302" t="s">
        <v>35</v>
      </c>
      <c r="C302" t="s">
        <v>37</v>
      </c>
      <c r="D302">
        <v>133326</v>
      </c>
      <c r="E302">
        <v>2124350</v>
      </c>
      <c r="F302">
        <v>209075</v>
      </c>
      <c r="G302">
        <v>198565</v>
      </c>
      <c r="H302">
        <v>32000</v>
      </c>
      <c r="I302">
        <v>9135</v>
      </c>
      <c r="J302">
        <v>4057</v>
      </c>
      <c r="K302">
        <v>13693</v>
      </c>
      <c r="L302">
        <v>3489</v>
      </c>
      <c r="M302">
        <v>1450689</v>
      </c>
      <c r="N302">
        <v>119541</v>
      </c>
      <c r="O302">
        <v>53937</v>
      </c>
      <c r="P302">
        <v>300338</v>
      </c>
      <c r="Q302">
        <v>7.1102799741217609E-2</v>
      </c>
    </row>
    <row r="303" spans="1:17" x14ac:dyDescent="0.25">
      <c r="A303" t="s">
        <v>18</v>
      </c>
      <c r="B303" t="s">
        <v>36</v>
      </c>
      <c r="C303" t="s">
        <v>38</v>
      </c>
      <c r="D303">
        <v>171296</v>
      </c>
      <c r="E303">
        <v>1720474</v>
      </c>
      <c r="F303">
        <v>104065</v>
      </c>
      <c r="G303">
        <v>168228</v>
      </c>
      <c r="H303">
        <v>32000</v>
      </c>
      <c r="I303">
        <v>9388</v>
      </c>
      <c r="J303">
        <v>3221</v>
      </c>
      <c r="K303">
        <v>10484</v>
      </c>
      <c r="L303">
        <v>2403</v>
      </c>
      <c r="M303">
        <v>2234959</v>
      </c>
      <c r="N303">
        <v>63419</v>
      </c>
      <c r="O303">
        <v>55900</v>
      </c>
      <c r="P303">
        <v>120605</v>
      </c>
      <c r="Q303">
        <v>2.8552341571128362E-2</v>
      </c>
    </row>
    <row r="304" spans="1:17" x14ac:dyDescent="0.25">
      <c r="A304" t="s">
        <v>19</v>
      </c>
      <c r="B304" t="s">
        <v>35</v>
      </c>
      <c r="C304" t="s">
        <v>37</v>
      </c>
      <c r="D304">
        <v>271044</v>
      </c>
      <c r="E304">
        <v>1484422</v>
      </c>
      <c r="F304">
        <v>105597</v>
      </c>
      <c r="G304">
        <v>223340</v>
      </c>
      <c r="H304">
        <v>32000</v>
      </c>
      <c r="I304">
        <v>10244</v>
      </c>
      <c r="J304">
        <v>3361</v>
      </c>
      <c r="K304">
        <v>12579</v>
      </c>
      <c r="L304">
        <v>2893</v>
      </c>
      <c r="M304">
        <v>1596729</v>
      </c>
      <c r="N304">
        <v>120120</v>
      </c>
      <c r="O304">
        <v>79030</v>
      </c>
      <c r="P304">
        <v>260884</v>
      </c>
      <c r="Q304">
        <v>6.1762357103289672E-2</v>
      </c>
    </row>
    <row r="305" spans="1:17" x14ac:dyDescent="0.25">
      <c r="A305" t="s">
        <v>25</v>
      </c>
      <c r="B305" t="s">
        <v>34</v>
      </c>
      <c r="C305" t="s">
        <v>39</v>
      </c>
      <c r="D305">
        <v>700081</v>
      </c>
      <c r="E305">
        <v>910327</v>
      </c>
      <c r="F305">
        <v>121447</v>
      </c>
      <c r="G305">
        <v>89855</v>
      </c>
      <c r="H305">
        <v>32000</v>
      </c>
      <c r="I305">
        <v>9477</v>
      </c>
      <c r="J305">
        <v>3216</v>
      </c>
      <c r="K305">
        <v>13455</v>
      </c>
      <c r="L305">
        <v>2447</v>
      </c>
      <c r="M305">
        <v>2395918</v>
      </c>
      <c r="N305">
        <v>111223</v>
      </c>
      <c r="O305">
        <v>70314</v>
      </c>
      <c r="P305">
        <v>61244</v>
      </c>
      <c r="Q305">
        <v>1.4499063945791512E-2</v>
      </c>
    </row>
    <row r="306" spans="1:17" x14ac:dyDescent="0.25">
      <c r="A306" t="s">
        <v>18</v>
      </c>
      <c r="B306" t="s">
        <v>34</v>
      </c>
      <c r="C306" t="s">
        <v>39</v>
      </c>
      <c r="D306">
        <v>469635</v>
      </c>
      <c r="E306">
        <v>1209996</v>
      </c>
      <c r="F306">
        <v>158961</v>
      </c>
      <c r="G306">
        <v>132232</v>
      </c>
      <c r="H306">
        <v>32000</v>
      </c>
      <c r="I306">
        <v>9260</v>
      </c>
      <c r="J306">
        <v>3677</v>
      </c>
      <c r="K306">
        <v>10088</v>
      </c>
      <c r="L306">
        <v>4266</v>
      </c>
      <c r="M306">
        <v>2996841</v>
      </c>
      <c r="N306">
        <v>75003</v>
      </c>
      <c r="O306">
        <v>60315</v>
      </c>
      <c r="P306">
        <v>344097</v>
      </c>
      <c r="Q306">
        <v>8.1462419282787246E-2</v>
      </c>
    </row>
    <row r="307" spans="1:17" x14ac:dyDescent="0.25">
      <c r="A307" t="s">
        <v>24</v>
      </c>
      <c r="B307" t="s">
        <v>34</v>
      </c>
      <c r="C307" t="s">
        <v>39</v>
      </c>
      <c r="D307">
        <v>211351</v>
      </c>
      <c r="E307">
        <v>1780954</v>
      </c>
      <c r="F307">
        <v>202077</v>
      </c>
      <c r="G307">
        <v>161752</v>
      </c>
      <c r="H307">
        <v>28000</v>
      </c>
      <c r="I307">
        <v>10347</v>
      </c>
      <c r="J307">
        <v>3878</v>
      </c>
      <c r="K307">
        <v>12095</v>
      </c>
      <c r="L307">
        <v>3797</v>
      </c>
      <c r="M307">
        <v>2906315</v>
      </c>
      <c r="N307">
        <v>102572</v>
      </c>
      <c r="O307">
        <v>88367</v>
      </c>
      <c r="P307">
        <v>233174</v>
      </c>
      <c r="Q307">
        <v>5.5202219588792206E-2</v>
      </c>
    </row>
    <row r="308" spans="1:17" x14ac:dyDescent="0.25">
      <c r="A308" t="s">
        <v>17</v>
      </c>
      <c r="B308" t="s">
        <v>35</v>
      </c>
      <c r="C308" t="s">
        <v>37</v>
      </c>
      <c r="D308">
        <v>264331</v>
      </c>
      <c r="E308">
        <v>746402</v>
      </c>
      <c r="F308">
        <v>149836</v>
      </c>
      <c r="G308">
        <v>126275</v>
      </c>
      <c r="H308">
        <v>32000</v>
      </c>
      <c r="I308">
        <v>11455</v>
      </c>
      <c r="J308">
        <v>4136</v>
      </c>
      <c r="K308">
        <v>13581</v>
      </c>
      <c r="L308">
        <v>2909</v>
      </c>
      <c r="M308">
        <v>2498837</v>
      </c>
      <c r="N308">
        <v>117096</v>
      </c>
      <c r="O308">
        <v>57961</v>
      </c>
      <c r="P308">
        <v>261240</v>
      </c>
      <c r="Q308">
        <v>6.1846637469769684E-2</v>
      </c>
    </row>
    <row r="309" spans="1:17" x14ac:dyDescent="0.25">
      <c r="A309" t="s">
        <v>22</v>
      </c>
      <c r="B309" t="s">
        <v>35</v>
      </c>
      <c r="C309" t="s">
        <v>37</v>
      </c>
      <c r="D309">
        <v>369948</v>
      </c>
      <c r="E309">
        <v>2194661</v>
      </c>
      <c r="F309">
        <v>140521</v>
      </c>
      <c r="G309">
        <v>117112</v>
      </c>
      <c r="H309">
        <v>25000</v>
      </c>
      <c r="I309">
        <v>10211</v>
      </c>
      <c r="J309">
        <v>4145</v>
      </c>
      <c r="K309">
        <v>12141</v>
      </c>
      <c r="L309">
        <v>3906</v>
      </c>
      <c r="M309">
        <v>2478698</v>
      </c>
      <c r="N309">
        <v>59497</v>
      </c>
      <c r="O309">
        <v>23706</v>
      </c>
      <c r="P309">
        <v>127863</v>
      </c>
      <c r="Q309">
        <v>3.0270619379869704E-2</v>
      </c>
    </row>
    <row r="310" spans="1:17" x14ac:dyDescent="0.25">
      <c r="A310" t="s">
        <v>17</v>
      </c>
      <c r="B310" t="s">
        <v>35</v>
      </c>
      <c r="C310" t="s">
        <v>37</v>
      </c>
      <c r="D310">
        <v>701738</v>
      </c>
      <c r="E310">
        <v>1016184</v>
      </c>
      <c r="F310">
        <v>177612</v>
      </c>
      <c r="G310">
        <v>239828</v>
      </c>
      <c r="H310">
        <v>32000</v>
      </c>
      <c r="I310">
        <v>11197</v>
      </c>
      <c r="J310">
        <v>3541</v>
      </c>
      <c r="K310">
        <v>10118</v>
      </c>
      <c r="L310">
        <v>1816</v>
      </c>
      <c r="M310">
        <v>1504044</v>
      </c>
      <c r="N310">
        <v>94993</v>
      </c>
      <c r="O310">
        <v>37023</v>
      </c>
      <c r="P310">
        <v>212958</v>
      </c>
      <c r="Q310">
        <v>5.0416231137219464E-2</v>
      </c>
    </row>
    <row r="311" spans="1:17" x14ac:dyDescent="0.25">
      <c r="A311" t="s">
        <v>23</v>
      </c>
      <c r="B311" t="s">
        <v>35</v>
      </c>
      <c r="C311" t="s">
        <v>37</v>
      </c>
      <c r="D311">
        <v>367200</v>
      </c>
      <c r="E311">
        <v>664873</v>
      </c>
      <c r="F311">
        <v>101849</v>
      </c>
      <c r="G311">
        <v>241055</v>
      </c>
      <c r="H311">
        <v>32000</v>
      </c>
      <c r="I311">
        <v>9960</v>
      </c>
      <c r="J311">
        <v>3703</v>
      </c>
      <c r="K311">
        <v>11070</v>
      </c>
      <c r="L311">
        <v>2494</v>
      </c>
      <c r="M311">
        <v>2616941</v>
      </c>
      <c r="N311">
        <v>126035</v>
      </c>
      <c r="O311">
        <v>49274</v>
      </c>
      <c r="P311">
        <v>222848</v>
      </c>
      <c r="Q311">
        <v>5.2757615475666951E-2</v>
      </c>
    </row>
    <row r="312" spans="1:17" x14ac:dyDescent="0.25">
      <c r="A312" t="s">
        <v>17</v>
      </c>
      <c r="B312" t="s">
        <v>36</v>
      </c>
      <c r="C312" t="s">
        <v>38</v>
      </c>
      <c r="D312">
        <v>721039</v>
      </c>
      <c r="E312">
        <v>1168009</v>
      </c>
      <c r="F312">
        <v>190374</v>
      </c>
      <c r="G312">
        <v>140069</v>
      </c>
      <c r="H312">
        <v>32000</v>
      </c>
      <c r="I312">
        <v>10188</v>
      </c>
      <c r="J312">
        <v>3220</v>
      </c>
      <c r="K312">
        <v>12273</v>
      </c>
      <c r="L312">
        <v>1383</v>
      </c>
      <c r="M312">
        <v>1608131</v>
      </c>
      <c r="N312">
        <v>98519</v>
      </c>
      <c r="O312">
        <v>42071</v>
      </c>
      <c r="P312">
        <v>81622</v>
      </c>
      <c r="Q312">
        <v>1.9323404698964711E-2</v>
      </c>
    </row>
    <row r="313" spans="1:17" x14ac:dyDescent="0.25">
      <c r="A313" t="s">
        <v>27</v>
      </c>
      <c r="B313" t="s">
        <v>35</v>
      </c>
      <c r="C313" t="s">
        <v>37</v>
      </c>
      <c r="D313">
        <v>592647</v>
      </c>
      <c r="E313">
        <v>2207961</v>
      </c>
      <c r="F313">
        <v>200107</v>
      </c>
      <c r="G313">
        <v>228253</v>
      </c>
      <c r="H313">
        <v>32000</v>
      </c>
      <c r="I313">
        <v>12065</v>
      </c>
      <c r="J313">
        <v>2923</v>
      </c>
      <c r="K313">
        <v>13952</v>
      </c>
      <c r="L313">
        <v>2603</v>
      </c>
      <c r="M313">
        <v>940713</v>
      </c>
      <c r="N313">
        <v>84134</v>
      </c>
      <c r="O313">
        <v>45186</v>
      </c>
      <c r="P313">
        <v>52403</v>
      </c>
      <c r="Q313">
        <v>1.2406022597337089E-2</v>
      </c>
    </row>
    <row r="314" spans="1:17" x14ac:dyDescent="0.25">
      <c r="A314" t="s">
        <v>20</v>
      </c>
      <c r="B314" t="s">
        <v>36</v>
      </c>
      <c r="C314" t="s">
        <v>38</v>
      </c>
      <c r="D314">
        <v>230519</v>
      </c>
      <c r="E314">
        <v>1478682</v>
      </c>
      <c r="F314">
        <v>189387</v>
      </c>
      <c r="G314">
        <v>209347</v>
      </c>
      <c r="H314">
        <v>32000</v>
      </c>
      <c r="I314">
        <v>9083</v>
      </c>
      <c r="J314">
        <v>3946</v>
      </c>
      <c r="K314">
        <v>14808</v>
      </c>
      <c r="L314">
        <v>2839</v>
      </c>
      <c r="M314">
        <v>2968352</v>
      </c>
      <c r="N314">
        <v>126727</v>
      </c>
      <c r="O314">
        <v>84752</v>
      </c>
      <c r="P314">
        <v>186303</v>
      </c>
      <c r="Q314">
        <v>4.4105857068329896E-2</v>
      </c>
    </row>
    <row r="315" spans="1:17" x14ac:dyDescent="0.25">
      <c r="A315" t="s">
        <v>26</v>
      </c>
      <c r="B315" t="s">
        <v>34</v>
      </c>
      <c r="C315" t="s">
        <v>39</v>
      </c>
      <c r="D315">
        <v>220984</v>
      </c>
      <c r="E315">
        <v>1302346</v>
      </c>
      <c r="F315">
        <v>101787</v>
      </c>
      <c r="G315">
        <v>294561</v>
      </c>
      <c r="H315">
        <v>32000</v>
      </c>
      <c r="I315">
        <v>12371</v>
      </c>
      <c r="J315">
        <v>3146</v>
      </c>
      <c r="K315">
        <v>12502</v>
      </c>
      <c r="L315">
        <v>4406</v>
      </c>
      <c r="M315">
        <v>2102362</v>
      </c>
      <c r="N315">
        <v>43142</v>
      </c>
      <c r="O315">
        <v>34271</v>
      </c>
      <c r="P315">
        <v>94466</v>
      </c>
      <c r="Q315">
        <v>2.2364126685114314E-2</v>
      </c>
    </row>
    <row r="316" spans="1:17" x14ac:dyDescent="0.25">
      <c r="A316" t="s">
        <v>22</v>
      </c>
      <c r="B316" t="s">
        <v>36</v>
      </c>
      <c r="C316" t="s">
        <v>38</v>
      </c>
      <c r="D316">
        <v>265141</v>
      </c>
      <c r="E316">
        <v>2048819</v>
      </c>
      <c r="F316">
        <v>185116</v>
      </c>
      <c r="G316">
        <v>300987</v>
      </c>
      <c r="H316">
        <v>20000</v>
      </c>
      <c r="I316">
        <v>11396</v>
      </c>
      <c r="J316">
        <v>3973</v>
      </c>
      <c r="K316">
        <v>10048</v>
      </c>
      <c r="L316">
        <v>2979</v>
      </c>
      <c r="M316">
        <v>1544947</v>
      </c>
      <c r="N316">
        <v>70932</v>
      </c>
      <c r="O316">
        <v>55033</v>
      </c>
      <c r="P316">
        <v>129254</v>
      </c>
      <c r="Q316">
        <v>3.0599928339908173E-2</v>
      </c>
    </row>
    <row r="317" spans="1:17" x14ac:dyDescent="0.25">
      <c r="A317" t="s">
        <v>27</v>
      </c>
      <c r="B317" t="s">
        <v>36</v>
      </c>
      <c r="C317" t="s">
        <v>38</v>
      </c>
      <c r="D317">
        <v>729045</v>
      </c>
      <c r="E317">
        <v>1747520</v>
      </c>
      <c r="F317">
        <v>194429</v>
      </c>
      <c r="G317">
        <v>282322</v>
      </c>
      <c r="H317">
        <v>32000</v>
      </c>
      <c r="I317">
        <v>11184</v>
      </c>
      <c r="J317">
        <v>3126</v>
      </c>
      <c r="K317">
        <v>13126</v>
      </c>
      <c r="L317">
        <v>3509</v>
      </c>
      <c r="M317">
        <v>2634173</v>
      </c>
      <c r="N317">
        <v>71714</v>
      </c>
      <c r="O317">
        <v>62203</v>
      </c>
      <c r="P317">
        <v>192429</v>
      </c>
      <c r="Q317">
        <v>4.5556142251073004E-2</v>
      </c>
    </row>
    <row r="318" spans="1:17" x14ac:dyDescent="0.25">
      <c r="A318" t="s">
        <v>25</v>
      </c>
      <c r="B318" t="s">
        <v>34</v>
      </c>
      <c r="C318" t="s">
        <v>39</v>
      </c>
      <c r="D318">
        <v>677690</v>
      </c>
      <c r="E318">
        <v>956179</v>
      </c>
      <c r="F318">
        <v>148686</v>
      </c>
      <c r="G318">
        <v>243290</v>
      </c>
      <c r="H318">
        <v>25000</v>
      </c>
      <c r="I318">
        <v>11511</v>
      </c>
      <c r="J318">
        <v>3433</v>
      </c>
      <c r="K318">
        <v>13289</v>
      </c>
      <c r="L318">
        <v>2514</v>
      </c>
      <c r="M318">
        <v>1353831</v>
      </c>
      <c r="N318">
        <v>81574</v>
      </c>
      <c r="O318">
        <v>72668</v>
      </c>
      <c r="P318">
        <v>143251</v>
      </c>
      <c r="Q318">
        <v>3.3913614546707924E-2</v>
      </c>
    </row>
    <row r="319" spans="1:17" x14ac:dyDescent="0.25">
      <c r="A319" t="s">
        <v>23</v>
      </c>
      <c r="B319" t="s">
        <v>35</v>
      </c>
      <c r="C319" t="s">
        <v>37</v>
      </c>
      <c r="D319">
        <v>543315</v>
      </c>
      <c r="E319">
        <v>2146738</v>
      </c>
      <c r="F319">
        <v>128570</v>
      </c>
      <c r="G319">
        <v>157968</v>
      </c>
      <c r="H319">
        <v>25000</v>
      </c>
      <c r="I319">
        <v>11799</v>
      </c>
      <c r="J319">
        <v>2891</v>
      </c>
      <c r="K319">
        <v>10902</v>
      </c>
      <c r="L319">
        <v>4280</v>
      </c>
      <c r="M319">
        <v>1382505</v>
      </c>
      <c r="N319">
        <v>98381</v>
      </c>
      <c r="O319">
        <v>61977</v>
      </c>
      <c r="P319">
        <v>58080</v>
      </c>
      <c r="Q319">
        <v>1.3750010351570294E-2</v>
      </c>
    </row>
    <row r="320" spans="1:17" x14ac:dyDescent="0.25">
      <c r="A320" t="s">
        <v>27</v>
      </c>
      <c r="B320" t="s">
        <v>35</v>
      </c>
      <c r="C320" t="s">
        <v>37</v>
      </c>
      <c r="D320">
        <v>545308</v>
      </c>
      <c r="E320">
        <v>1146090</v>
      </c>
      <c r="F320">
        <v>216261</v>
      </c>
      <c r="G320">
        <v>136380</v>
      </c>
      <c r="H320">
        <v>32000</v>
      </c>
      <c r="I320">
        <v>12475</v>
      </c>
      <c r="J320">
        <v>4137</v>
      </c>
      <c r="K320">
        <v>12324</v>
      </c>
      <c r="L320">
        <v>4399</v>
      </c>
      <c r="M320">
        <v>2178306</v>
      </c>
      <c r="N320">
        <v>120440</v>
      </c>
      <c r="O320">
        <v>26621</v>
      </c>
      <c r="P320">
        <v>236002</v>
      </c>
      <c r="Q320">
        <v>5.5871727668582859E-2</v>
      </c>
    </row>
    <row r="321" spans="1:17" x14ac:dyDescent="0.25">
      <c r="A321" t="s">
        <v>21</v>
      </c>
      <c r="B321" t="s">
        <v>35</v>
      </c>
      <c r="C321" t="s">
        <v>37</v>
      </c>
      <c r="D321">
        <v>480382</v>
      </c>
      <c r="E321">
        <v>1294088</v>
      </c>
      <c r="F321">
        <v>199056</v>
      </c>
      <c r="G321">
        <v>126971</v>
      </c>
      <c r="H321">
        <v>32000</v>
      </c>
      <c r="I321">
        <v>9818</v>
      </c>
      <c r="J321">
        <v>3688</v>
      </c>
      <c r="K321">
        <v>13908</v>
      </c>
      <c r="L321">
        <v>2253</v>
      </c>
      <c r="M321">
        <v>1084429</v>
      </c>
      <c r="N321">
        <v>81387</v>
      </c>
      <c r="O321">
        <v>89585</v>
      </c>
      <c r="P321">
        <v>171382</v>
      </c>
      <c r="Q321">
        <v>4.0573420696846073E-2</v>
      </c>
    </row>
    <row r="322" spans="1:17" x14ac:dyDescent="0.25">
      <c r="A322" t="s">
        <v>21</v>
      </c>
      <c r="B322" t="s">
        <v>34</v>
      </c>
      <c r="C322" t="s">
        <v>39</v>
      </c>
      <c r="D322">
        <v>242172</v>
      </c>
      <c r="E322">
        <v>2330087</v>
      </c>
      <c r="F322">
        <v>112188</v>
      </c>
      <c r="G322">
        <v>270811</v>
      </c>
      <c r="H322">
        <v>32000</v>
      </c>
      <c r="I322">
        <v>10024</v>
      </c>
      <c r="J322">
        <v>3334</v>
      </c>
      <c r="K322">
        <v>13403</v>
      </c>
      <c r="L322">
        <v>3066</v>
      </c>
      <c r="M322">
        <v>2246276</v>
      </c>
      <c r="N322">
        <v>56391</v>
      </c>
      <c r="O322">
        <v>23051</v>
      </c>
      <c r="P322">
        <v>218067</v>
      </c>
      <c r="Q322">
        <v>5.1625749093248609E-2</v>
      </c>
    </row>
    <row r="323" spans="1:17" x14ac:dyDescent="0.25">
      <c r="A323" t="s">
        <v>18</v>
      </c>
      <c r="B323" t="s">
        <v>36</v>
      </c>
      <c r="C323" t="s">
        <v>38</v>
      </c>
      <c r="D323">
        <v>440425</v>
      </c>
      <c r="E323">
        <v>2342306</v>
      </c>
      <c r="F323">
        <v>136228</v>
      </c>
      <c r="G323">
        <v>80025</v>
      </c>
      <c r="H323">
        <v>32000</v>
      </c>
      <c r="I323">
        <v>12642</v>
      </c>
      <c r="J323">
        <v>3091</v>
      </c>
      <c r="K323">
        <v>10583</v>
      </c>
      <c r="L323">
        <v>3313</v>
      </c>
      <c r="M323">
        <v>2542679</v>
      </c>
      <c r="N323">
        <v>50840</v>
      </c>
      <c r="O323">
        <v>36107</v>
      </c>
      <c r="P323">
        <v>143634</v>
      </c>
      <c r="Q323">
        <v>3.4004286963454672E-2</v>
      </c>
    </row>
    <row r="324" spans="1:17" x14ac:dyDescent="0.25">
      <c r="A324" t="s">
        <v>22</v>
      </c>
      <c r="B324" t="s">
        <v>34</v>
      </c>
      <c r="C324" t="s">
        <v>39</v>
      </c>
      <c r="D324">
        <v>514229</v>
      </c>
      <c r="E324">
        <v>885877</v>
      </c>
      <c r="F324">
        <v>168704</v>
      </c>
      <c r="G324">
        <v>199808</v>
      </c>
      <c r="H324">
        <v>30000</v>
      </c>
      <c r="I324">
        <v>9189</v>
      </c>
      <c r="J324">
        <v>4110</v>
      </c>
      <c r="K324">
        <v>13045</v>
      </c>
      <c r="L324">
        <v>4214</v>
      </c>
      <c r="M324">
        <v>1145027</v>
      </c>
      <c r="N324">
        <v>61279</v>
      </c>
      <c r="O324">
        <v>78995</v>
      </c>
      <c r="P324">
        <v>276700</v>
      </c>
      <c r="Q324">
        <v>6.5506678103985888E-2</v>
      </c>
    </row>
    <row r="325" spans="1:17" x14ac:dyDescent="0.25">
      <c r="A325" t="s">
        <v>26</v>
      </c>
      <c r="B325" t="s">
        <v>35</v>
      </c>
      <c r="C325" t="s">
        <v>37</v>
      </c>
      <c r="D325">
        <v>628836</v>
      </c>
      <c r="E325">
        <v>1639034</v>
      </c>
      <c r="F325">
        <v>96627</v>
      </c>
      <c r="G325">
        <v>103513</v>
      </c>
      <c r="H325">
        <v>25000</v>
      </c>
      <c r="I325">
        <v>10704</v>
      </c>
      <c r="J325">
        <v>4031</v>
      </c>
      <c r="K325">
        <v>10978</v>
      </c>
      <c r="L325">
        <v>4393</v>
      </c>
      <c r="M325">
        <v>1447355</v>
      </c>
      <c r="N325">
        <v>64295</v>
      </c>
      <c r="O325">
        <v>73813</v>
      </c>
      <c r="P325">
        <v>43532</v>
      </c>
      <c r="Q325">
        <v>1.0305878970808506E-2</v>
      </c>
    </row>
    <row r="326" spans="1:17" x14ac:dyDescent="0.25">
      <c r="A326" t="s">
        <v>17</v>
      </c>
      <c r="B326" t="s">
        <v>35</v>
      </c>
      <c r="C326" t="s">
        <v>37</v>
      </c>
      <c r="D326">
        <v>666727</v>
      </c>
      <c r="E326">
        <v>2045948</v>
      </c>
      <c r="F326">
        <v>173551</v>
      </c>
      <c r="G326">
        <v>126601</v>
      </c>
      <c r="H326">
        <v>32000</v>
      </c>
      <c r="I326">
        <v>10644</v>
      </c>
      <c r="J326">
        <v>3236</v>
      </c>
      <c r="K326">
        <v>11034</v>
      </c>
      <c r="L326">
        <v>3533</v>
      </c>
      <c r="M326">
        <v>1344322</v>
      </c>
      <c r="N326">
        <v>53457</v>
      </c>
      <c r="O326">
        <v>35025</v>
      </c>
      <c r="P326">
        <v>45154</v>
      </c>
      <c r="Q326">
        <v>1.0689875472017992E-2</v>
      </c>
    </row>
    <row r="327" spans="1:17" x14ac:dyDescent="0.25">
      <c r="A327" t="s">
        <v>20</v>
      </c>
      <c r="B327" t="s">
        <v>34</v>
      </c>
      <c r="C327" t="s">
        <v>39</v>
      </c>
      <c r="D327">
        <v>523805</v>
      </c>
      <c r="E327">
        <v>1134960</v>
      </c>
      <c r="F327">
        <v>168343</v>
      </c>
      <c r="G327">
        <v>112384</v>
      </c>
      <c r="H327">
        <v>32000</v>
      </c>
      <c r="I327">
        <v>11134</v>
      </c>
      <c r="J327">
        <v>3330</v>
      </c>
      <c r="K327">
        <v>11848</v>
      </c>
      <c r="L327">
        <v>3584</v>
      </c>
      <c r="M327">
        <v>1507141</v>
      </c>
      <c r="N327">
        <v>72697</v>
      </c>
      <c r="O327">
        <v>88778</v>
      </c>
      <c r="P327">
        <v>310726</v>
      </c>
      <c r="Q327">
        <v>7.356208189569613E-2</v>
      </c>
    </row>
    <row r="328" spans="1:17" x14ac:dyDescent="0.25">
      <c r="A328" t="s">
        <v>24</v>
      </c>
      <c r="B328" t="s">
        <v>34</v>
      </c>
      <c r="C328" t="s">
        <v>39</v>
      </c>
      <c r="D328">
        <v>317458</v>
      </c>
      <c r="E328">
        <v>1955162</v>
      </c>
      <c r="F328">
        <v>214906</v>
      </c>
      <c r="G328">
        <v>299646</v>
      </c>
      <c r="H328">
        <v>32000</v>
      </c>
      <c r="I328">
        <v>12301</v>
      </c>
      <c r="J328">
        <v>3450</v>
      </c>
      <c r="K328">
        <v>11195</v>
      </c>
      <c r="L328">
        <v>2724</v>
      </c>
      <c r="M328">
        <v>2578967</v>
      </c>
      <c r="N328">
        <v>124408</v>
      </c>
      <c r="O328">
        <v>77681</v>
      </c>
      <c r="P328">
        <v>67417</v>
      </c>
      <c r="Q328">
        <v>1.5960476030850799E-2</v>
      </c>
    </row>
    <row r="329" spans="1:17" x14ac:dyDescent="0.25">
      <c r="A329" t="s">
        <v>24</v>
      </c>
      <c r="B329" t="s">
        <v>34</v>
      </c>
      <c r="C329" t="s">
        <v>39</v>
      </c>
      <c r="D329">
        <v>438429</v>
      </c>
      <c r="E329">
        <v>2069078</v>
      </c>
      <c r="F329">
        <v>208838</v>
      </c>
      <c r="G329">
        <v>221827</v>
      </c>
      <c r="H329">
        <v>32000</v>
      </c>
      <c r="I329">
        <v>9831</v>
      </c>
      <c r="J329">
        <v>3730</v>
      </c>
      <c r="K329">
        <v>11824</v>
      </c>
      <c r="L329">
        <v>2585</v>
      </c>
      <c r="M329">
        <v>2370432</v>
      </c>
      <c r="N329">
        <v>50548</v>
      </c>
      <c r="O329">
        <v>77002</v>
      </c>
      <c r="P329">
        <v>281011</v>
      </c>
      <c r="Q329">
        <v>6.6527275463242413E-2</v>
      </c>
    </row>
    <row r="330" spans="1:17" x14ac:dyDescent="0.25">
      <c r="A330" t="s">
        <v>25</v>
      </c>
      <c r="B330" t="s">
        <v>34</v>
      </c>
      <c r="C330" t="s">
        <v>39</v>
      </c>
      <c r="D330">
        <v>267960</v>
      </c>
      <c r="E330">
        <v>1327850</v>
      </c>
      <c r="F330">
        <v>132411</v>
      </c>
      <c r="G330">
        <v>165872</v>
      </c>
      <c r="H330">
        <v>32000</v>
      </c>
      <c r="I330">
        <v>10985</v>
      </c>
      <c r="J330">
        <v>3368</v>
      </c>
      <c r="K330">
        <v>13150</v>
      </c>
      <c r="L330">
        <v>2223</v>
      </c>
      <c r="M330">
        <v>1950440</v>
      </c>
      <c r="N330">
        <v>63547</v>
      </c>
      <c r="O330">
        <v>82432</v>
      </c>
      <c r="P330">
        <v>332502</v>
      </c>
      <c r="Q330">
        <v>7.8717388807125102E-2</v>
      </c>
    </row>
    <row r="331" spans="1:17" x14ac:dyDescent="0.25">
      <c r="A331" t="s">
        <v>17</v>
      </c>
      <c r="B331" t="s">
        <v>36</v>
      </c>
      <c r="C331" t="s">
        <v>38</v>
      </c>
      <c r="D331">
        <v>243141</v>
      </c>
      <c r="E331">
        <v>1801084</v>
      </c>
      <c r="F331">
        <v>186528</v>
      </c>
      <c r="G331">
        <v>173891</v>
      </c>
      <c r="H331">
        <v>32000</v>
      </c>
      <c r="I331">
        <v>12372</v>
      </c>
      <c r="J331">
        <v>3411</v>
      </c>
      <c r="K331">
        <v>13029</v>
      </c>
      <c r="L331">
        <v>3193</v>
      </c>
      <c r="M331">
        <v>951148</v>
      </c>
      <c r="N331">
        <v>56957</v>
      </c>
      <c r="O331">
        <v>79078</v>
      </c>
      <c r="P331">
        <v>111781</v>
      </c>
      <c r="Q331">
        <v>2.6463324846915961E-2</v>
      </c>
    </row>
    <row r="332" spans="1:17" x14ac:dyDescent="0.25">
      <c r="A332" t="s">
        <v>18</v>
      </c>
      <c r="B332" t="s">
        <v>35</v>
      </c>
      <c r="C332" t="s">
        <v>37</v>
      </c>
      <c r="D332">
        <v>702856</v>
      </c>
      <c r="E332">
        <v>1970720</v>
      </c>
      <c r="F332">
        <v>191476</v>
      </c>
      <c r="G332">
        <v>261360</v>
      </c>
      <c r="H332">
        <v>32000</v>
      </c>
      <c r="I332">
        <v>9810</v>
      </c>
      <c r="J332">
        <v>4158</v>
      </c>
      <c r="K332">
        <v>13643</v>
      </c>
      <c r="L332">
        <v>2296</v>
      </c>
      <c r="M332">
        <v>1866137</v>
      </c>
      <c r="N332">
        <v>73967</v>
      </c>
      <c r="O332">
        <v>83457</v>
      </c>
      <c r="P332">
        <v>304130</v>
      </c>
      <c r="Q332">
        <v>7.2000527689791205E-2</v>
      </c>
    </row>
    <row r="333" spans="1:17" x14ac:dyDescent="0.25">
      <c r="A333" t="s">
        <v>23</v>
      </c>
      <c r="B333" t="s">
        <v>36</v>
      </c>
      <c r="C333" t="s">
        <v>38</v>
      </c>
      <c r="D333">
        <v>409833</v>
      </c>
      <c r="E333">
        <v>2133547</v>
      </c>
      <c r="F333">
        <v>198485</v>
      </c>
      <c r="G333">
        <v>243343</v>
      </c>
      <c r="H333">
        <v>32000</v>
      </c>
      <c r="I333">
        <v>9504</v>
      </c>
      <c r="J333">
        <v>3459</v>
      </c>
      <c r="K333">
        <v>11909</v>
      </c>
      <c r="L333">
        <v>2172</v>
      </c>
      <c r="M333">
        <v>1996477</v>
      </c>
      <c r="N333">
        <v>89122</v>
      </c>
      <c r="O333">
        <v>87078</v>
      </c>
      <c r="P333">
        <v>233570</v>
      </c>
      <c r="Q333">
        <v>5.52959696593711E-2</v>
      </c>
    </row>
    <row r="334" spans="1:17" x14ac:dyDescent="0.25">
      <c r="A334" t="s">
        <v>21</v>
      </c>
      <c r="B334" t="s">
        <v>35</v>
      </c>
      <c r="C334" t="s">
        <v>37</v>
      </c>
      <c r="D334">
        <v>666542</v>
      </c>
      <c r="E334">
        <v>2252918</v>
      </c>
      <c r="F334">
        <v>204740</v>
      </c>
      <c r="G334">
        <v>228340</v>
      </c>
      <c r="H334">
        <v>20000</v>
      </c>
      <c r="I334">
        <v>9510</v>
      </c>
      <c r="J334">
        <v>3728</v>
      </c>
      <c r="K334">
        <v>13769</v>
      </c>
      <c r="L334">
        <v>2232</v>
      </c>
      <c r="M334">
        <v>1628601</v>
      </c>
      <c r="N334">
        <v>91327</v>
      </c>
      <c r="O334">
        <v>50670</v>
      </c>
      <c r="P334">
        <v>130091</v>
      </c>
      <c r="Q334">
        <v>3.0798081898177187E-2</v>
      </c>
    </row>
    <row r="335" spans="1:17" x14ac:dyDescent="0.25">
      <c r="A335" t="s">
        <v>19</v>
      </c>
      <c r="B335" t="s">
        <v>34</v>
      </c>
      <c r="C335" t="s">
        <v>39</v>
      </c>
      <c r="D335">
        <v>156664</v>
      </c>
      <c r="E335">
        <v>1606731</v>
      </c>
      <c r="F335">
        <v>214063</v>
      </c>
      <c r="G335">
        <v>305864</v>
      </c>
      <c r="H335">
        <v>32000</v>
      </c>
      <c r="I335">
        <v>12352</v>
      </c>
      <c r="J335">
        <v>3203</v>
      </c>
      <c r="K335">
        <v>10395</v>
      </c>
      <c r="L335">
        <v>2966</v>
      </c>
      <c r="M335">
        <v>1566881</v>
      </c>
      <c r="N335">
        <v>88069</v>
      </c>
      <c r="O335">
        <v>31443</v>
      </c>
      <c r="P335">
        <v>166667</v>
      </c>
      <c r="Q335">
        <v>3.9457179326190875E-2</v>
      </c>
    </row>
    <row r="336" spans="1:17" x14ac:dyDescent="0.25">
      <c r="A336" t="s">
        <v>24</v>
      </c>
      <c r="B336" t="s">
        <v>35</v>
      </c>
      <c r="C336" t="s">
        <v>37</v>
      </c>
      <c r="D336">
        <v>558824</v>
      </c>
      <c r="E336">
        <v>954635</v>
      </c>
      <c r="F336">
        <v>100460</v>
      </c>
      <c r="G336">
        <v>230125</v>
      </c>
      <c r="H336">
        <v>32000</v>
      </c>
      <c r="I336">
        <v>10713</v>
      </c>
      <c r="J336">
        <v>4136</v>
      </c>
      <c r="K336">
        <v>10186</v>
      </c>
      <c r="L336">
        <v>4112</v>
      </c>
      <c r="M336">
        <v>1293113</v>
      </c>
      <c r="N336">
        <v>46302</v>
      </c>
      <c r="O336">
        <v>44851</v>
      </c>
      <c r="P336">
        <v>236418</v>
      </c>
      <c r="Q336">
        <v>5.5970212591211183E-2</v>
      </c>
    </row>
    <row r="337" spans="1:17" x14ac:dyDescent="0.25">
      <c r="A337" t="s">
        <v>25</v>
      </c>
      <c r="B337" t="s">
        <v>36</v>
      </c>
      <c r="C337" t="s">
        <v>38</v>
      </c>
      <c r="D337">
        <v>190769</v>
      </c>
      <c r="E337">
        <v>2053749</v>
      </c>
      <c r="F337">
        <v>119308</v>
      </c>
      <c r="G337">
        <v>235140</v>
      </c>
      <c r="H337">
        <v>32000</v>
      </c>
      <c r="I337">
        <v>10894</v>
      </c>
      <c r="J337">
        <v>3752</v>
      </c>
      <c r="K337">
        <v>11208</v>
      </c>
      <c r="L337">
        <v>2686</v>
      </c>
      <c r="M337">
        <v>1570978</v>
      </c>
      <c r="N337">
        <v>66246</v>
      </c>
      <c r="O337">
        <v>75063</v>
      </c>
      <c r="P337">
        <v>140669</v>
      </c>
      <c r="Q337">
        <v>3.3302345147125371E-2</v>
      </c>
    </row>
    <row r="338" spans="1:17" x14ac:dyDescent="0.25">
      <c r="A338" t="s">
        <v>21</v>
      </c>
      <c r="B338" t="s">
        <v>36</v>
      </c>
      <c r="C338" t="s">
        <v>38</v>
      </c>
      <c r="D338">
        <v>165243</v>
      </c>
      <c r="E338">
        <v>695287</v>
      </c>
      <c r="F338">
        <v>133698</v>
      </c>
      <c r="G338">
        <v>262109</v>
      </c>
      <c r="H338">
        <v>32000</v>
      </c>
      <c r="I338">
        <v>11264</v>
      </c>
      <c r="J338">
        <v>3730</v>
      </c>
      <c r="K338">
        <v>10367</v>
      </c>
      <c r="L338">
        <v>3014</v>
      </c>
      <c r="M338">
        <v>1428570</v>
      </c>
      <c r="N338">
        <v>106199</v>
      </c>
      <c r="O338">
        <v>42809</v>
      </c>
      <c r="P338">
        <v>290166</v>
      </c>
      <c r="Q338">
        <v>6.8694653988873033E-2</v>
      </c>
    </row>
    <row r="339" spans="1:17" x14ac:dyDescent="0.25">
      <c r="A339" t="s">
        <v>19</v>
      </c>
      <c r="B339" t="s">
        <v>36</v>
      </c>
      <c r="C339" t="s">
        <v>38</v>
      </c>
      <c r="D339">
        <v>193683</v>
      </c>
      <c r="E339">
        <v>1627710</v>
      </c>
      <c r="F339">
        <v>103388</v>
      </c>
      <c r="G339">
        <v>315543</v>
      </c>
      <c r="H339">
        <v>32000</v>
      </c>
      <c r="I339">
        <v>12031</v>
      </c>
      <c r="J339">
        <v>2918</v>
      </c>
      <c r="K339">
        <v>13528</v>
      </c>
      <c r="L339">
        <v>1768</v>
      </c>
      <c r="M339">
        <v>2774455</v>
      </c>
      <c r="N339">
        <v>93484</v>
      </c>
      <c r="O339">
        <v>25002</v>
      </c>
      <c r="P339">
        <v>240428</v>
      </c>
      <c r="Q339">
        <v>5.6919550427123662E-2</v>
      </c>
    </row>
    <row r="340" spans="1:17" x14ac:dyDescent="0.25">
      <c r="A340" t="s">
        <v>24</v>
      </c>
      <c r="B340" t="s">
        <v>36</v>
      </c>
      <c r="C340" t="s">
        <v>38</v>
      </c>
      <c r="D340">
        <v>539646</v>
      </c>
      <c r="E340">
        <v>747248</v>
      </c>
      <c r="F340">
        <v>208211</v>
      </c>
      <c r="G340">
        <v>285043</v>
      </c>
      <c r="H340">
        <v>32000</v>
      </c>
      <c r="I340">
        <v>11248</v>
      </c>
      <c r="J340">
        <v>4174</v>
      </c>
      <c r="K340">
        <v>10697</v>
      </c>
      <c r="L340">
        <v>2102</v>
      </c>
      <c r="M340">
        <v>2056501</v>
      </c>
      <c r="N340">
        <v>101570</v>
      </c>
      <c r="O340">
        <v>56697</v>
      </c>
      <c r="P340">
        <v>97523</v>
      </c>
      <c r="Q340">
        <v>2.3087848820871035E-2</v>
      </c>
    </row>
    <row r="341" spans="1:17" x14ac:dyDescent="0.25">
      <c r="A341" t="s">
        <v>24</v>
      </c>
      <c r="B341" t="s">
        <v>36</v>
      </c>
      <c r="C341" t="s">
        <v>38</v>
      </c>
      <c r="D341">
        <v>471977</v>
      </c>
      <c r="E341">
        <v>1257568</v>
      </c>
      <c r="F341">
        <v>141249</v>
      </c>
      <c r="G341">
        <v>274732</v>
      </c>
      <c r="H341">
        <v>25000</v>
      </c>
      <c r="I341">
        <v>9432</v>
      </c>
      <c r="J341">
        <v>3555</v>
      </c>
      <c r="K341">
        <v>14561</v>
      </c>
      <c r="L341">
        <v>1329</v>
      </c>
      <c r="M341">
        <v>1690301</v>
      </c>
      <c r="N341">
        <v>108552</v>
      </c>
      <c r="O341">
        <v>52068</v>
      </c>
      <c r="P341">
        <v>75291</v>
      </c>
      <c r="Q341">
        <v>1.7824587282714858E-2</v>
      </c>
    </row>
    <row r="342" spans="1:17" x14ac:dyDescent="0.25">
      <c r="A342" t="s">
        <v>20</v>
      </c>
      <c r="B342" t="s">
        <v>35</v>
      </c>
      <c r="C342" t="s">
        <v>37</v>
      </c>
      <c r="D342">
        <v>715339</v>
      </c>
      <c r="E342">
        <v>2258353</v>
      </c>
      <c r="F342">
        <v>142220</v>
      </c>
      <c r="G342">
        <v>204869</v>
      </c>
      <c r="H342">
        <v>32000</v>
      </c>
      <c r="I342">
        <v>11828</v>
      </c>
      <c r="J342">
        <v>3219</v>
      </c>
      <c r="K342">
        <v>14865</v>
      </c>
      <c r="L342">
        <v>1207</v>
      </c>
      <c r="M342">
        <v>857629</v>
      </c>
      <c r="N342">
        <v>68160</v>
      </c>
      <c r="O342">
        <v>74607</v>
      </c>
      <c r="P342">
        <v>165807</v>
      </c>
      <c r="Q342">
        <v>3.9253580688065004E-2</v>
      </c>
    </row>
    <row r="343" spans="1:17" x14ac:dyDescent="0.25">
      <c r="A343" t="s">
        <v>17</v>
      </c>
      <c r="B343" t="s">
        <v>36</v>
      </c>
      <c r="C343" t="s">
        <v>38</v>
      </c>
      <c r="D343">
        <v>645890</v>
      </c>
      <c r="E343">
        <v>925090</v>
      </c>
      <c r="F343">
        <v>174522</v>
      </c>
      <c r="G343">
        <v>268791</v>
      </c>
      <c r="H343">
        <v>32000</v>
      </c>
      <c r="I343">
        <v>10569</v>
      </c>
      <c r="J343">
        <v>3190</v>
      </c>
      <c r="K343">
        <v>13516</v>
      </c>
      <c r="L343">
        <v>3101</v>
      </c>
      <c r="M343">
        <v>948600</v>
      </c>
      <c r="N343">
        <v>98899</v>
      </c>
      <c r="O343">
        <v>58195</v>
      </c>
      <c r="P343">
        <v>310015</v>
      </c>
      <c r="Q343">
        <v>7.3393757905338572E-2</v>
      </c>
    </row>
    <row r="344" spans="1:17" x14ac:dyDescent="0.25">
      <c r="A344" t="s">
        <v>23</v>
      </c>
      <c r="B344" t="s">
        <v>35</v>
      </c>
      <c r="C344" t="s">
        <v>37</v>
      </c>
      <c r="D344">
        <v>276293</v>
      </c>
      <c r="E344">
        <v>1290417</v>
      </c>
      <c r="F344">
        <v>181572</v>
      </c>
      <c r="G344">
        <v>99980</v>
      </c>
      <c r="H344">
        <v>32000</v>
      </c>
      <c r="I344">
        <v>9014</v>
      </c>
      <c r="J344">
        <v>3713</v>
      </c>
      <c r="K344">
        <v>10810</v>
      </c>
      <c r="L344">
        <v>3227</v>
      </c>
      <c r="M344">
        <v>2424627</v>
      </c>
      <c r="N344">
        <v>72835</v>
      </c>
      <c r="O344">
        <v>66611</v>
      </c>
      <c r="P344">
        <v>335428</v>
      </c>
      <c r="Q344">
        <v>7.9410097661957987E-2</v>
      </c>
    </row>
    <row r="345" spans="1:17" x14ac:dyDescent="0.25">
      <c r="A345" t="s">
        <v>18</v>
      </c>
      <c r="B345" t="s">
        <v>35</v>
      </c>
      <c r="C345" t="s">
        <v>37</v>
      </c>
      <c r="D345">
        <v>618206</v>
      </c>
      <c r="E345">
        <v>1122854</v>
      </c>
      <c r="F345">
        <v>99816</v>
      </c>
      <c r="G345">
        <v>171952</v>
      </c>
      <c r="H345">
        <v>20000</v>
      </c>
      <c r="I345">
        <v>11059</v>
      </c>
      <c r="J345">
        <v>3509</v>
      </c>
      <c r="K345">
        <v>12331</v>
      </c>
      <c r="L345">
        <v>3999</v>
      </c>
      <c r="M345">
        <v>1777866</v>
      </c>
      <c r="N345">
        <v>46760</v>
      </c>
      <c r="O345">
        <v>36328</v>
      </c>
      <c r="P345">
        <v>339099</v>
      </c>
      <c r="Q345">
        <v>8.0279179755632493E-2</v>
      </c>
    </row>
    <row r="346" spans="1:17" x14ac:dyDescent="0.25">
      <c r="A346" t="s">
        <v>21</v>
      </c>
      <c r="B346" t="s">
        <v>35</v>
      </c>
      <c r="C346" t="s">
        <v>37</v>
      </c>
      <c r="D346">
        <v>363156</v>
      </c>
      <c r="E346">
        <v>1949230</v>
      </c>
      <c r="F346">
        <v>109156</v>
      </c>
      <c r="G346">
        <v>119448</v>
      </c>
      <c r="H346">
        <v>32000</v>
      </c>
      <c r="I346">
        <v>11895</v>
      </c>
      <c r="J346">
        <v>3962</v>
      </c>
      <c r="K346">
        <v>13929</v>
      </c>
      <c r="L346">
        <v>2356</v>
      </c>
      <c r="M346">
        <v>2477220</v>
      </c>
      <c r="N346">
        <v>78410</v>
      </c>
      <c r="O346">
        <v>56696</v>
      </c>
      <c r="P346">
        <v>342744</v>
      </c>
      <c r="Q346">
        <v>8.1142106541642708E-2</v>
      </c>
    </row>
    <row r="347" spans="1:17" x14ac:dyDescent="0.25">
      <c r="A347" t="s">
        <v>20</v>
      </c>
      <c r="B347" t="s">
        <v>34</v>
      </c>
      <c r="C347" t="s">
        <v>39</v>
      </c>
      <c r="D347">
        <v>133546</v>
      </c>
      <c r="E347">
        <v>1967412</v>
      </c>
      <c r="F347">
        <v>187906</v>
      </c>
      <c r="G347">
        <v>135804</v>
      </c>
      <c r="H347">
        <v>32000</v>
      </c>
      <c r="I347">
        <v>9917</v>
      </c>
      <c r="J347">
        <v>3827</v>
      </c>
      <c r="K347">
        <v>11307</v>
      </c>
      <c r="L347">
        <v>1521</v>
      </c>
      <c r="M347">
        <v>1451531</v>
      </c>
      <c r="N347">
        <v>57326</v>
      </c>
      <c r="O347">
        <v>51992</v>
      </c>
      <c r="P347">
        <v>87637</v>
      </c>
      <c r="Q347">
        <v>2.0747411452833434E-2</v>
      </c>
    </row>
    <row r="348" spans="1:17" x14ac:dyDescent="0.25">
      <c r="A348" t="s">
        <v>22</v>
      </c>
      <c r="B348" t="s">
        <v>34</v>
      </c>
      <c r="C348" t="s">
        <v>39</v>
      </c>
      <c r="D348">
        <v>410793</v>
      </c>
      <c r="E348">
        <v>1341094</v>
      </c>
      <c r="F348">
        <v>177433</v>
      </c>
      <c r="G348">
        <v>75374</v>
      </c>
      <c r="H348">
        <v>32000</v>
      </c>
      <c r="I348">
        <v>10638</v>
      </c>
      <c r="J348">
        <v>3638</v>
      </c>
      <c r="K348">
        <v>10780</v>
      </c>
      <c r="L348">
        <v>2352</v>
      </c>
      <c r="M348">
        <v>2596082</v>
      </c>
      <c r="N348">
        <v>77062</v>
      </c>
      <c r="O348">
        <v>53565</v>
      </c>
      <c r="P348">
        <v>138683</v>
      </c>
      <c r="Q348">
        <v>3.2832174338616099E-2</v>
      </c>
    </row>
    <row r="349" spans="1:17" x14ac:dyDescent="0.25">
      <c r="A349" t="s">
        <v>20</v>
      </c>
      <c r="B349" t="s">
        <v>34</v>
      </c>
      <c r="C349" t="s">
        <v>39</v>
      </c>
      <c r="D349">
        <v>327260</v>
      </c>
      <c r="E349">
        <v>1135922</v>
      </c>
      <c r="F349">
        <v>141758</v>
      </c>
      <c r="G349">
        <v>292967</v>
      </c>
      <c r="H349">
        <v>32000</v>
      </c>
      <c r="I349">
        <v>9125</v>
      </c>
      <c r="J349">
        <v>3017</v>
      </c>
      <c r="K349">
        <v>11964</v>
      </c>
      <c r="L349">
        <v>4292</v>
      </c>
      <c r="M349">
        <v>1808734</v>
      </c>
      <c r="N349">
        <v>106874</v>
      </c>
      <c r="O349">
        <v>77309</v>
      </c>
      <c r="P349">
        <v>197343</v>
      </c>
      <c r="Q349">
        <v>4.6719495399620115E-2</v>
      </c>
    </row>
    <row r="350" spans="1:17" x14ac:dyDescent="0.25">
      <c r="A350" t="s">
        <v>19</v>
      </c>
      <c r="B350" t="s">
        <v>36</v>
      </c>
      <c r="C350" t="s">
        <v>38</v>
      </c>
      <c r="D350">
        <v>582043</v>
      </c>
      <c r="E350">
        <v>2050207</v>
      </c>
      <c r="F350">
        <v>190299</v>
      </c>
      <c r="G350">
        <v>138754</v>
      </c>
      <c r="H350">
        <v>32000</v>
      </c>
      <c r="I350">
        <v>9216</v>
      </c>
      <c r="J350">
        <v>3566</v>
      </c>
      <c r="K350">
        <v>12769</v>
      </c>
      <c r="L350">
        <v>1944</v>
      </c>
      <c r="M350">
        <v>2620812</v>
      </c>
      <c r="N350">
        <v>51327</v>
      </c>
      <c r="O350">
        <v>39505</v>
      </c>
      <c r="P350">
        <v>328929</v>
      </c>
      <c r="Q350">
        <v>7.787150748849285E-2</v>
      </c>
    </row>
    <row r="351" spans="1:17" x14ac:dyDescent="0.25">
      <c r="A351" t="s">
        <v>23</v>
      </c>
      <c r="B351" t="s">
        <v>34</v>
      </c>
      <c r="C351" t="s">
        <v>39</v>
      </c>
      <c r="D351">
        <v>204934</v>
      </c>
      <c r="E351">
        <v>2256162</v>
      </c>
      <c r="F351">
        <v>183916</v>
      </c>
      <c r="G351">
        <v>106200</v>
      </c>
      <c r="H351">
        <v>28000</v>
      </c>
      <c r="I351">
        <v>11330</v>
      </c>
      <c r="J351">
        <v>3811</v>
      </c>
      <c r="K351">
        <v>13149</v>
      </c>
      <c r="L351">
        <v>4239</v>
      </c>
      <c r="M351">
        <v>2041791</v>
      </c>
      <c r="N351">
        <v>128516</v>
      </c>
      <c r="O351">
        <v>32641</v>
      </c>
      <c r="P351">
        <v>270123</v>
      </c>
      <c r="Q351">
        <v>6.3949622007527934E-2</v>
      </c>
    </row>
    <row r="352" spans="1:17" x14ac:dyDescent="0.25">
      <c r="A352" t="s">
        <v>16</v>
      </c>
      <c r="B352" t="s">
        <v>35</v>
      </c>
      <c r="C352" t="s">
        <v>37</v>
      </c>
      <c r="D352">
        <v>125904</v>
      </c>
      <c r="E352">
        <v>2024272</v>
      </c>
      <c r="F352">
        <v>139570</v>
      </c>
      <c r="G352">
        <v>93599</v>
      </c>
      <c r="H352">
        <v>20000</v>
      </c>
      <c r="I352">
        <v>11134</v>
      </c>
      <c r="J352">
        <v>4194</v>
      </c>
      <c r="K352">
        <v>12501</v>
      </c>
      <c r="L352">
        <v>2721</v>
      </c>
      <c r="M352">
        <v>2310130</v>
      </c>
      <c r="N352">
        <v>96713</v>
      </c>
      <c r="O352">
        <v>87258</v>
      </c>
      <c r="P352">
        <v>174281</v>
      </c>
      <c r="Q352">
        <v>4.1259737501412229E-2</v>
      </c>
    </row>
    <row r="353" spans="1:17" x14ac:dyDescent="0.25">
      <c r="A353" t="s">
        <v>27</v>
      </c>
      <c r="B353" t="s">
        <v>36</v>
      </c>
      <c r="C353" t="s">
        <v>38</v>
      </c>
      <c r="D353">
        <v>220104</v>
      </c>
      <c r="E353">
        <v>1287629</v>
      </c>
      <c r="F353">
        <v>133343</v>
      </c>
      <c r="G353">
        <v>182855</v>
      </c>
      <c r="H353">
        <v>32000</v>
      </c>
      <c r="I353">
        <v>12122</v>
      </c>
      <c r="J353">
        <v>3969</v>
      </c>
      <c r="K353">
        <v>10716</v>
      </c>
      <c r="L353">
        <v>1233</v>
      </c>
      <c r="M353">
        <v>1805473</v>
      </c>
      <c r="N353">
        <v>46936</v>
      </c>
      <c r="O353">
        <v>74142</v>
      </c>
      <c r="P353">
        <v>172540</v>
      </c>
      <c r="Q353">
        <v>4.0847568630508584E-2</v>
      </c>
    </row>
    <row r="354" spans="1:17" x14ac:dyDescent="0.25">
      <c r="A354" t="s">
        <v>25</v>
      </c>
      <c r="B354" t="s">
        <v>36</v>
      </c>
      <c r="C354" t="s">
        <v>38</v>
      </c>
      <c r="D354">
        <v>129839</v>
      </c>
      <c r="E354">
        <v>1943191</v>
      </c>
      <c r="F354">
        <v>195947</v>
      </c>
      <c r="G354">
        <v>227657</v>
      </c>
      <c r="H354">
        <v>32000</v>
      </c>
      <c r="I354">
        <v>11893</v>
      </c>
      <c r="J354">
        <v>3088</v>
      </c>
      <c r="K354">
        <v>14108</v>
      </c>
      <c r="L354">
        <v>1412</v>
      </c>
      <c r="M354">
        <v>2628649</v>
      </c>
      <c r="N354">
        <v>128514</v>
      </c>
      <c r="O354">
        <v>49859</v>
      </c>
      <c r="P354">
        <v>301287</v>
      </c>
      <c r="Q354">
        <v>7.1327468470963482E-2</v>
      </c>
    </row>
    <row r="355" spans="1:17" x14ac:dyDescent="0.25">
      <c r="A355" t="s">
        <v>25</v>
      </c>
      <c r="B355" t="s">
        <v>35</v>
      </c>
      <c r="C355" t="s">
        <v>37</v>
      </c>
      <c r="D355">
        <v>504858</v>
      </c>
      <c r="E355">
        <v>2029877</v>
      </c>
      <c r="F355">
        <v>195829</v>
      </c>
      <c r="G355">
        <v>108909</v>
      </c>
      <c r="H355">
        <v>32000</v>
      </c>
      <c r="I355">
        <v>12684</v>
      </c>
      <c r="J355">
        <v>4157</v>
      </c>
      <c r="K355">
        <v>14344</v>
      </c>
      <c r="L355">
        <v>1874</v>
      </c>
      <c r="M355">
        <v>1547771</v>
      </c>
      <c r="N355">
        <v>101393</v>
      </c>
      <c r="O355">
        <v>28377</v>
      </c>
      <c r="P355">
        <v>229752</v>
      </c>
      <c r="Q355">
        <v>5.4392086403133227E-2</v>
      </c>
    </row>
    <row r="356" spans="1:17" x14ac:dyDescent="0.25">
      <c r="A356" t="s">
        <v>18</v>
      </c>
      <c r="B356" t="s">
        <v>35</v>
      </c>
      <c r="C356" t="s">
        <v>37</v>
      </c>
      <c r="D356">
        <v>729694</v>
      </c>
      <c r="E356">
        <v>1314962</v>
      </c>
      <c r="F356">
        <v>166993</v>
      </c>
      <c r="G356">
        <v>172078</v>
      </c>
      <c r="H356">
        <v>32000</v>
      </c>
      <c r="I356">
        <v>11750</v>
      </c>
      <c r="J356">
        <v>4113</v>
      </c>
      <c r="K356">
        <v>13288</v>
      </c>
      <c r="L356">
        <v>1465</v>
      </c>
      <c r="M356">
        <v>2194510</v>
      </c>
      <c r="N356">
        <v>120450</v>
      </c>
      <c r="O356">
        <v>45013</v>
      </c>
      <c r="P356">
        <v>129057</v>
      </c>
      <c r="Q356">
        <v>3.0553290047221199E-2</v>
      </c>
    </row>
    <row r="357" spans="1:17" x14ac:dyDescent="0.25">
      <c r="A357" t="s">
        <v>25</v>
      </c>
      <c r="B357" t="s">
        <v>35</v>
      </c>
      <c r="C357" t="s">
        <v>37</v>
      </c>
      <c r="D357">
        <v>161394</v>
      </c>
      <c r="E357">
        <v>1208281</v>
      </c>
      <c r="F357">
        <v>202554</v>
      </c>
      <c r="G357">
        <v>212200</v>
      </c>
      <c r="H357">
        <v>20000</v>
      </c>
      <c r="I357">
        <v>9535</v>
      </c>
      <c r="J357">
        <v>3977</v>
      </c>
      <c r="K357">
        <v>14766</v>
      </c>
      <c r="L357">
        <v>1486</v>
      </c>
      <c r="M357">
        <v>2397350</v>
      </c>
      <c r="N357">
        <v>72124</v>
      </c>
      <c r="O357">
        <v>55641</v>
      </c>
      <c r="P357">
        <v>218267</v>
      </c>
      <c r="Q357">
        <v>5.1673097613742995E-2</v>
      </c>
    </row>
    <row r="358" spans="1:17" x14ac:dyDescent="0.25">
      <c r="A358" t="s">
        <v>22</v>
      </c>
      <c r="B358" t="s">
        <v>35</v>
      </c>
      <c r="C358" t="s">
        <v>37</v>
      </c>
      <c r="D358">
        <v>574483</v>
      </c>
      <c r="E358">
        <v>1283244</v>
      </c>
      <c r="F358">
        <v>171547</v>
      </c>
      <c r="G358">
        <v>232721</v>
      </c>
      <c r="H358">
        <v>20000</v>
      </c>
      <c r="I358">
        <v>10139</v>
      </c>
      <c r="J358">
        <v>3130</v>
      </c>
      <c r="K358">
        <v>12254</v>
      </c>
      <c r="L358">
        <v>3688</v>
      </c>
      <c r="M358">
        <v>1920780</v>
      </c>
      <c r="N358">
        <v>107160</v>
      </c>
      <c r="O358">
        <v>61785</v>
      </c>
      <c r="P358">
        <v>52550</v>
      </c>
      <c r="Q358">
        <v>1.2440823759900464E-2</v>
      </c>
    </row>
    <row r="359" spans="1:17" x14ac:dyDescent="0.25">
      <c r="A359" t="s">
        <v>16</v>
      </c>
      <c r="B359" t="s">
        <v>36</v>
      </c>
      <c r="C359" t="s">
        <v>38</v>
      </c>
      <c r="D359">
        <v>364508</v>
      </c>
      <c r="E359">
        <v>1831488</v>
      </c>
      <c r="F359">
        <v>121047</v>
      </c>
      <c r="G359">
        <v>242233</v>
      </c>
      <c r="H359">
        <v>32000</v>
      </c>
      <c r="I359">
        <v>10795</v>
      </c>
      <c r="J359">
        <v>3017</v>
      </c>
      <c r="K359">
        <v>14925</v>
      </c>
      <c r="L359">
        <v>4164</v>
      </c>
      <c r="M359">
        <v>1618917</v>
      </c>
      <c r="N359">
        <v>95151</v>
      </c>
      <c r="O359">
        <v>36605</v>
      </c>
      <c r="P359">
        <v>278810</v>
      </c>
      <c r="Q359">
        <v>6.6006204995201684E-2</v>
      </c>
    </row>
    <row r="360" spans="1:17" x14ac:dyDescent="0.25">
      <c r="A360" t="s">
        <v>20</v>
      </c>
      <c r="B360" t="s">
        <v>36</v>
      </c>
      <c r="C360" t="s">
        <v>38</v>
      </c>
      <c r="D360">
        <v>149337</v>
      </c>
      <c r="E360">
        <v>1504356</v>
      </c>
      <c r="F360">
        <v>199597</v>
      </c>
      <c r="G360">
        <v>177610</v>
      </c>
      <c r="H360">
        <v>32000</v>
      </c>
      <c r="I360">
        <v>9224</v>
      </c>
      <c r="J360">
        <v>3740</v>
      </c>
      <c r="K360">
        <v>12061</v>
      </c>
      <c r="L360">
        <v>2902</v>
      </c>
      <c r="M360">
        <v>2621464</v>
      </c>
      <c r="N360">
        <v>89240</v>
      </c>
      <c r="O360">
        <v>55416</v>
      </c>
      <c r="P360">
        <v>155102</v>
      </c>
      <c r="Q360">
        <v>3.6719251128602887E-2</v>
      </c>
    </row>
    <row r="361" spans="1:17" x14ac:dyDescent="0.25">
      <c r="A361" t="s">
        <v>20</v>
      </c>
      <c r="B361" t="s">
        <v>36</v>
      </c>
      <c r="C361" t="s">
        <v>38</v>
      </c>
      <c r="D361">
        <v>326234</v>
      </c>
      <c r="E361">
        <v>874183</v>
      </c>
      <c r="F361">
        <v>187611</v>
      </c>
      <c r="G361">
        <v>154401</v>
      </c>
      <c r="H361">
        <v>25000</v>
      </c>
      <c r="I361">
        <v>11688</v>
      </c>
      <c r="J361">
        <v>3435</v>
      </c>
      <c r="K361">
        <v>10855</v>
      </c>
      <c r="L361">
        <v>2451</v>
      </c>
      <c r="M361">
        <v>1309578</v>
      </c>
      <c r="N361">
        <v>46190</v>
      </c>
      <c r="O361">
        <v>32199</v>
      </c>
      <c r="P361">
        <v>332161</v>
      </c>
      <c r="Q361">
        <v>7.8636659579682161E-2</v>
      </c>
    </row>
    <row r="362" spans="1:17" x14ac:dyDescent="0.25">
      <c r="A362" t="s">
        <v>25</v>
      </c>
      <c r="B362" t="s">
        <v>35</v>
      </c>
      <c r="C362" t="s">
        <v>37</v>
      </c>
      <c r="D362">
        <v>721268</v>
      </c>
      <c r="E362">
        <v>755950</v>
      </c>
      <c r="F362">
        <v>117989</v>
      </c>
      <c r="G362">
        <v>72851</v>
      </c>
      <c r="H362">
        <v>32000</v>
      </c>
      <c r="I362">
        <v>10066</v>
      </c>
      <c r="J362">
        <v>3791</v>
      </c>
      <c r="K362">
        <v>14011</v>
      </c>
      <c r="L362">
        <v>2339</v>
      </c>
      <c r="M362">
        <v>2419054</v>
      </c>
      <c r="N362">
        <v>59353</v>
      </c>
      <c r="O362">
        <v>71503</v>
      </c>
      <c r="P362">
        <v>74406</v>
      </c>
      <c r="Q362">
        <v>1.761507007952719E-2</v>
      </c>
    </row>
    <row r="363" spans="1:17" x14ac:dyDescent="0.25">
      <c r="A363" t="s">
        <v>27</v>
      </c>
      <c r="B363" t="s">
        <v>36</v>
      </c>
      <c r="C363" t="s">
        <v>38</v>
      </c>
      <c r="D363">
        <v>711632</v>
      </c>
      <c r="E363">
        <v>1647833</v>
      </c>
      <c r="F363">
        <v>186443</v>
      </c>
      <c r="G363">
        <v>123765</v>
      </c>
      <c r="H363">
        <v>20000</v>
      </c>
      <c r="I363">
        <v>9013</v>
      </c>
      <c r="J363">
        <v>3482</v>
      </c>
      <c r="K363">
        <v>14136</v>
      </c>
      <c r="L363">
        <v>3431</v>
      </c>
      <c r="M363">
        <v>2107257</v>
      </c>
      <c r="N363">
        <v>69358</v>
      </c>
      <c r="O363">
        <v>49867</v>
      </c>
      <c r="P363">
        <v>242534</v>
      </c>
      <c r="Q363">
        <v>5.7418130347929572E-2</v>
      </c>
    </row>
    <row r="364" spans="1:17" x14ac:dyDescent="0.25">
      <c r="A364" t="s">
        <v>22</v>
      </c>
      <c r="B364" t="s">
        <v>36</v>
      </c>
      <c r="C364" t="s">
        <v>38</v>
      </c>
      <c r="D364">
        <v>548322</v>
      </c>
      <c r="E364">
        <v>2153926</v>
      </c>
      <c r="F364">
        <v>113000</v>
      </c>
      <c r="G364">
        <v>324239</v>
      </c>
      <c r="H364">
        <v>32000</v>
      </c>
      <c r="I364">
        <v>12511</v>
      </c>
      <c r="J364">
        <v>3949</v>
      </c>
      <c r="K364">
        <v>12880</v>
      </c>
      <c r="L364">
        <v>2787</v>
      </c>
      <c r="M364">
        <v>1588090</v>
      </c>
      <c r="N364">
        <v>55403</v>
      </c>
      <c r="O364">
        <v>29294</v>
      </c>
      <c r="P364">
        <v>342117</v>
      </c>
      <c r="Q364">
        <v>8.0993668929892806E-2</v>
      </c>
    </row>
    <row r="365" spans="1:17" x14ac:dyDescent="0.25">
      <c r="A365" t="s">
        <v>20</v>
      </c>
      <c r="B365" t="s">
        <v>34</v>
      </c>
      <c r="C365" t="s">
        <v>39</v>
      </c>
      <c r="D365">
        <v>355644</v>
      </c>
      <c r="E365">
        <v>1638333</v>
      </c>
      <c r="F365">
        <v>147671</v>
      </c>
      <c r="G365">
        <v>292159</v>
      </c>
      <c r="H365">
        <v>32000</v>
      </c>
      <c r="I365">
        <v>12358</v>
      </c>
      <c r="J365">
        <v>2870</v>
      </c>
      <c r="K365">
        <v>11747</v>
      </c>
      <c r="L365">
        <v>3092</v>
      </c>
      <c r="M365">
        <v>2621683</v>
      </c>
      <c r="N365">
        <v>125108</v>
      </c>
      <c r="O365">
        <v>83264</v>
      </c>
      <c r="P365">
        <v>129714</v>
      </c>
      <c r="Q365">
        <v>3.0708829937045264E-2</v>
      </c>
    </row>
    <row r="366" spans="1:17" x14ac:dyDescent="0.25">
      <c r="A366" t="s">
        <v>24</v>
      </c>
      <c r="B366" t="s">
        <v>35</v>
      </c>
      <c r="C366" t="s">
        <v>37</v>
      </c>
      <c r="D366">
        <v>469227</v>
      </c>
      <c r="E366">
        <v>2166715</v>
      </c>
      <c r="F366">
        <v>189625</v>
      </c>
      <c r="G366">
        <v>176290</v>
      </c>
      <c r="H366">
        <v>25000</v>
      </c>
      <c r="I366">
        <v>12122</v>
      </c>
      <c r="J366">
        <v>3311</v>
      </c>
      <c r="K366">
        <v>14377</v>
      </c>
      <c r="L366">
        <v>1930</v>
      </c>
      <c r="M366">
        <v>1413047</v>
      </c>
      <c r="N366">
        <v>103952</v>
      </c>
      <c r="O366">
        <v>59800</v>
      </c>
      <c r="P366">
        <v>226188</v>
      </c>
      <c r="Q366">
        <v>5.3548335767923234E-2</v>
      </c>
    </row>
    <row r="367" spans="1:17" x14ac:dyDescent="0.25">
      <c r="A367" t="s">
        <v>25</v>
      </c>
      <c r="B367" t="s">
        <v>36</v>
      </c>
      <c r="C367" t="s">
        <v>38</v>
      </c>
      <c r="D367">
        <v>201554</v>
      </c>
      <c r="E367">
        <v>1505939</v>
      </c>
      <c r="F367">
        <v>157772</v>
      </c>
      <c r="G367">
        <v>196224</v>
      </c>
      <c r="H367">
        <v>25000</v>
      </c>
      <c r="I367">
        <v>12327</v>
      </c>
      <c r="J367">
        <v>3453</v>
      </c>
      <c r="K367">
        <v>12103</v>
      </c>
      <c r="L367">
        <v>3934</v>
      </c>
      <c r="M367">
        <v>2388925</v>
      </c>
      <c r="N367">
        <v>106586</v>
      </c>
      <c r="O367">
        <v>68838</v>
      </c>
      <c r="P367">
        <v>71580</v>
      </c>
      <c r="Q367">
        <v>1.6946035484941488E-2</v>
      </c>
    </row>
    <row r="368" spans="1:17" x14ac:dyDescent="0.25">
      <c r="A368" t="s">
        <v>17</v>
      </c>
      <c r="B368" t="s">
        <v>36</v>
      </c>
      <c r="C368" t="s">
        <v>38</v>
      </c>
      <c r="D368">
        <v>348081</v>
      </c>
      <c r="E368">
        <v>1463431</v>
      </c>
      <c r="F368">
        <v>97789</v>
      </c>
      <c r="G368">
        <v>159878</v>
      </c>
      <c r="H368">
        <v>32000</v>
      </c>
      <c r="I368">
        <v>12274</v>
      </c>
      <c r="J368">
        <v>2848</v>
      </c>
      <c r="K368">
        <v>12617</v>
      </c>
      <c r="L368">
        <v>3779</v>
      </c>
      <c r="M368">
        <v>1830375</v>
      </c>
      <c r="N368">
        <v>57213</v>
      </c>
      <c r="O368">
        <v>52867</v>
      </c>
      <c r="P368">
        <v>298312</v>
      </c>
      <c r="Q368">
        <v>7.0623159228609456E-2</v>
      </c>
    </row>
    <row r="369" spans="1:17" x14ac:dyDescent="0.25">
      <c r="A369" t="s">
        <v>18</v>
      </c>
      <c r="B369" t="s">
        <v>35</v>
      </c>
      <c r="C369" t="s">
        <v>37</v>
      </c>
      <c r="D369">
        <v>186501</v>
      </c>
      <c r="E369">
        <v>2228448</v>
      </c>
      <c r="F369">
        <v>199497</v>
      </c>
      <c r="G369">
        <v>313682</v>
      </c>
      <c r="H369">
        <v>20000</v>
      </c>
      <c r="I369">
        <v>9049</v>
      </c>
      <c r="J369">
        <v>3798</v>
      </c>
      <c r="K369">
        <v>13709</v>
      </c>
      <c r="L369">
        <v>4389</v>
      </c>
      <c r="M369">
        <v>2518726</v>
      </c>
      <c r="N369">
        <v>97574</v>
      </c>
      <c r="O369">
        <v>73290</v>
      </c>
      <c r="P369">
        <v>341915</v>
      </c>
      <c r="Q369">
        <v>8.0945846924193474E-2</v>
      </c>
    </row>
    <row r="370" spans="1:17" x14ac:dyDescent="0.25">
      <c r="A370" t="s">
        <v>25</v>
      </c>
      <c r="B370" t="s">
        <v>36</v>
      </c>
      <c r="C370" t="s">
        <v>38</v>
      </c>
      <c r="D370">
        <v>431169</v>
      </c>
      <c r="E370">
        <v>1347507</v>
      </c>
      <c r="F370">
        <v>146422</v>
      </c>
      <c r="G370">
        <v>303333</v>
      </c>
      <c r="H370">
        <v>32000</v>
      </c>
      <c r="I370">
        <v>10251</v>
      </c>
      <c r="J370">
        <v>3085</v>
      </c>
      <c r="K370">
        <v>13467</v>
      </c>
      <c r="L370">
        <v>2413</v>
      </c>
      <c r="M370">
        <v>2465174</v>
      </c>
      <c r="N370">
        <v>71364</v>
      </c>
      <c r="O370">
        <v>73238</v>
      </c>
      <c r="P370">
        <v>267894</v>
      </c>
      <c r="Q370">
        <v>6.3421922746617981E-2</v>
      </c>
    </row>
    <row r="371" spans="1:17" x14ac:dyDescent="0.25">
      <c r="A371" t="s">
        <v>16</v>
      </c>
      <c r="B371" t="s">
        <v>34</v>
      </c>
      <c r="C371" t="s">
        <v>39</v>
      </c>
      <c r="D371">
        <v>474356</v>
      </c>
      <c r="E371">
        <v>772324</v>
      </c>
      <c r="F371">
        <v>99931</v>
      </c>
      <c r="G371">
        <v>293953</v>
      </c>
      <c r="H371">
        <v>32000</v>
      </c>
      <c r="I371">
        <v>12090</v>
      </c>
      <c r="J371">
        <v>3305</v>
      </c>
      <c r="K371">
        <v>13872</v>
      </c>
      <c r="L371">
        <v>4225</v>
      </c>
      <c r="M371">
        <v>2758738</v>
      </c>
      <c r="N371">
        <v>45597</v>
      </c>
      <c r="O371">
        <v>24436</v>
      </c>
      <c r="P371">
        <v>144456</v>
      </c>
      <c r="Q371">
        <v>3.4198889382686608E-2</v>
      </c>
    </row>
    <row r="372" spans="1:17" x14ac:dyDescent="0.25">
      <c r="A372" t="s">
        <v>18</v>
      </c>
      <c r="B372" t="s">
        <v>35</v>
      </c>
      <c r="C372" t="s">
        <v>37</v>
      </c>
      <c r="D372">
        <v>688929</v>
      </c>
      <c r="E372">
        <v>1482285</v>
      </c>
      <c r="F372">
        <v>168679</v>
      </c>
      <c r="G372">
        <v>256295</v>
      </c>
      <c r="H372">
        <v>32000</v>
      </c>
      <c r="I372">
        <v>12688</v>
      </c>
      <c r="J372">
        <v>3889</v>
      </c>
      <c r="K372">
        <v>10326</v>
      </c>
      <c r="L372">
        <v>1940</v>
      </c>
      <c r="M372">
        <v>2758151</v>
      </c>
      <c r="N372">
        <v>45264</v>
      </c>
      <c r="O372">
        <v>89761</v>
      </c>
      <c r="P372">
        <v>56883</v>
      </c>
      <c r="Q372">
        <v>1.346662945641138E-2</v>
      </c>
    </row>
    <row r="373" spans="1:17" x14ac:dyDescent="0.25">
      <c r="A373" t="s">
        <v>21</v>
      </c>
      <c r="B373" t="s">
        <v>35</v>
      </c>
      <c r="C373" t="s">
        <v>37</v>
      </c>
      <c r="D373">
        <v>387693</v>
      </c>
      <c r="E373">
        <v>1967195</v>
      </c>
      <c r="F373">
        <v>112241</v>
      </c>
      <c r="G373">
        <v>235453</v>
      </c>
      <c r="H373">
        <v>32000</v>
      </c>
      <c r="I373">
        <v>9216</v>
      </c>
      <c r="J373">
        <v>2962</v>
      </c>
      <c r="K373">
        <v>11207</v>
      </c>
      <c r="L373">
        <v>1755</v>
      </c>
      <c r="M373">
        <v>1358166</v>
      </c>
      <c r="N373">
        <v>66845</v>
      </c>
      <c r="O373">
        <v>86796</v>
      </c>
      <c r="P373">
        <v>123162</v>
      </c>
      <c r="Q373">
        <v>2.9157692405649114E-2</v>
      </c>
    </row>
    <row r="374" spans="1:17" x14ac:dyDescent="0.25">
      <c r="A374" t="s">
        <v>16</v>
      </c>
      <c r="B374" t="s">
        <v>36</v>
      </c>
      <c r="C374" t="s">
        <v>38</v>
      </c>
      <c r="D374">
        <v>298610</v>
      </c>
      <c r="E374">
        <v>2239540</v>
      </c>
      <c r="F374">
        <v>212193</v>
      </c>
      <c r="G374">
        <v>160612</v>
      </c>
      <c r="H374">
        <v>32000</v>
      </c>
      <c r="I374">
        <v>9373</v>
      </c>
      <c r="J374">
        <v>3048</v>
      </c>
      <c r="K374">
        <v>14216</v>
      </c>
      <c r="L374">
        <v>2788</v>
      </c>
      <c r="M374">
        <v>1638565</v>
      </c>
      <c r="N374">
        <v>106250</v>
      </c>
      <c r="O374">
        <v>69276</v>
      </c>
      <c r="P374">
        <v>300896</v>
      </c>
      <c r="Q374">
        <v>7.1234902113396947E-2</v>
      </c>
    </row>
    <row r="375" spans="1:17" x14ac:dyDescent="0.25">
      <c r="A375" t="s">
        <v>27</v>
      </c>
      <c r="B375" t="s">
        <v>34</v>
      </c>
      <c r="C375" t="s">
        <v>39</v>
      </c>
      <c r="D375">
        <v>336877</v>
      </c>
      <c r="E375">
        <v>1549335</v>
      </c>
      <c r="F375">
        <v>198892</v>
      </c>
      <c r="G375">
        <v>123160</v>
      </c>
      <c r="H375">
        <v>32000</v>
      </c>
      <c r="I375">
        <v>9645</v>
      </c>
      <c r="J375">
        <v>3633</v>
      </c>
      <c r="K375">
        <v>14591</v>
      </c>
      <c r="L375">
        <v>2428</v>
      </c>
      <c r="M375">
        <v>1185411</v>
      </c>
      <c r="N375">
        <v>97003</v>
      </c>
      <c r="O375">
        <v>55159</v>
      </c>
      <c r="P375">
        <v>272224</v>
      </c>
      <c r="Q375">
        <v>6.4447018215321478E-2</v>
      </c>
    </row>
    <row r="376" spans="1:17" x14ac:dyDescent="0.25">
      <c r="A376" t="s">
        <v>16</v>
      </c>
      <c r="B376" t="s">
        <v>36</v>
      </c>
      <c r="C376" t="s">
        <v>38</v>
      </c>
      <c r="D376">
        <v>477253</v>
      </c>
      <c r="E376">
        <v>1126128</v>
      </c>
      <c r="F376">
        <v>178021</v>
      </c>
      <c r="G376">
        <v>258620</v>
      </c>
      <c r="H376">
        <v>25000</v>
      </c>
      <c r="I376">
        <v>9359</v>
      </c>
      <c r="J376">
        <v>3089</v>
      </c>
      <c r="K376">
        <v>11042</v>
      </c>
      <c r="L376">
        <v>3302</v>
      </c>
      <c r="M376">
        <v>1195349</v>
      </c>
      <c r="N376">
        <v>74500</v>
      </c>
      <c r="O376">
        <v>56881</v>
      </c>
      <c r="P376">
        <v>241734</v>
      </c>
      <c r="Q376">
        <v>5.722873626595202E-2</v>
      </c>
    </row>
    <row r="377" spans="1:17" x14ac:dyDescent="0.25">
      <c r="A377" t="s">
        <v>25</v>
      </c>
      <c r="B377" t="s">
        <v>36</v>
      </c>
      <c r="C377" t="s">
        <v>38</v>
      </c>
      <c r="D377">
        <v>688692</v>
      </c>
      <c r="E377">
        <v>1288133</v>
      </c>
      <c r="F377">
        <v>142534</v>
      </c>
      <c r="G377">
        <v>137086</v>
      </c>
      <c r="H377">
        <v>32000</v>
      </c>
      <c r="I377">
        <v>9313</v>
      </c>
      <c r="J377">
        <v>3355</v>
      </c>
      <c r="K377">
        <v>10298</v>
      </c>
      <c r="L377">
        <v>2503</v>
      </c>
      <c r="M377">
        <v>2430405</v>
      </c>
      <c r="N377">
        <v>53511</v>
      </c>
      <c r="O377">
        <v>50213</v>
      </c>
      <c r="P377">
        <v>313615</v>
      </c>
      <c r="Q377">
        <v>7.4246031274237553E-2</v>
      </c>
    </row>
    <row r="378" spans="1:17" x14ac:dyDescent="0.25">
      <c r="A378" t="s">
        <v>16</v>
      </c>
      <c r="B378" t="s">
        <v>36</v>
      </c>
      <c r="C378" t="s">
        <v>38</v>
      </c>
      <c r="D378">
        <v>269774</v>
      </c>
      <c r="E378">
        <v>1188154</v>
      </c>
      <c r="F378">
        <v>170369</v>
      </c>
      <c r="G378">
        <v>200453</v>
      </c>
      <c r="H378">
        <v>32000</v>
      </c>
      <c r="I378">
        <v>9668</v>
      </c>
      <c r="J378">
        <v>3531</v>
      </c>
      <c r="K378">
        <v>11377</v>
      </c>
      <c r="L378">
        <v>1393</v>
      </c>
      <c r="M378">
        <v>1907536</v>
      </c>
      <c r="N378">
        <v>73745</v>
      </c>
      <c r="O378">
        <v>73425</v>
      </c>
      <c r="P378">
        <v>310507</v>
      </c>
      <c r="Q378">
        <v>7.3510235265754773E-2</v>
      </c>
    </row>
    <row r="379" spans="1:17" x14ac:dyDescent="0.25">
      <c r="A379" t="s">
        <v>18</v>
      </c>
      <c r="B379" t="s">
        <v>36</v>
      </c>
      <c r="C379" t="s">
        <v>38</v>
      </c>
      <c r="D379">
        <v>129608</v>
      </c>
      <c r="E379">
        <v>2086093</v>
      </c>
      <c r="F379">
        <v>102248</v>
      </c>
      <c r="G379">
        <v>204761</v>
      </c>
      <c r="H379">
        <v>32000</v>
      </c>
      <c r="I379">
        <v>11327</v>
      </c>
      <c r="J379">
        <v>3663</v>
      </c>
      <c r="K379">
        <v>12246</v>
      </c>
      <c r="L379">
        <v>2851</v>
      </c>
      <c r="M379">
        <v>3085835</v>
      </c>
      <c r="N379">
        <v>122043</v>
      </c>
      <c r="O379">
        <v>41051</v>
      </c>
      <c r="P379">
        <v>237931</v>
      </c>
      <c r="Q379">
        <v>5.6328404148751232E-2</v>
      </c>
    </row>
    <row r="380" spans="1:17" x14ac:dyDescent="0.25">
      <c r="A380" t="s">
        <v>26</v>
      </c>
      <c r="B380" t="s">
        <v>36</v>
      </c>
      <c r="C380" t="s">
        <v>38</v>
      </c>
      <c r="D380">
        <v>514308</v>
      </c>
      <c r="E380">
        <v>1554673</v>
      </c>
      <c r="F380">
        <v>145427</v>
      </c>
      <c r="G380">
        <v>119159</v>
      </c>
      <c r="H380">
        <v>32000</v>
      </c>
      <c r="I380">
        <v>10009</v>
      </c>
      <c r="J380">
        <v>3235</v>
      </c>
      <c r="K380">
        <v>14881</v>
      </c>
      <c r="L380">
        <v>1607</v>
      </c>
      <c r="M380">
        <v>2481458</v>
      </c>
      <c r="N380">
        <v>72842</v>
      </c>
      <c r="O380">
        <v>42283</v>
      </c>
      <c r="P380">
        <v>288046</v>
      </c>
      <c r="Q380">
        <v>6.8192759671632519E-2</v>
      </c>
    </row>
    <row r="381" spans="1:17" x14ac:dyDescent="0.25">
      <c r="A381" t="s">
        <v>26</v>
      </c>
      <c r="B381" t="s">
        <v>36</v>
      </c>
      <c r="C381" t="s">
        <v>38</v>
      </c>
      <c r="D381">
        <v>440988</v>
      </c>
      <c r="E381">
        <v>817791</v>
      </c>
      <c r="F381">
        <v>153938</v>
      </c>
      <c r="G381">
        <v>228083</v>
      </c>
      <c r="H381">
        <v>32000</v>
      </c>
      <c r="I381">
        <v>10230</v>
      </c>
      <c r="J381">
        <v>3325</v>
      </c>
      <c r="K381">
        <v>11917</v>
      </c>
      <c r="L381">
        <v>3805</v>
      </c>
      <c r="M381">
        <v>2931499</v>
      </c>
      <c r="N381">
        <v>73657</v>
      </c>
      <c r="O381">
        <v>45618</v>
      </c>
      <c r="P381">
        <v>93246</v>
      </c>
      <c r="Q381">
        <v>2.2075300710098545E-2</v>
      </c>
    </row>
    <row r="382" spans="1:17" x14ac:dyDescent="0.25">
      <c r="A382" t="s">
        <v>25</v>
      </c>
      <c r="B382" t="s">
        <v>36</v>
      </c>
      <c r="C382" t="s">
        <v>38</v>
      </c>
      <c r="D382">
        <v>200846</v>
      </c>
      <c r="E382">
        <v>2091270</v>
      </c>
      <c r="F382">
        <v>158134</v>
      </c>
      <c r="G382">
        <v>324806</v>
      </c>
      <c r="H382">
        <v>32000</v>
      </c>
      <c r="I382">
        <v>9812</v>
      </c>
      <c r="J382">
        <v>3152</v>
      </c>
      <c r="K382">
        <v>13326</v>
      </c>
      <c r="L382">
        <v>2273</v>
      </c>
      <c r="M382">
        <v>2699664</v>
      </c>
      <c r="N382">
        <v>43580</v>
      </c>
      <c r="O382">
        <v>59028</v>
      </c>
      <c r="P382">
        <v>50932</v>
      </c>
      <c r="Q382">
        <v>1.2057774229100864E-2</v>
      </c>
    </row>
    <row r="383" spans="1:17" x14ac:dyDescent="0.25">
      <c r="A383" t="s">
        <v>24</v>
      </c>
      <c r="B383" t="s">
        <v>35</v>
      </c>
      <c r="C383" t="s">
        <v>37</v>
      </c>
      <c r="D383">
        <v>261527</v>
      </c>
      <c r="E383">
        <v>1496398</v>
      </c>
      <c r="F383">
        <v>107968</v>
      </c>
      <c r="G383">
        <v>197706</v>
      </c>
      <c r="H383">
        <v>32000</v>
      </c>
      <c r="I383">
        <v>9390</v>
      </c>
      <c r="J383">
        <v>3918</v>
      </c>
      <c r="K383">
        <v>13066</v>
      </c>
      <c r="L383">
        <v>1242</v>
      </c>
      <c r="M383">
        <v>2521519</v>
      </c>
      <c r="N383">
        <v>120240</v>
      </c>
      <c r="O383">
        <v>78043</v>
      </c>
      <c r="P383">
        <v>221121</v>
      </c>
      <c r="Q383">
        <v>5.234876100119791E-2</v>
      </c>
    </row>
    <row r="384" spans="1:17" x14ac:dyDescent="0.25">
      <c r="A384" t="s">
        <v>22</v>
      </c>
      <c r="B384" t="s">
        <v>36</v>
      </c>
      <c r="C384" t="s">
        <v>38</v>
      </c>
      <c r="D384">
        <v>351417</v>
      </c>
      <c r="E384">
        <v>1452072</v>
      </c>
      <c r="F384">
        <v>199650</v>
      </c>
      <c r="G384">
        <v>205255</v>
      </c>
      <c r="H384">
        <v>32000</v>
      </c>
      <c r="I384">
        <v>9137</v>
      </c>
      <c r="J384">
        <v>3809</v>
      </c>
      <c r="K384">
        <v>14142</v>
      </c>
      <c r="L384">
        <v>3324</v>
      </c>
      <c r="M384">
        <v>1358441</v>
      </c>
      <c r="N384">
        <v>93578</v>
      </c>
      <c r="O384">
        <v>51421</v>
      </c>
      <c r="P384">
        <v>52219</v>
      </c>
      <c r="Q384">
        <v>1.236246195848225E-2</v>
      </c>
    </row>
    <row r="385" spans="1:17" x14ac:dyDescent="0.25">
      <c r="A385" t="s">
        <v>23</v>
      </c>
      <c r="B385" t="s">
        <v>35</v>
      </c>
      <c r="C385" t="s">
        <v>37</v>
      </c>
      <c r="D385">
        <v>635922</v>
      </c>
      <c r="E385">
        <v>961748</v>
      </c>
      <c r="F385">
        <v>178498</v>
      </c>
      <c r="G385">
        <v>86838</v>
      </c>
      <c r="H385">
        <v>32000</v>
      </c>
      <c r="I385">
        <v>11881</v>
      </c>
      <c r="J385">
        <v>3680</v>
      </c>
      <c r="K385">
        <v>13964</v>
      </c>
      <c r="L385">
        <v>3197</v>
      </c>
      <c r="M385">
        <v>2581094</v>
      </c>
      <c r="N385">
        <v>76572</v>
      </c>
      <c r="O385">
        <v>28969</v>
      </c>
      <c r="P385">
        <v>218791</v>
      </c>
      <c r="Q385">
        <v>5.1797150737438291E-2</v>
      </c>
    </row>
    <row r="386" spans="1:17" x14ac:dyDescent="0.25">
      <c r="A386" t="s">
        <v>26</v>
      </c>
      <c r="B386" t="s">
        <v>34</v>
      </c>
      <c r="C386" t="s">
        <v>39</v>
      </c>
      <c r="D386">
        <v>686119</v>
      </c>
      <c r="E386">
        <v>1873770</v>
      </c>
      <c r="F386">
        <v>218015</v>
      </c>
      <c r="G386">
        <v>194128</v>
      </c>
      <c r="H386">
        <v>25000</v>
      </c>
      <c r="I386">
        <v>11589</v>
      </c>
      <c r="J386">
        <v>3862</v>
      </c>
      <c r="K386">
        <v>12447</v>
      </c>
      <c r="L386">
        <v>1494</v>
      </c>
      <c r="M386">
        <v>3063759</v>
      </c>
      <c r="N386">
        <v>56755</v>
      </c>
      <c r="O386">
        <v>81272</v>
      </c>
      <c r="P386">
        <v>81398</v>
      </c>
      <c r="Q386">
        <v>1.9270374356010998E-2</v>
      </c>
    </row>
    <row r="387" spans="1:17" x14ac:dyDescent="0.25">
      <c r="A387" t="s">
        <v>21</v>
      </c>
      <c r="B387" t="s">
        <v>35</v>
      </c>
      <c r="C387" t="s">
        <v>37</v>
      </c>
      <c r="D387">
        <v>621696</v>
      </c>
      <c r="E387">
        <v>1000225</v>
      </c>
      <c r="F387">
        <v>102194</v>
      </c>
      <c r="G387">
        <v>110861</v>
      </c>
      <c r="H387">
        <v>30000</v>
      </c>
      <c r="I387">
        <v>9673</v>
      </c>
      <c r="J387">
        <v>2821</v>
      </c>
      <c r="K387">
        <v>10342</v>
      </c>
      <c r="L387">
        <v>1847</v>
      </c>
      <c r="M387">
        <v>2070311</v>
      </c>
      <c r="N387">
        <v>55595</v>
      </c>
      <c r="O387">
        <v>38738</v>
      </c>
      <c r="P387">
        <v>330617</v>
      </c>
      <c r="Q387">
        <v>7.8271129001465489E-2</v>
      </c>
    </row>
    <row r="388" spans="1:17" x14ac:dyDescent="0.25">
      <c r="A388" t="s">
        <v>24</v>
      </c>
      <c r="B388" t="s">
        <v>35</v>
      </c>
      <c r="C388" t="s">
        <v>37</v>
      </c>
      <c r="D388">
        <v>597617</v>
      </c>
      <c r="E388">
        <v>2200326</v>
      </c>
      <c r="F388">
        <v>94636</v>
      </c>
      <c r="G388">
        <v>234627</v>
      </c>
      <c r="H388">
        <v>32000</v>
      </c>
      <c r="I388">
        <v>11508</v>
      </c>
      <c r="J388">
        <v>2860</v>
      </c>
      <c r="K388">
        <v>10719</v>
      </c>
      <c r="L388">
        <v>2721</v>
      </c>
      <c r="M388">
        <v>1029014</v>
      </c>
      <c r="N388">
        <v>87286</v>
      </c>
      <c r="O388">
        <v>22549</v>
      </c>
      <c r="P388">
        <v>172583</v>
      </c>
      <c r="Q388">
        <v>4.0857748562414871E-2</v>
      </c>
    </row>
    <row r="389" spans="1:17" x14ac:dyDescent="0.25">
      <c r="A389" t="s">
        <v>25</v>
      </c>
      <c r="B389" t="s">
        <v>34</v>
      </c>
      <c r="C389" t="s">
        <v>39</v>
      </c>
      <c r="D389">
        <v>724105</v>
      </c>
      <c r="E389">
        <v>1002453</v>
      </c>
      <c r="F389">
        <v>208930</v>
      </c>
      <c r="G389">
        <v>140743</v>
      </c>
      <c r="H389">
        <v>32000</v>
      </c>
      <c r="I389">
        <v>12541</v>
      </c>
      <c r="J389">
        <v>3454</v>
      </c>
      <c r="K389">
        <v>13774</v>
      </c>
      <c r="L389">
        <v>2978</v>
      </c>
      <c r="M389">
        <v>2651643</v>
      </c>
      <c r="N389">
        <v>57227</v>
      </c>
      <c r="O389">
        <v>50757</v>
      </c>
      <c r="P389">
        <v>186881</v>
      </c>
      <c r="Q389">
        <v>4.4242694292558678E-2</v>
      </c>
    </row>
    <row r="390" spans="1:17" x14ac:dyDescent="0.25">
      <c r="A390" t="s">
        <v>27</v>
      </c>
      <c r="B390" t="s">
        <v>34</v>
      </c>
      <c r="C390" t="s">
        <v>39</v>
      </c>
      <c r="D390">
        <v>628154</v>
      </c>
      <c r="E390">
        <v>1571831</v>
      </c>
      <c r="F390">
        <v>189900</v>
      </c>
      <c r="G390">
        <v>199347</v>
      </c>
      <c r="H390">
        <v>32000</v>
      </c>
      <c r="I390">
        <v>11619</v>
      </c>
      <c r="J390">
        <v>3263</v>
      </c>
      <c r="K390">
        <v>10516</v>
      </c>
      <c r="L390">
        <v>1769</v>
      </c>
      <c r="M390">
        <v>1213257</v>
      </c>
      <c r="N390">
        <v>127802</v>
      </c>
      <c r="O390">
        <v>75743</v>
      </c>
      <c r="P390">
        <v>70152</v>
      </c>
      <c r="Q390">
        <v>1.6607967048611557E-2</v>
      </c>
    </row>
    <row r="391" spans="1:17" x14ac:dyDescent="0.25">
      <c r="A391" t="s">
        <v>17</v>
      </c>
      <c r="B391" t="s">
        <v>36</v>
      </c>
      <c r="C391" t="s">
        <v>38</v>
      </c>
      <c r="D391">
        <v>481129</v>
      </c>
      <c r="E391">
        <v>1203489</v>
      </c>
      <c r="F391">
        <v>151826</v>
      </c>
      <c r="G391">
        <v>116829</v>
      </c>
      <c r="H391">
        <v>32000</v>
      </c>
      <c r="I391">
        <v>9038</v>
      </c>
      <c r="J391">
        <v>2858</v>
      </c>
      <c r="K391">
        <v>12579</v>
      </c>
      <c r="L391">
        <v>4227</v>
      </c>
      <c r="M391">
        <v>3059049</v>
      </c>
      <c r="N391">
        <v>109524</v>
      </c>
      <c r="O391">
        <v>75472</v>
      </c>
      <c r="P391">
        <v>122475</v>
      </c>
      <c r="Q391">
        <v>2.899505023775089E-2</v>
      </c>
    </row>
    <row r="392" spans="1:17" x14ac:dyDescent="0.25">
      <c r="A392" t="s">
        <v>22</v>
      </c>
      <c r="B392" t="s">
        <v>35</v>
      </c>
      <c r="C392" t="s">
        <v>37</v>
      </c>
      <c r="D392">
        <v>690786</v>
      </c>
      <c r="E392">
        <v>2238363</v>
      </c>
      <c r="F392">
        <v>151926</v>
      </c>
      <c r="G392">
        <v>180385</v>
      </c>
      <c r="H392">
        <v>32000</v>
      </c>
      <c r="I392">
        <v>9580</v>
      </c>
      <c r="J392">
        <v>3436</v>
      </c>
      <c r="K392">
        <v>11033</v>
      </c>
      <c r="L392">
        <v>2054</v>
      </c>
      <c r="M392">
        <v>1904902</v>
      </c>
      <c r="N392">
        <v>49060</v>
      </c>
      <c r="O392">
        <v>89700</v>
      </c>
      <c r="P392">
        <v>282516</v>
      </c>
      <c r="Q392">
        <v>6.6883573079962691E-2</v>
      </c>
    </row>
    <row r="393" spans="1:17" x14ac:dyDescent="0.25">
      <c r="A393" t="s">
        <v>16</v>
      </c>
      <c r="B393" t="s">
        <v>34</v>
      </c>
      <c r="C393" t="s">
        <v>39</v>
      </c>
      <c r="D393">
        <v>403641</v>
      </c>
      <c r="E393">
        <v>2015520</v>
      </c>
      <c r="F393">
        <v>183476</v>
      </c>
      <c r="G393">
        <v>163519</v>
      </c>
      <c r="H393">
        <v>32000</v>
      </c>
      <c r="I393">
        <v>10251</v>
      </c>
      <c r="J393">
        <v>3680</v>
      </c>
      <c r="K393">
        <v>11720</v>
      </c>
      <c r="L393">
        <v>1659</v>
      </c>
      <c r="M393">
        <v>2201463</v>
      </c>
      <c r="N393">
        <v>123586</v>
      </c>
      <c r="O393">
        <v>64387</v>
      </c>
      <c r="P393">
        <v>182945</v>
      </c>
      <c r="Q393">
        <v>4.3310875409229121E-2</v>
      </c>
    </row>
    <row r="394" spans="1:17" x14ac:dyDescent="0.25">
      <c r="A394" t="s">
        <v>27</v>
      </c>
      <c r="B394" t="s">
        <v>34</v>
      </c>
      <c r="C394" t="s">
        <v>39</v>
      </c>
      <c r="D394">
        <v>495017</v>
      </c>
      <c r="E394">
        <v>862467</v>
      </c>
      <c r="F394">
        <v>144736</v>
      </c>
      <c r="G394">
        <v>222536</v>
      </c>
      <c r="H394">
        <v>32000</v>
      </c>
      <c r="I394">
        <v>10943</v>
      </c>
      <c r="J394">
        <v>3924</v>
      </c>
      <c r="K394">
        <v>11631</v>
      </c>
      <c r="L394">
        <v>3375</v>
      </c>
      <c r="M394">
        <v>1532898</v>
      </c>
      <c r="N394">
        <v>78335</v>
      </c>
      <c r="O394">
        <v>89038</v>
      </c>
      <c r="P394">
        <v>246715</v>
      </c>
      <c r="Q394">
        <v>5.8407951168864755E-2</v>
      </c>
    </row>
    <row r="395" spans="1:17" x14ac:dyDescent="0.25">
      <c r="A395" t="s">
        <v>27</v>
      </c>
      <c r="B395" t="s">
        <v>34</v>
      </c>
      <c r="C395" t="s">
        <v>39</v>
      </c>
      <c r="D395">
        <v>361877</v>
      </c>
      <c r="E395">
        <v>691707</v>
      </c>
      <c r="F395">
        <v>153433</v>
      </c>
      <c r="G395">
        <v>79713</v>
      </c>
      <c r="H395">
        <v>28000</v>
      </c>
      <c r="I395">
        <v>11976</v>
      </c>
      <c r="J395">
        <v>3934</v>
      </c>
      <c r="K395">
        <v>12951</v>
      </c>
      <c r="L395">
        <v>4179</v>
      </c>
      <c r="M395">
        <v>2608298</v>
      </c>
      <c r="N395">
        <v>74603</v>
      </c>
      <c r="O395">
        <v>58180</v>
      </c>
      <c r="P395">
        <v>43849</v>
      </c>
      <c r="Q395">
        <v>1.0380926375792111E-2</v>
      </c>
    </row>
    <row r="396" spans="1:17" x14ac:dyDescent="0.25">
      <c r="A396" t="s">
        <v>17</v>
      </c>
      <c r="B396" t="s">
        <v>36</v>
      </c>
      <c r="C396" t="s">
        <v>38</v>
      </c>
      <c r="D396">
        <v>488749</v>
      </c>
      <c r="E396">
        <v>2141481</v>
      </c>
      <c r="F396">
        <v>100195</v>
      </c>
      <c r="G396">
        <v>118570</v>
      </c>
      <c r="H396">
        <v>32000</v>
      </c>
      <c r="I396">
        <v>11656</v>
      </c>
      <c r="J396">
        <v>2844</v>
      </c>
      <c r="K396">
        <v>14126</v>
      </c>
      <c r="L396">
        <v>2918</v>
      </c>
      <c r="M396">
        <v>1772220</v>
      </c>
      <c r="N396">
        <v>62576</v>
      </c>
      <c r="O396">
        <v>60673</v>
      </c>
      <c r="P396">
        <v>95531</v>
      </c>
      <c r="Q396">
        <v>2.2616257556746931E-2</v>
      </c>
    </row>
    <row r="397" spans="1:17" x14ac:dyDescent="0.25">
      <c r="A397" t="s">
        <v>27</v>
      </c>
      <c r="B397" t="s">
        <v>35</v>
      </c>
      <c r="C397" t="s">
        <v>37</v>
      </c>
      <c r="D397">
        <v>133923</v>
      </c>
      <c r="E397">
        <v>1389693</v>
      </c>
      <c r="F397">
        <v>167753</v>
      </c>
      <c r="G397">
        <v>185256</v>
      </c>
      <c r="H397">
        <v>32000</v>
      </c>
      <c r="I397">
        <v>10388</v>
      </c>
      <c r="J397">
        <v>2967</v>
      </c>
      <c r="K397">
        <v>12667</v>
      </c>
      <c r="L397">
        <v>1229</v>
      </c>
      <c r="M397">
        <v>2471173</v>
      </c>
      <c r="N397">
        <v>119297</v>
      </c>
      <c r="O397">
        <v>58902</v>
      </c>
      <c r="P397">
        <v>276431</v>
      </c>
      <c r="Q397">
        <v>6.5442994343920938E-2</v>
      </c>
    </row>
    <row r="398" spans="1:17" x14ac:dyDescent="0.25">
      <c r="A398" t="s">
        <v>18</v>
      </c>
      <c r="B398" t="s">
        <v>35</v>
      </c>
      <c r="C398" t="s">
        <v>37</v>
      </c>
      <c r="D398">
        <v>533123</v>
      </c>
      <c r="E398">
        <v>674552</v>
      </c>
      <c r="F398">
        <v>179807</v>
      </c>
      <c r="G398">
        <v>280160</v>
      </c>
      <c r="H398">
        <v>32000</v>
      </c>
      <c r="I398">
        <v>11204</v>
      </c>
      <c r="J398">
        <v>4160</v>
      </c>
      <c r="K398">
        <v>10370</v>
      </c>
      <c r="L398">
        <v>3364</v>
      </c>
      <c r="M398">
        <v>2964328</v>
      </c>
      <c r="N398">
        <v>85102</v>
      </c>
      <c r="O398">
        <v>59019</v>
      </c>
      <c r="P398">
        <v>306199</v>
      </c>
      <c r="Q398">
        <v>7.2490348134305646E-2</v>
      </c>
    </row>
    <row r="399" spans="1:17" x14ac:dyDescent="0.25">
      <c r="A399" t="s">
        <v>18</v>
      </c>
      <c r="B399" t="s">
        <v>35</v>
      </c>
      <c r="C399" t="s">
        <v>37</v>
      </c>
      <c r="D399">
        <v>325106</v>
      </c>
      <c r="E399">
        <v>1575144</v>
      </c>
      <c r="F399">
        <v>199479</v>
      </c>
      <c r="G399">
        <v>327941</v>
      </c>
      <c r="H399">
        <v>32000</v>
      </c>
      <c r="I399">
        <v>9722</v>
      </c>
      <c r="J399">
        <v>2808</v>
      </c>
      <c r="K399">
        <v>14184</v>
      </c>
      <c r="L399">
        <v>2982</v>
      </c>
      <c r="M399">
        <v>1211164</v>
      </c>
      <c r="N399">
        <v>96137</v>
      </c>
      <c r="O399">
        <v>45550</v>
      </c>
      <c r="P399">
        <v>156319</v>
      </c>
      <c r="Q399">
        <v>3.7007366875811236E-2</v>
      </c>
    </row>
    <row r="400" spans="1:17" x14ac:dyDescent="0.25">
      <c r="A400" t="s">
        <v>26</v>
      </c>
      <c r="B400" t="s">
        <v>34</v>
      </c>
      <c r="C400" t="s">
        <v>39</v>
      </c>
      <c r="D400">
        <v>573831</v>
      </c>
      <c r="E400">
        <v>1609934</v>
      </c>
      <c r="F400">
        <v>210015</v>
      </c>
      <c r="G400">
        <v>211467</v>
      </c>
      <c r="H400">
        <v>32000</v>
      </c>
      <c r="I400">
        <v>9342</v>
      </c>
      <c r="J400">
        <v>3670</v>
      </c>
      <c r="K400">
        <v>11966</v>
      </c>
      <c r="L400">
        <v>3466</v>
      </c>
      <c r="M400">
        <v>1124047</v>
      </c>
      <c r="N400">
        <v>77788</v>
      </c>
      <c r="O400">
        <v>85149</v>
      </c>
      <c r="P400">
        <v>204692</v>
      </c>
      <c r="Q400">
        <v>4.8459316785186404E-2</v>
      </c>
    </row>
    <row r="401" spans="1:17" x14ac:dyDescent="0.25">
      <c r="A401" t="s">
        <v>27</v>
      </c>
      <c r="B401" t="s">
        <v>34</v>
      </c>
      <c r="C401" t="s">
        <v>39</v>
      </c>
      <c r="D401">
        <v>394163</v>
      </c>
      <c r="E401">
        <v>859658</v>
      </c>
      <c r="F401">
        <v>136184</v>
      </c>
      <c r="G401">
        <v>131471</v>
      </c>
      <c r="H401">
        <v>32000</v>
      </c>
      <c r="I401">
        <v>12644</v>
      </c>
      <c r="J401">
        <v>3263</v>
      </c>
      <c r="K401">
        <v>10928</v>
      </c>
      <c r="L401">
        <v>3324</v>
      </c>
      <c r="M401">
        <v>1578043</v>
      </c>
      <c r="N401">
        <v>70970</v>
      </c>
      <c r="O401">
        <v>75392</v>
      </c>
      <c r="P401">
        <v>329398</v>
      </c>
      <c r="Q401">
        <v>7.79825397690522E-2</v>
      </c>
    </row>
    <row r="402" spans="1:17" x14ac:dyDescent="0.25">
      <c r="A402" t="s">
        <v>20</v>
      </c>
      <c r="B402" t="s">
        <v>34</v>
      </c>
      <c r="C402" t="s">
        <v>39</v>
      </c>
      <c r="D402">
        <v>118031</v>
      </c>
      <c r="E402">
        <v>708650</v>
      </c>
      <c r="F402">
        <v>147385</v>
      </c>
      <c r="G402">
        <v>158323</v>
      </c>
      <c r="H402">
        <v>32000</v>
      </c>
      <c r="I402">
        <v>11369</v>
      </c>
      <c r="J402">
        <v>3012</v>
      </c>
      <c r="K402">
        <v>11612</v>
      </c>
      <c r="L402">
        <v>1414</v>
      </c>
      <c r="M402">
        <v>1629298</v>
      </c>
      <c r="N402">
        <v>127122</v>
      </c>
      <c r="O402">
        <v>60425</v>
      </c>
      <c r="P402">
        <v>266165</v>
      </c>
      <c r="Q402">
        <v>6.3012594786943987E-2</v>
      </c>
    </row>
    <row r="403" spans="1:17" x14ac:dyDescent="0.25">
      <c r="A403" t="s">
        <v>26</v>
      </c>
      <c r="B403" t="s">
        <v>36</v>
      </c>
      <c r="C403" t="s">
        <v>38</v>
      </c>
      <c r="D403">
        <v>626951</v>
      </c>
      <c r="E403">
        <v>1587738</v>
      </c>
      <c r="F403">
        <v>164530</v>
      </c>
      <c r="G403">
        <v>287289</v>
      </c>
      <c r="H403">
        <v>32000</v>
      </c>
      <c r="I403">
        <v>12497</v>
      </c>
      <c r="J403">
        <v>3147</v>
      </c>
      <c r="K403">
        <v>11237</v>
      </c>
      <c r="L403">
        <v>3646</v>
      </c>
      <c r="M403">
        <v>1006842</v>
      </c>
      <c r="N403">
        <v>90335</v>
      </c>
      <c r="O403">
        <v>85588</v>
      </c>
      <c r="P403">
        <v>297671</v>
      </c>
      <c r="Q403">
        <v>7.0471407220424942E-2</v>
      </c>
    </row>
    <row r="404" spans="1:17" x14ac:dyDescent="0.25">
      <c r="A404" t="s">
        <v>19</v>
      </c>
      <c r="B404" t="s">
        <v>35</v>
      </c>
      <c r="C404" t="s">
        <v>37</v>
      </c>
      <c r="D404">
        <v>728989</v>
      </c>
      <c r="E404">
        <v>1329694</v>
      </c>
      <c r="F404">
        <v>198017</v>
      </c>
      <c r="G404">
        <v>163904</v>
      </c>
      <c r="H404">
        <v>20000</v>
      </c>
      <c r="I404">
        <v>10315</v>
      </c>
      <c r="J404">
        <v>3936</v>
      </c>
      <c r="K404">
        <v>14968</v>
      </c>
      <c r="L404">
        <v>3555</v>
      </c>
      <c r="M404">
        <v>2635676</v>
      </c>
      <c r="N404">
        <v>43620</v>
      </c>
      <c r="O404">
        <v>86190</v>
      </c>
      <c r="P404">
        <v>215491</v>
      </c>
      <c r="Q404">
        <v>5.1015900149280889E-2</v>
      </c>
    </row>
    <row r="405" spans="1:17" x14ac:dyDescent="0.25">
      <c r="A405" t="s">
        <v>23</v>
      </c>
      <c r="B405" t="s">
        <v>34</v>
      </c>
      <c r="C405" t="s">
        <v>39</v>
      </c>
      <c r="D405">
        <v>437505</v>
      </c>
      <c r="E405">
        <v>1459141</v>
      </c>
      <c r="F405">
        <v>101650</v>
      </c>
      <c r="G405">
        <v>233337</v>
      </c>
      <c r="H405">
        <v>32000</v>
      </c>
      <c r="I405">
        <v>11223</v>
      </c>
      <c r="J405">
        <v>3990</v>
      </c>
      <c r="K405">
        <v>12790</v>
      </c>
      <c r="L405">
        <v>3574</v>
      </c>
      <c r="M405">
        <v>2562644</v>
      </c>
      <c r="N405">
        <v>50642</v>
      </c>
      <c r="O405">
        <v>54155</v>
      </c>
      <c r="P405">
        <v>175680</v>
      </c>
      <c r="Q405">
        <v>4.1590940402270474E-2</v>
      </c>
    </row>
    <row r="406" spans="1:17" x14ac:dyDescent="0.25">
      <c r="A406" t="s">
        <v>25</v>
      </c>
      <c r="B406" t="s">
        <v>35</v>
      </c>
      <c r="C406" t="s">
        <v>37</v>
      </c>
      <c r="D406">
        <v>732012</v>
      </c>
      <c r="E406">
        <v>1726802</v>
      </c>
      <c r="F406">
        <v>212983</v>
      </c>
      <c r="G406">
        <v>89882</v>
      </c>
      <c r="H406">
        <v>32000</v>
      </c>
      <c r="I406">
        <v>10811</v>
      </c>
      <c r="J406">
        <v>2997</v>
      </c>
      <c r="K406">
        <v>13630</v>
      </c>
      <c r="L406">
        <v>3861</v>
      </c>
      <c r="M406">
        <v>1373493</v>
      </c>
      <c r="N406">
        <v>123443</v>
      </c>
      <c r="O406">
        <v>81884</v>
      </c>
      <c r="P406">
        <v>277552</v>
      </c>
      <c r="Q406">
        <v>6.5708382801291973E-2</v>
      </c>
    </row>
    <row r="407" spans="1:17" x14ac:dyDescent="0.25">
      <c r="A407" t="s">
        <v>25</v>
      </c>
      <c r="B407" t="s">
        <v>34</v>
      </c>
      <c r="C407" t="s">
        <v>39</v>
      </c>
      <c r="D407">
        <v>551028</v>
      </c>
      <c r="E407">
        <v>2272702</v>
      </c>
      <c r="F407">
        <v>101157</v>
      </c>
      <c r="G407">
        <v>174532</v>
      </c>
      <c r="H407">
        <v>32000</v>
      </c>
      <c r="I407">
        <v>9991</v>
      </c>
      <c r="J407">
        <v>4157</v>
      </c>
      <c r="K407">
        <v>11197</v>
      </c>
      <c r="L407">
        <v>4317</v>
      </c>
      <c r="M407">
        <v>2732431</v>
      </c>
      <c r="N407">
        <v>55689</v>
      </c>
      <c r="O407">
        <v>87534</v>
      </c>
      <c r="P407">
        <v>272250</v>
      </c>
      <c r="Q407">
        <v>6.4453173522985754E-2</v>
      </c>
    </row>
    <row r="408" spans="1:17" x14ac:dyDescent="0.25">
      <c r="A408" t="s">
        <v>27</v>
      </c>
      <c r="B408" t="s">
        <v>35</v>
      </c>
      <c r="C408" t="s">
        <v>37</v>
      </c>
      <c r="D408">
        <v>198867</v>
      </c>
      <c r="E408">
        <v>677082</v>
      </c>
      <c r="F408">
        <v>166392</v>
      </c>
      <c r="G408">
        <v>113212</v>
      </c>
      <c r="H408">
        <v>32000</v>
      </c>
      <c r="I408">
        <v>9894</v>
      </c>
      <c r="J408">
        <v>3980</v>
      </c>
      <c r="K408">
        <v>14794</v>
      </c>
      <c r="L408">
        <v>1486</v>
      </c>
      <c r="M408">
        <v>2847524</v>
      </c>
      <c r="N408">
        <v>65489</v>
      </c>
      <c r="O408">
        <v>52426</v>
      </c>
      <c r="P408">
        <v>95812</v>
      </c>
      <c r="Q408">
        <v>2.2682782228041546E-2</v>
      </c>
    </row>
    <row r="409" spans="1:17" x14ac:dyDescent="0.25">
      <c r="A409" t="s">
        <v>22</v>
      </c>
      <c r="B409" t="s">
        <v>35</v>
      </c>
      <c r="C409" t="s">
        <v>37</v>
      </c>
      <c r="D409">
        <v>464560</v>
      </c>
      <c r="E409">
        <v>1564749</v>
      </c>
      <c r="F409">
        <v>216940</v>
      </c>
      <c r="G409">
        <v>150225</v>
      </c>
      <c r="H409">
        <v>32000</v>
      </c>
      <c r="I409">
        <v>9536</v>
      </c>
      <c r="J409">
        <v>3212</v>
      </c>
      <c r="K409">
        <v>14810</v>
      </c>
      <c r="L409">
        <v>3106</v>
      </c>
      <c r="M409">
        <v>2792691</v>
      </c>
      <c r="N409">
        <v>78906</v>
      </c>
      <c r="O409">
        <v>57837</v>
      </c>
      <c r="P409">
        <v>315351</v>
      </c>
      <c r="Q409">
        <v>7.4657016432128853E-2</v>
      </c>
    </row>
    <row r="410" spans="1:17" x14ac:dyDescent="0.25">
      <c r="A410" t="s">
        <v>25</v>
      </c>
      <c r="B410" t="s">
        <v>35</v>
      </c>
      <c r="C410" t="s">
        <v>37</v>
      </c>
      <c r="D410">
        <v>566944</v>
      </c>
      <c r="E410">
        <v>1872394</v>
      </c>
      <c r="F410">
        <v>143741</v>
      </c>
      <c r="G410">
        <v>86211</v>
      </c>
      <c r="H410">
        <v>32000</v>
      </c>
      <c r="I410">
        <v>11303</v>
      </c>
      <c r="J410">
        <v>3918</v>
      </c>
      <c r="K410">
        <v>14821</v>
      </c>
      <c r="L410">
        <v>2270</v>
      </c>
      <c r="M410">
        <v>833319</v>
      </c>
      <c r="N410">
        <v>46373</v>
      </c>
      <c r="O410">
        <v>73691</v>
      </c>
      <c r="P410">
        <v>344102</v>
      </c>
      <c r="Q410">
        <v>8.1463602995799606E-2</v>
      </c>
    </row>
    <row r="411" spans="1:17" x14ac:dyDescent="0.25">
      <c r="A411" t="s">
        <v>27</v>
      </c>
      <c r="B411" t="s">
        <v>35</v>
      </c>
      <c r="C411" t="s">
        <v>37</v>
      </c>
      <c r="D411">
        <v>261928</v>
      </c>
      <c r="E411">
        <v>953315</v>
      </c>
      <c r="F411">
        <v>151884</v>
      </c>
      <c r="G411">
        <v>152524</v>
      </c>
      <c r="H411">
        <v>32000</v>
      </c>
      <c r="I411">
        <v>12632</v>
      </c>
      <c r="J411">
        <v>4035</v>
      </c>
      <c r="K411">
        <v>12941</v>
      </c>
      <c r="L411">
        <v>3635</v>
      </c>
      <c r="M411">
        <v>2375072</v>
      </c>
      <c r="N411">
        <v>68252</v>
      </c>
      <c r="O411">
        <v>58048</v>
      </c>
      <c r="P411">
        <v>305655</v>
      </c>
      <c r="Q411">
        <v>7.236156015856092E-2</v>
      </c>
    </row>
    <row r="412" spans="1:17" x14ac:dyDescent="0.25">
      <c r="A412" t="s">
        <v>27</v>
      </c>
      <c r="B412" t="s">
        <v>36</v>
      </c>
      <c r="C412" t="s">
        <v>38</v>
      </c>
      <c r="D412">
        <v>217152</v>
      </c>
      <c r="E412">
        <v>1578281</v>
      </c>
      <c r="F412">
        <v>116679</v>
      </c>
      <c r="G412">
        <v>191723</v>
      </c>
      <c r="H412">
        <v>32000</v>
      </c>
      <c r="I412">
        <v>9452</v>
      </c>
      <c r="J412">
        <v>3499</v>
      </c>
      <c r="K412">
        <v>12945</v>
      </c>
      <c r="L412">
        <v>2251</v>
      </c>
      <c r="M412">
        <v>2248824</v>
      </c>
      <c r="N412">
        <v>76283</v>
      </c>
      <c r="O412">
        <v>82308</v>
      </c>
      <c r="P412">
        <v>83316</v>
      </c>
      <c r="Q412">
        <v>1.972444666755218E-2</v>
      </c>
    </row>
    <row r="413" spans="1:17" x14ac:dyDescent="0.25">
      <c r="A413" t="s">
        <v>22</v>
      </c>
      <c r="B413" t="s">
        <v>34</v>
      </c>
      <c r="C413" t="s">
        <v>39</v>
      </c>
      <c r="D413">
        <v>285242</v>
      </c>
      <c r="E413">
        <v>1918145</v>
      </c>
      <c r="F413">
        <v>172248</v>
      </c>
      <c r="G413">
        <v>321026</v>
      </c>
      <c r="H413">
        <v>32000</v>
      </c>
      <c r="I413">
        <v>9727</v>
      </c>
      <c r="J413">
        <v>3238</v>
      </c>
      <c r="K413">
        <v>11770</v>
      </c>
      <c r="L413">
        <v>3958</v>
      </c>
      <c r="M413">
        <v>2722687</v>
      </c>
      <c r="N413">
        <v>46006</v>
      </c>
      <c r="O413">
        <v>76155</v>
      </c>
      <c r="P413">
        <v>199756</v>
      </c>
      <c r="Q413">
        <v>4.729075529938491E-2</v>
      </c>
    </row>
    <row r="414" spans="1:17" x14ac:dyDescent="0.25">
      <c r="A414" t="s">
        <v>23</v>
      </c>
      <c r="B414" t="s">
        <v>36</v>
      </c>
      <c r="C414" t="s">
        <v>38</v>
      </c>
      <c r="D414">
        <v>440322</v>
      </c>
      <c r="E414">
        <v>670196</v>
      </c>
      <c r="F414">
        <v>150443</v>
      </c>
      <c r="G414">
        <v>282731</v>
      </c>
      <c r="H414">
        <v>32000</v>
      </c>
      <c r="I414">
        <v>9478</v>
      </c>
      <c r="J414">
        <v>3552</v>
      </c>
      <c r="K414">
        <v>13436</v>
      </c>
      <c r="L414">
        <v>2821</v>
      </c>
      <c r="M414">
        <v>2715746</v>
      </c>
      <c r="N414">
        <v>68467</v>
      </c>
      <c r="O414">
        <v>45507</v>
      </c>
      <c r="P414">
        <v>342824</v>
      </c>
      <c r="Q414">
        <v>8.1161045949840457E-2</v>
      </c>
    </row>
    <row r="415" spans="1:17" x14ac:dyDescent="0.25">
      <c r="A415" t="s">
        <v>22</v>
      </c>
      <c r="B415" t="s">
        <v>35</v>
      </c>
      <c r="C415" t="s">
        <v>37</v>
      </c>
      <c r="D415">
        <v>463933</v>
      </c>
      <c r="E415">
        <v>893925</v>
      </c>
      <c r="F415">
        <v>102770</v>
      </c>
      <c r="G415">
        <v>188212</v>
      </c>
      <c r="H415">
        <v>25000</v>
      </c>
      <c r="I415">
        <v>10245</v>
      </c>
      <c r="J415">
        <v>3870</v>
      </c>
      <c r="K415">
        <v>14990</v>
      </c>
      <c r="L415">
        <v>2538</v>
      </c>
      <c r="M415">
        <v>1413466</v>
      </c>
      <c r="N415">
        <v>73507</v>
      </c>
      <c r="O415">
        <v>30697</v>
      </c>
      <c r="P415">
        <v>185149</v>
      </c>
      <c r="Q415">
        <v>4.3832656105077278E-2</v>
      </c>
    </row>
    <row r="416" spans="1:17" x14ac:dyDescent="0.25">
      <c r="A416" t="s">
        <v>20</v>
      </c>
      <c r="B416" t="s">
        <v>36</v>
      </c>
      <c r="C416" t="s">
        <v>38</v>
      </c>
      <c r="D416">
        <v>199737</v>
      </c>
      <c r="E416">
        <v>2176879</v>
      </c>
      <c r="F416">
        <v>138934</v>
      </c>
      <c r="G416">
        <v>292999</v>
      </c>
      <c r="H416">
        <v>32000</v>
      </c>
      <c r="I416">
        <v>9977</v>
      </c>
      <c r="J416">
        <v>3500</v>
      </c>
      <c r="K416">
        <v>14119</v>
      </c>
      <c r="L416">
        <v>2764</v>
      </c>
      <c r="M416">
        <v>1015619</v>
      </c>
      <c r="N416">
        <v>96506</v>
      </c>
      <c r="O416">
        <v>21803</v>
      </c>
      <c r="P416">
        <v>322686</v>
      </c>
      <c r="Q416">
        <v>7.6393523421260531E-2</v>
      </c>
    </row>
    <row r="417" spans="1:17" x14ac:dyDescent="0.25">
      <c r="A417" t="s">
        <v>20</v>
      </c>
      <c r="B417" t="s">
        <v>34</v>
      </c>
      <c r="C417" t="s">
        <v>39</v>
      </c>
      <c r="D417">
        <v>561839</v>
      </c>
      <c r="E417">
        <v>1650712</v>
      </c>
      <c r="F417">
        <v>108182</v>
      </c>
      <c r="G417">
        <v>118450</v>
      </c>
      <c r="H417">
        <v>20000</v>
      </c>
      <c r="I417">
        <v>8962</v>
      </c>
      <c r="J417">
        <v>2847</v>
      </c>
      <c r="K417">
        <v>12805</v>
      </c>
      <c r="L417">
        <v>3549</v>
      </c>
      <c r="M417">
        <v>1364745</v>
      </c>
      <c r="N417">
        <v>74030</v>
      </c>
      <c r="O417">
        <v>51967</v>
      </c>
      <c r="P417">
        <v>156741</v>
      </c>
      <c r="Q417">
        <v>3.7107272254054399E-2</v>
      </c>
    </row>
    <row r="418" spans="1:17" x14ac:dyDescent="0.25">
      <c r="A418" t="s">
        <v>24</v>
      </c>
      <c r="B418" t="s">
        <v>36</v>
      </c>
      <c r="C418" t="s">
        <v>38</v>
      </c>
      <c r="D418">
        <v>293876</v>
      </c>
      <c r="E418">
        <v>1553668</v>
      </c>
      <c r="F418">
        <v>145262</v>
      </c>
      <c r="G418">
        <v>110966</v>
      </c>
      <c r="H418">
        <v>25000</v>
      </c>
      <c r="I418">
        <v>11104</v>
      </c>
      <c r="J418">
        <v>4037</v>
      </c>
      <c r="K418">
        <v>12387</v>
      </c>
      <c r="L418">
        <v>2856</v>
      </c>
      <c r="M418">
        <v>1938251</v>
      </c>
      <c r="N418">
        <v>117891</v>
      </c>
      <c r="O418">
        <v>45416</v>
      </c>
      <c r="P418">
        <v>326064</v>
      </c>
      <c r="Q418">
        <v>7.7193239932410743E-2</v>
      </c>
    </row>
    <row r="419" spans="1:17" x14ac:dyDescent="0.25">
      <c r="A419" t="s">
        <v>26</v>
      </c>
      <c r="B419" t="s">
        <v>36</v>
      </c>
      <c r="C419" t="s">
        <v>38</v>
      </c>
      <c r="D419">
        <v>500045</v>
      </c>
      <c r="E419">
        <v>1266699</v>
      </c>
      <c r="F419">
        <v>141476</v>
      </c>
      <c r="G419">
        <v>113480</v>
      </c>
      <c r="H419">
        <v>32000</v>
      </c>
      <c r="I419">
        <v>9778</v>
      </c>
      <c r="J419">
        <v>4193</v>
      </c>
      <c r="K419">
        <v>14611</v>
      </c>
      <c r="L419">
        <v>1238</v>
      </c>
      <c r="M419">
        <v>2250827</v>
      </c>
      <c r="N419">
        <v>115856</v>
      </c>
      <c r="O419">
        <v>25404</v>
      </c>
      <c r="P419">
        <v>280971</v>
      </c>
      <c r="Q419">
        <v>6.6517805759143539E-2</v>
      </c>
    </row>
    <row r="420" spans="1:17" x14ac:dyDescent="0.25">
      <c r="A420" t="s">
        <v>20</v>
      </c>
      <c r="B420" t="s">
        <v>35</v>
      </c>
      <c r="C420" t="s">
        <v>37</v>
      </c>
      <c r="D420">
        <v>394203</v>
      </c>
      <c r="E420">
        <v>2092890</v>
      </c>
      <c r="F420">
        <v>118623</v>
      </c>
      <c r="G420">
        <v>182049</v>
      </c>
      <c r="H420">
        <v>32000</v>
      </c>
      <c r="I420">
        <v>12182</v>
      </c>
      <c r="J420">
        <v>3364</v>
      </c>
      <c r="K420">
        <v>12112</v>
      </c>
      <c r="L420">
        <v>2890</v>
      </c>
      <c r="M420">
        <v>1892665</v>
      </c>
      <c r="N420">
        <v>78315</v>
      </c>
      <c r="O420">
        <v>44985</v>
      </c>
      <c r="P420">
        <v>167916</v>
      </c>
      <c r="Q420">
        <v>3.9752870836678326E-2</v>
      </c>
    </row>
    <row r="421" spans="1:17" x14ac:dyDescent="0.25">
      <c r="A421" t="s">
        <v>19</v>
      </c>
      <c r="B421" t="s">
        <v>35</v>
      </c>
      <c r="C421" t="s">
        <v>37</v>
      </c>
      <c r="D421">
        <v>745094</v>
      </c>
      <c r="E421">
        <v>1952685</v>
      </c>
      <c r="F421">
        <v>99941</v>
      </c>
      <c r="G421">
        <v>146757</v>
      </c>
      <c r="H421">
        <v>32000</v>
      </c>
      <c r="I421">
        <v>9565</v>
      </c>
      <c r="J421">
        <v>3483</v>
      </c>
      <c r="K421">
        <v>12186</v>
      </c>
      <c r="L421">
        <v>2561</v>
      </c>
      <c r="M421">
        <v>1689714</v>
      </c>
      <c r="N421">
        <v>46388</v>
      </c>
      <c r="O421">
        <v>44374</v>
      </c>
      <c r="P421">
        <v>324712</v>
      </c>
      <c r="Q421">
        <v>7.6873163933868685E-2</v>
      </c>
    </row>
    <row r="422" spans="1:17" x14ac:dyDescent="0.25">
      <c r="A422" t="s">
        <v>18</v>
      </c>
      <c r="B422" t="s">
        <v>35</v>
      </c>
      <c r="C422" t="s">
        <v>37</v>
      </c>
      <c r="D422">
        <v>479540</v>
      </c>
      <c r="E422">
        <v>1155197</v>
      </c>
      <c r="F422">
        <v>92735</v>
      </c>
      <c r="G422">
        <v>297116</v>
      </c>
      <c r="H422">
        <v>32000</v>
      </c>
      <c r="I422">
        <v>9958</v>
      </c>
      <c r="J422">
        <v>3619</v>
      </c>
      <c r="K422">
        <v>10419</v>
      </c>
      <c r="L422">
        <v>2130</v>
      </c>
      <c r="M422">
        <v>2765970</v>
      </c>
      <c r="N422">
        <v>68309</v>
      </c>
      <c r="O422">
        <v>22718</v>
      </c>
      <c r="P422">
        <v>67786</v>
      </c>
      <c r="Q422">
        <v>1.6047834051162946E-2</v>
      </c>
    </row>
    <row r="423" spans="1:17" x14ac:dyDescent="0.25">
      <c r="A423" t="s">
        <v>25</v>
      </c>
      <c r="B423" t="s">
        <v>34</v>
      </c>
      <c r="C423" t="s">
        <v>39</v>
      </c>
      <c r="D423">
        <v>685544</v>
      </c>
      <c r="E423">
        <v>1180326</v>
      </c>
      <c r="F423">
        <v>184478</v>
      </c>
      <c r="G423">
        <v>250977</v>
      </c>
      <c r="H423">
        <v>32000</v>
      </c>
      <c r="I423">
        <v>12208</v>
      </c>
      <c r="J423">
        <v>3729</v>
      </c>
      <c r="K423">
        <v>13045</v>
      </c>
      <c r="L423">
        <v>1609</v>
      </c>
      <c r="M423">
        <v>2584606</v>
      </c>
      <c r="N423">
        <v>52246</v>
      </c>
      <c r="O423">
        <v>78714</v>
      </c>
      <c r="P423">
        <v>282194</v>
      </c>
      <c r="Q423">
        <v>6.6807341961966721E-2</v>
      </c>
    </row>
    <row r="424" spans="1:17" x14ac:dyDescent="0.25">
      <c r="A424" t="s">
        <v>17</v>
      </c>
      <c r="B424" t="s">
        <v>35</v>
      </c>
      <c r="C424" t="s">
        <v>37</v>
      </c>
      <c r="D424">
        <v>341604</v>
      </c>
      <c r="E424">
        <v>1735143</v>
      </c>
      <c r="F424">
        <v>203043</v>
      </c>
      <c r="G424">
        <v>126867</v>
      </c>
      <c r="H424">
        <v>32000</v>
      </c>
      <c r="I424">
        <v>9759</v>
      </c>
      <c r="J424">
        <v>4070</v>
      </c>
      <c r="K424">
        <v>12918</v>
      </c>
      <c r="L424">
        <v>2086</v>
      </c>
      <c r="M424">
        <v>2043513</v>
      </c>
      <c r="N424">
        <v>102770</v>
      </c>
      <c r="O424">
        <v>76210</v>
      </c>
      <c r="P424">
        <v>158894</v>
      </c>
      <c r="Q424">
        <v>3.7616979077176482E-2</v>
      </c>
    </row>
    <row r="425" spans="1:17" x14ac:dyDescent="0.25">
      <c r="A425" t="s">
        <v>24</v>
      </c>
      <c r="B425" t="s">
        <v>34</v>
      </c>
      <c r="C425" t="s">
        <v>39</v>
      </c>
      <c r="D425">
        <v>548558</v>
      </c>
      <c r="E425">
        <v>1465346</v>
      </c>
      <c r="F425">
        <v>160658</v>
      </c>
      <c r="G425">
        <v>252510</v>
      </c>
      <c r="H425">
        <v>28000</v>
      </c>
      <c r="I425">
        <v>10294</v>
      </c>
      <c r="J425">
        <v>3990</v>
      </c>
      <c r="K425">
        <v>14710</v>
      </c>
      <c r="L425">
        <v>1730</v>
      </c>
      <c r="M425">
        <v>3037953</v>
      </c>
      <c r="N425">
        <v>123391</v>
      </c>
      <c r="O425">
        <v>57406</v>
      </c>
      <c r="P425">
        <v>291836</v>
      </c>
      <c r="Q425">
        <v>6.9090014135001168E-2</v>
      </c>
    </row>
    <row r="426" spans="1:17" x14ac:dyDescent="0.25">
      <c r="A426" t="s">
        <v>24</v>
      </c>
      <c r="B426" t="s">
        <v>34</v>
      </c>
      <c r="C426" t="s">
        <v>39</v>
      </c>
      <c r="D426">
        <v>703131</v>
      </c>
      <c r="E426">
        <v>1809632</v>
      </c>
      <c r="F426">
        <v>165885</v>
      </c>
      <c r="G426">
        <v>92876</v>
      </c>
      <c r="H426">
        <v>32000</v>
      </c>
      <c r="I426">
        <v>12113</v>
      </c>
      <c r="J426">
        <v>4096</v>
      </c>
      <c r="K426">
        <v>10323</v>
      </c>
      <c r="L426">
        <v>4375</v>
      </c>
      <c r="M426">
        <v>1669122</v>
      </c>
      <c r="N426">
        <v>48852</v>
      </c>
      <c r="O426">
        <v>86232</v>
      </c>
      <c r="P426">
        <v>163226</v>
      </c>
      <c r="Q426">
        <v>3.8642548031084932E-2</v>
      </c>
    </row>
    <row r="427" spans="1:17" x14ac:dyDescent="0.25">
      <c r="A427" t="s">
        <v>20</v>
      </c>
      <c r="B427" t="s">
        <v>34</v>
      </c>
      <c r="C427" t="s">
        <v>39</v>
      </c>
      <c r="D427">
        <v>363421</v>
      </c>
      <c r="E427">
        <v>1667381</v>
      </c>
      <c r="F427">
        <v>93886</v>
      </c>
      <c r="G427">
        <v>165590</v>
      </c>
      <c r="H427">
        <v>32000</v>
      </c>
      <c r="I427">
        <v>12320</v>
      </c>
      <c r="J427">
        <v>3271</v>
      </c>
      <c r="K427">
        <v>14811</v>
      </c>
      <c r="L427">
        <v>2258</v>
      </c>
      <c r="M427">
        <v>1860399</v>
      </c>
      <c r="N427">
        <v>54591</v>
      </c>
      <c r="O427">
        <v>77754</v>
      </c>
      <c r="P427">
        <v>122113</v>
      </c>
      <c r="Q427">
        <v>2.8909349415656045E-2</v>
      </c>
    </row>
    <row r="428" spans="1:17" x14ac:dyDescent="0.25">
      <c r="A428" t="s">
        <v>16</v>
      </c>
      <c r="B428" t="s">
        <v>36</v>
      </c>
      <c r="C428" t="s">
        <v>38</v>
      </c>
      <c r="D428">
        <v>611241</v>
      </c>
      <c r="E428">
        <v>1303451</v>
      </c>
      <c r="F428">
        <v>120789</v>
      </c>
      <c r="G428">
        <v>123559</v>
      </c>
      <c r="H428">
        <v>32000</v>
      </c>
      <c r="I428">
        <v>10212</v>
      </c>
      <c r="J428">
        <v>4005</v>
      </c>
      <c r="K428">
        <v>11116</v>
      </c>
      <c r="L428">
        <v>4080</v>
      </c>
      <c r="M428">
        <v>2929361</v>
      </c>
      <c r="N428">
        <v>122352</v>
      </c>
      <c r="O428">
        <v>80283</v>
      </c>
      <c r="P428">
        <v>106911</v>
      </c>
      <c r="Q428">
        <v>2.531038837287761E-2</v>
      </c>
    </row>
    <row r="429" spans="1:17" x14ac:dyDescent="0.25">
      <c r="A429" t="s">
        <v>17</v>
      </c>
      <c r="B429" t="s">
        <v>34</v>
      </c>
      <c r="C429" t="s">
        <v>39</v>
      </c>
      <c r="D429">
        <v>394661</v>
      </c>
      <c r="E429">
        <v>2061219</v>
      </c>
      <c r="F429">
        <v>127372</v>
      </c>
      <c r="G429">
        <v>123183</v>
      </c>
      <c r="H429">
        <v>32000</v>
      </c>
      <c r="I429">
        <v>12123</v>
      </c>
      <c r="J429">
        <v>3724</v>
      </c>
      <c r="K429">
        <v>14221</v>
      </c>
      <c r="L429">
        <v>2058</v>
      </c>
      <c r="M429">
        <v>2684588</v>
      </c>
      <c r="N429">
        <v>86918</v>
      </c>
      <c r="O429">
        <v>69834</v>
      </c>
      <c r="P429">
        <v>143650</v>
      </c>
      <c r="Q429">
        <v>3.4008074845094223E-2</v>
      </c>
    </row>
    <row r="430" spans="1:17" x14ac:dyDescent="0.25">
      <c r="A430" t="s">
        <v>19</v>
      </c>
      <c r="B430" t="s">
        <v>35</v>
      </c>
      <c r="C430" t="s">
        <v>37</v>
      </c>
      <c r="D430">
        <v>380682</v>
      </c>
      <c r="E430">
        <v>1233102</v>
      </c>
      <c r="F430">
        <v>201597</v>
      </c>
      <c r="G430">
        <v>310275</v>
      </c>
      <c r="H430">
        <v>28000</v>
      </c>
      <c r="I430">
        <v>10682</v>
      </c>
      <c r="J430">
        <v>2995</v>
      </c>
      <c r="K430">
        <v>14822</v>
      </c>
      <c r="L430">
        <v>2093</v>
      </c>
      <c r="M430">
        <v>2849019</v>
      </c>
      <c r="N430">
        <v>72657</v>
      </c>
      <c r="O430">
        <v>49152</v>
      </c>
      <c r="P430">
        <v>220551</v>
      </c>
      <c r="Q430">
        <v>5.2213817717788907E-2</v>
      </c>
    </row>
    <row r="431" spans="1:17" x14ac:dyDescent="0.25">
      <c r="A431" t="s">
        <v>16</v>
      </c>
      <c r="B431" t="s">
        <v>34</v>
      </c>
      <c r="C431" t="s">
        <v>39</v>
      </c>
      <c r="D431">
        <v>661363</v>
      </c>
      <c r="E431">
        <v>1604291</v>
      </c>
      <c r="F431">
        <v>203079</v>
      </c>
      <c r="G431">
        <v>204508</v>
      </c>
      <c r="H431">
        <v>20000</v>
      </c>
      <c r="I431">
        <v>10372</v>
      </c>
      <c r="J431">
        <v>3993</v>
      </c>
      <c r="K431">
        <v>11718</v>
      </c>
      <c r="L431">
        <v>3576</v>
      </c>
      <c r="M431">
        <v>2279244</v>
      </c>
      <c r="N431">
        <v>58644</v>
      </c>
      <c r="O431">
        <v>28089</v>
      </c>
      <c r="P431">
        <v>326062</v>
      </c>
      <c r="Q431">
        <v>7.7192766447205796E-2</v>
      </c>
    </row>
    <row r="432" spans="1:17" x14ac:dyDescent="0.25">
      <c r="A432" t="s">
        <v>23</v>
      </c>
      <c r="B432" t="s">
        <v>34</v>
      </c>
      <c r="C432" t="s">
        <v>39</v>
      </c>
      <c r="D432">
        <v>680121</v>
      </c>
      <c r="E432">
        <v>1198566</v>
      </c>
      <c r="F432">
        <v>129367</v>
      </c>
      <c r="G432">
        <v>271893</v>
      </c>
      <c r="H432">
        <v>32000</v>
      </c>
      <c r="I432">
        <v>11765</v>
      </c>
      <c r="J432">
        <v>4150</v>
      </c>
      <c r="K432">
        <v>11934</v>
      </c>
      <c r="L432">
        <v>3769</v>
      </c>
      <c r="M432">
        <v>2375598</v>
      </c>
      <c r="N432">
        <v>71850</v>
      </c>
      <c r="O432">
        <v>62615</v>
      </c>
      <c r="P432">
        <v>177548</v>
      </c>
      <c r="Q432">
        <v>4.2033175583688055E-2</v>
      </c>
    </row>
    <row r="433" spans="1:17" x14ac:dyDescent="0.25">
      <c r="A433" t="s">
        <v>20</v>
      </c>
      <c r="B433" t="s">
        <v>34</v>
      </c>
      <c r="C433" t="s">
        <v>39</v>
      </c>
      <c r="D433">
        <v>181636</v>
      </c>
      <c r="E433">
        <v>1634751</v>
      </c>
      <c r="F433">
        <v>109946</v>
      </c>
      <c r="G433">
        <v>98247</v>
      </c>
      <c r="H433">
        <v>32000</v>
      </c>
      <c r="I433">
        <v>11195</v>
      </c>
      <c r="J433">
        <v>3304</v>
      </c>
      <c r="K433">
        <v>11239</v>
      </c>
      <c r="L433">
        <v>2470</v>
      </c>
      <c r="M433">
        <v>2009177</v>
      </c>
      <c r="N433">
        <v>66640</v>
      </c>
      <c r="O433">
        <v>44637</v>
      </c>
      <c r="P433">
        <v>107106</v>
      </c>
      <c r="Q433">
        <v>2.5356553180359637E-2</v>
      </c>
    </row>
    <row r="434" spans="1:17" x14ac:dyDescent="0.25">
      <c r="A434" t="s">
        <v>27</v>
      </c>
      <c r="B434" t="s">
        <v>35</v>
      </c>
      <c r="C434" t="s">
        <v>37</v>
      </c>
      <c r="D434">
        <v>610748</v>
      </c>
      <c r="E434">
        <v>1594503</v>
      </c>
      <c r="F434">
        <v>130424</v>
      </c>
      <c r="G434">
        <v>254498</v>
      </c>
      <c r="H434">
        <v>32000</v>
      </c>
      <c r="I434">
        <v>10452</v>
      </c>
      <c r="J434">
        <v>3843</v>
      </c>
      <c r="K434">
        <v>10417</v>
      </c>
      <c r="L434">
        <v>3886</v>
      </c>
      <c r="M434">
        <v>964962</v>
      </c>
      <c r="N434">
        <v>116997</v>
      </c>
      <c r="O434">
        <v>29772</v>
      </c>
      <c r="P434">
        <v>232588</v>
      </c>
      <c r="Q434">
        <v>5.5063488423743652E-2</v>
      </c>
    </row>
    <row r="435" spans="1:17" x14ac:dyDescent="0.25">
      <c r="A435" t="s">
        <v>17</v>
      </c>
      <c r="B435" t="s">
        <v>35</v>
      </c>
      <c r="C435" t="s">
        <v>37</v>
      </c>
      <c r="D435">
        <v>201669</v>
      </c>
      <c r="E435">
        <v>1299342</v>
      </c>
      <c r="F435">
        <v>170456</v>
      </c>
      <c r="G435">
        <v>277594</v>
      </c>
      <c r="H435">
        <v>32000</v>
      </c>
      <c r="I435">
        <v>9130</v>
      </c>
      <c r="J435">
        <v>3010</v>
      </c>
      <c r="K435">
        <v>13801</v>
      </c>
      <c r="L435">
        <v>3263</v>
      </c>
      <c r="M435">
        <v>1105670</v>
      </c>
      <c r="N435">
        <v>60167</v>
      </c>
      <c r="O435">
        <v>60813</v>
      </c>
      <c r="P435">
        <v>51415</v>
      </c>
      <c r="Q435">
        <v>1.217212090609481E-2</v>
      </c>
    </row>
    <row r="436" spans="1:17" x14ac:dyDescent="0.25">
      <c r="A436" t="s">
        <v>21</v>
      </c>
      <c r="B436" t="s">
        <v>34</v>
      </c>
      <c r="C436" t="s">
        <v>39</v>
      </c>
      <c r="D436">
        <v>507096</v>
      </c>
      <c r="E436">
        <v>944179</v>
      </c>
      <c r="F436">
        <v>169731</v>
      </c>
      <c r="G436">
        <v>169885</v>
      </c>
      <c r="H436">
        <v>32000</v>
      </c>
      <c r="I436">
        <v>11223</v>
      </c>
      <c r="J436">
        <v>3154</v>
      </c>
      <c r="K436">
        <v>14506</v>
      </c>
      <c r="L436">
        <v>2726</v>
      </c>
      <c r="M436">
        <v>1158496</v>
      </c>
      <c r="N436">
        <v>125070</v>
      </c>
      <c r="O436">
        <v>89494</v>
      </c>
      <c r="P436">
        <v>182666</v>
      </c>
      <c r="Q436">
        <v>4.3244824223139446E-2</v>
      </c>
    </row>
    <row r="437" spans="1:17" x14ac:dyDescent="0.25">
      <c r="A437" t="s">
        <v>17</v>
      </c>
      <c r="B437" t="s">
        <v>34</v>
      </c>
      <c r="C437" t="s">
        <v>39</v>
      </c>
      <c r="D437">
        <v>132473</v>
      </c>
      <c r="E437">
        <v>1131068</v>
      </c>
      <c r="F437">
        <v>102841</v>
      </c>
      <c r="G437">
        <v>291317</v>
      </c>
      <c r="H437">
        <v>32000</v>
      </c>
      <c r="I437">
        <v>10896</v>
      </c>
      <c r="J437">
        <v>3435</v>
      </c>
      <c r="K437">
        <v>10972</v>
      </c>
      <c r="L437">
        <v>1256</v>
      </c>
      <c r="M437">
        <v>1406736</v>
      </c>
      <c r="N437">
        <v>90669</v>
      </c>
      <c r="O437">
        <v>73567</v>
      </c>
      <c r="P437">
        <v>146095</v>
      </c>
      <c r="Q437">
        <v>3.458691050813812E-2</v>
      </c>
    </row>
    <row r="438" spans="1:17" x14ac:dyDescent="0.25">
      <c r="A438" t="s">
        <v>22</v>
      </c>
      <c r="B438" t="s">
        <v>34</v>
      </c>
      <c r="C438" t="s">
        <v>39</v>
      </c>
      <c r="D438">
        <v>684191</v>
      </c>
      <c r="E438">
        <v>967225</v>
      </c>
      <c r="F438">
        <v>158016</v>
      </c>
      <c r="G438">
        <v>316607</v>
      </c>
      <c r="H438">
        <v>32000</v>
      </c>
      <c r="I438">
        <v>11336</v>
      </c>
      <c r="J438">
        <v>4012</v>
      </c>
      <c r="K438">
        <v>13708</v>
      </c>
      <c r="L438">
        <v>4147</v>
      </c>
      <c r="M438">
        <v>883342</v>
      </c>
      <c r="N438">
        <v>73486</v>
      </c>
      <c r="O438">
        <v>57215</v>
      </c>
      <c r="P438">
        <v>112648</v>
      </c>
      <c r="Q438">
        <v>2.6668580683259131E-2</v>
      </c>
    </row>
    <row r="439" spans="1:17" x14ac:dyDescent="0.25">
      <c r="A439" t="s">
        <v>21</v>
      </c>
      <c r="B439" t="s">
        <v>34</v>
      </c>
      <c r="C439" t="s">
        <v>39</v>
      </c>
      <c r="D439">
        <v>154118</v>
      </c>
      <c r="E439">
        <v>1406635</v>
      </c>
      <c r="F439">
        <v>109385</v>
      </c>
      <c r="G439">
        <v>277313</v>
      </c>
      <c r="H439">
        <v>32000</v>
      </c>
      <c r="I439">
        <v>11053</v>
      </c>
      <c r="J439">
        <v>3247</v>
      </c>
      <c r="K439">
        <v>14114</v>
      </c>
      <c r="L439">
        <v>1571</v>
      </c>
      <c r="M439">
        <v>2781631</v>
      </c>
      <c r="N439">
        <v>117496</v>
      </c>
      <c r="O439">
        <v>31176</v>
      </c>
      <c r="P439">
        <v>138744</v>
      </c>
      <c r="Q439">
        <v>3.2846615637366884E-2</v>
      </c>
    </row>
    <row r="440" spans="1:17" x14ac:dyDescent="0.25">
      <c r="A440" t="s">
        <v>26</v>
      </c>
      <c r="B440" t="s">
        <v>35</v>
      </c>
      <c r="C440" t="s">
        <v>37</v>
      </c>
      <c r="D440">
        <v>402787</v>
      </c>
      <c r="E440">
        <v>1154368</v>
      </c>
      <c r="F440">
        <v>167714</v>
      </c>
      <c r="G440">
        <v>312323</v>
      </c>
      <c r="H440">
        <v>28000</v>
      </c>
      <c r="I440">
        <v>10008</v>
      </c>
      <c r="J440">
        <v>3533</v>
      </c>
      <c r="K440">
        <v>14404</v>
      </c>
      <c r="L440">
        <v>3178</v>
      </c>
      <c r="M440">
        <v>3052774</v>
      </c>
      <c r="N440">
        <v>54470</v>
      </c>
      <c r="O440">
        <v>75857</v>
      </c>
      <c r="P440">
        <v>330682</v>
      </c>
      <c r="Q440">
        <v>7.828651727062616E-2</v>
      </c>
    </row>
    <row r="441" spans="1:17" x14ac:dyDescent="0.25">
      <c r="A441" t="s">
        <v>16</v>
      </c>
      <c r="B441" t="s">
        <v>35</v>
      </c>
      <c r="C441" t="s">
        <v>37</v>
      </c>
      <c r="D441">
        <v>457090</v>
      </c>
      <c r="E441">
        <v>2212995</v>
      </c>
      <c r="F441">
        <v>93282</v>
      </c>
      <c r="G441">
        <v>182445</v>
      </c>
      <c r="H441">
        <v>32000</v>
      </c>
      <c r="I441">
        <v>11028</v>
      </c>
      <c r="J441">
        <v>3697</v>
      </c>
      <c r="K441">
        <v>10004</v>
      </c>
      <c r="L441">
        <v>1433</v>
      </c>
      <c r="M441">
        <v>1889677</v>
      </c>
      <c r="N441">
        <v>74388</v>
      </c>
      <c r="O441">
        <v>75259</v>
      </c>
      <c r="P441">
        <v>275141</v>
      </c>
      <c r="Q441">
        <v>6.5137596386732124E-2</v>
      </c>
    </row>
    <row r="442" spans="1:17" x14ac:dyDescent="0.25">
      <c r="A442" t="s">
        <v>23</v>
      </c>
      <c r="B442" t="s">
        <v>36</v>
      </c>
      <c r="C442" t="s">
        <v>38</v>
      </c>
      <c r="D442">
        <v>261308</v>
      </c>
      <c r="E442">
        <v>1436850</v>
      </c>
      <c r="F442">
        <v>147508</v>
      </c>
      <c r="G442">
        <v>323834</v>
      </c>
      <c r="H442">
        <v>32000</v>
      </c>
      <c r="I442">
        <v>10404</v>
      </c>
      <c r="J442">
        <v>3896</v>
      </c>
      <c r="K442">
        <v>14273</v>
      </c>
      <c r="L442">
        <v>1794</v>
      </c>
      <c r="M442">
        <v>871785</v>
      </c>
      <c r="N442">
        <v>118698</v>
      </c>
      <c r="O442">
        <v>70267</v>
      </c>
      <c r="P442">
        <v>290398</v>
      </c>
      <c r="Q442">
        <v>6.8749578272646522E-2</v>
      </c>
    </row>
    <row r="443" spans="1:17" x14ac:dyDescent="0.25">
      <c r="A443" t="s">
        <v>23</v>
      </c>
      <c r="B443" t="s">
        <v>36</v>
      </c>
      <c r="C443" t="s">
        <v>38</v>
      </c>
      <c r="D443">
        <v>741453</v>
      </c>
      <c r="E443">
        <v>2339283</v>
      </c>
      <c r="F443">
        <v>186651</v>
      </c>
      <c r="G443">
        <v>170440</v>
      </c>
      <c r="H443">
        <v>32000</v>
      </c>
      <c r="I443">
        <v>9743</v>
      </c>
      <c r="J443">
        <v>3684</v>
      </c>
      <c r="K443">
        <v>11583</v>
      </c>
      <c r="L443">
        <v>3058</v>
      </c>
      <c r="M443">
        <v>2355932</v>
      </c>
      <c r="N443">
        <v>113611</v>
      </c>
      <c r="O443">
        <v>80077</v>
      </c>
      <c r="P443">
        <v>220777</v>
      </c>
      <c r="Q443">
        <v>5.2267321545947563E-2</v>
      </c>
    </row>
    <row r="444" spans="1:17" x14ac:dyDescent="0.25">
      <c r="A444" t="s">
        <v>23</v>
      </c>
      <c r="B444" t="s">
        <v>34</v>
      </c>
      <c r="C444" t="s">
        <v>39</v>
      </c>
      <c r="D444">
        <v>427908</v>
      </c>
      <c r="E444">
        <v>1592425</v>
      </c>
      <c r="F444">
        <v>97282</v>
      </c>
      <c r="G444">
        <v>325387</v>
      </c>
      <c r="H444">
        <v>32000</v>
      </c>
      <c r="I444">
        <v>12259</v>
      </c>
      <c r="J444">
        <v>3646</v>
      </c>
      <c r="K444">
        <v>10552</v>
      </c>
      <c r="L444">
        <v>1769</v>
      </c>
      <c r="M444">
        <v>820687</v>
      </c>
      <c r="N444">
        <v>64001</v>
      </c>
      <c r="O444">
        <v>69011</v>
      </c>
      <c r="P444">
        <v>57600</v>
      </c>
      <c r="Q444">
        <v>1.3636373902383762E-2</v>
      </c>
    </row>
    <row r="445" spans="1:17" x14ac:dyDescent="0.25">
      <c r="A445" t="s">
        <v>16</v>
      </c>
      <c r="B445" t="s">
        <v>34</v>
      </c>
      <c r="C445" t="s">
        <v>39</v>
      </c>
      <c r="D445">
        <v>545942</v>
      </c>
      <c r="E445">
        <v>868252</v>
      </c>
      <c r="F445">
        <v>196342</v>
      </c>
      <c r="G445">
        <v>234083</v>
      </c>
      <c r="H445">
        <v>20000</v>
      </c>
      <c r="I445">
        <v>11695</v>
      </c>
      <c r="J445">
        <v>3644</v>
      </c>
      <c r="K445">
        <v>12750</v>
      </c>
      <c r="L445">
        <v>2072</v>
      </c>
      <c r="M445">
        <v>1732829</v>
      </c>
      <c r="N445">
        <v>44367</v>
      </c>
      <c r="O445">
        <v>58337</v>
      </c>
      <c r="P445">
        <v>317237</v>
      </c>
      <c r="Q445">
        <v>7.5103512980390932E-2</v>
      </c>
    </row>
    <row r="446" spans="1:17" x14ac:dyDescent="0.25">
      <c r="A446" t="s">
        <v>22</v>
      </c>
      <c r="B446" t="s">
        <v>35</v>
      </c>
      <c r="C446" t="s">
        <v>37</v>
      </c>
      <c r="D446">
        <v>507747</v>
      </c>
      <c r="E446">
        <v>2059081</v>
      </c>
      <c r="F446">
        <v>131179</v>
      </c>
      <c r="G446">
        <v>270616</v>
      </c>
      <c r="H446">
        <v>28000</v>
      </c>
      <c r="I446">
        <v>10409</v>
      </c>
      <c r="J446">
        <v>3091</v>
      </c>
      <c r="K446">
        <v>13409</v>
      </c>
      <c r="L446">
        <v>3294</v>
      </c>
      <c r="M446">
        <v>1570167</v>
      </c>
      <c r="N446">
        <v>86230</v>
      </c>
      <c r="O446">
        <v>59831</v>
      </c>
      <c r="P446">
        <v>297324</v>
      </c>
      <c r="Q446">
        <v>7.0389257537367175E-2</v>
      </c>
    </row>
    <row r="447" spans="1:17" x14ac:dyDescent="0.25">
      <c r="A447" t="s">
        <v>18</v>
      </c>
      <c r="B447" t="s">
        <v>35</v>
      </c>
      <c r="C447" t="s">
        <v>37</v>
      </c>
      <c r="D447">
        <v>261491</v>
      </c>
      <c r="E447">
        <v>834596</v>
      </c>
      <c r="F447">
        <v>162190</v>
      </c>
      <c r="G447">
        <v>243710</v>
      </c>
      <c r="H447">
        <v>32000</v>
      </c>
      <c r="I447">
        <v>12194</v>
      </c>
      <c r="J447">
        <v>4022</v>
      </c>
      <c r="K447">
        <v>13586</v>
      </c>
      <c r="L447">
        <v>1306</v>
      </c>
      <c r="M447">
        <v>2433468</v>
      </c>
      <c r="N447">
        <v>100256</v>
      </c>
      <c r="O447">
        <v>66458</v>
      </c>
      <c r="P447">
        <v>195961</v>
      </c>
      <c r="Q447">
        <v>4.6392317123003894E-2</v>
      </c>
    </row>
    <row r="448" spans="1:17" x14ac:dyDescent="0.25">
      <c r="A448" t="s">
        <v>24</v>
      </c>
      <c r="B448" t="s">
        <v>36</v>
      </c>
      <c r="C448" t="s">
        <v>38</v>
      </c>
      <c r="D448">
        <v>160712</v>
      </c>
      <c r="E448">
        <v>966200</v>
      </c>
      <c r="F448">
        <v>188260</v>
      </c>
      <c r="G448">
        <v>126577</v>
      </c>
      <c r="H448">
        <v>25000</v>
      </c>
      <c r="I448">
        <v>11869</v>
      </c>
      <c r="J448">
        <v>3283</v>
      </c>
      <c r="K448">
        <v>10510</v>
      </c>
      <c r="L448">
        <v>2903</v>
      </c>
      <c r="M448">
        <v>2852141</v>
      </c>
      <c r="N448">
        <v>73726</v>
      </c>
      <c r="O448">
        <v>84869</v>
      </c>
      <c r="P448">
        <v>91328</v>
      </c>
      <c r="Q448">
        <v>2.1621228398557363E-2</v>
      </c>
    </row>
    <row r="449" spans="1:17" x14ac:dyDescent="0.25">
      <c r="A449" t="s">
        <v>20</v>
      </c>
      <c r="B449" t="s">
        <v>36</v>
      </c>
      <c r="C449" t="s">
        <v>38</v>
      </c>
      <c r="D449">
        <v>642792</v>
      </c>
      <c r="E449">
        <v>1187604</v>
      </c>
      <c r="F449">
        <v>124550</v>
      </c>
      <c r="G449">
        <v>270304</v>
      </c>
      <c r="H449">
        <v>32000</v>
      </c>
      <c r="I449">
        <v>9071</v>
      </c>
      <c r="J449">
        <v>3578</v>
      </c>
      <c r="K449">
        <v>11379</v>
      </c>
      <c r="L449">
        <v>1578</v>
      </c>
      <c r="M449">
        <v>3013645</v>
      </c>
      <c r="N449">
        <v>77483</v>
      </c>
      <c r="O449">
        <v>29826</v>
      </c>
      <c r="P449">
        <v>283754</v>
      </c>
      <c r="Q449">
        <v>6.7176660421822951E-2</v>
      </c>
    </row>
    <row r="450" spans="1:17" x14ac:dyDescent="0.25">
      <c r="A450" t="s">
        <v>17</v>
      </c>
      <c r="B450" t="s">
        <v>34</v>
      </c>
      <c r="C450" t="s">
        <v>39</v>
      </c>
      <c r="D450">
        <v>175232</v>
      </c>
      <c r="E450">
        <v>897809</v>
      </c>
      <c r="F450">
        <v>171453</v>
      </c>
      <c r="G450">
        <v>137474</v>
      </c>
      <c r="H450">
        <v>25000</v>
      </c>
      <c r="I450">
        <v>10585</v>
      </c>
      <c r="J450">
        <v>3090</v>
      </c>
      <c r="K450">
        <v>14804</v>
      </c>
      <c r="L450">
        <v>3100</v>
      </c>
      <c r="M450">
        <v>2832748</v>
      </c>
      <c r="N450">
        <v>91722</v>
      </c>
      <c r="O450">
        <v>71411</v>
      </c>
      <c r="P450">
        <v>112613</v>
      </c>
      <c r="Q450">
        <v>2.6660294692172615E-2</v>
      </c>
    </row>
    <row r="451" spans="1:17" x14ac:dyDescent="0.25">
      <c r="A451" t="s">
        <v>22</v>
      </c>
      <c r="B451" t="s">
        <v>34</v>
      </c>
      <c r="C451" t="s">
        <v>39</v>
      </c>
      <c r="D451">
        <v>661429</v>
      </c>
      <c r="E451">
        <v>1267161</v>
      </c>
      <c r="F451">
        <v>141774</v>
      </c>
      <c r="G451">
        <v>266975</v>
      </c>
      <c r="H451">
        <v>32000</v>
      </c>
      <c r="I451">
        <v>9016</v>
      </c>
      <c r="J451">
        <v>4168</v>
      </c>
      <c r="K451">
        <v>11042</v>
      </c>
      <c r="L451">
        <v>2155</v>
      </c>
      <c r="M451">
        <v>2643769</v>
      </c>
      <c r="N451">
        <v>66421</v>
      </c>
      <c r="O451">
        <v>53148</v>
      </c>
      <c r="P451">
        <v>101771</v>
      </c>
      <c r="Q451">
        <v>2.4093531396171836E-2</v>
      </c>
    </row>
    <row r="452" spans="1:17" x14ac:dyDescent="0.25">
      <c r="A452" t="s">
        <v>20</v>
      </c>
      <c r="B452" t="s">
        <v>36</v>
      </c>
      <c r="C452" t="s">
        <v>38</v>
      </c>
      <c r="D452">
        <v>544850</v>
      </c>
      <c r="E452">
        <v>720303</v>
      </c>
      <c r="F452">
        <v>135701</v>
      </c>
      <c r="G452">
        <v>120417</v>
      </c>
      <c r="H452">
        <v>32000</v>
      </c>
      <c r="I452">
        <v>11604</v>
      </c>
      <c r="J452">
        <v>3650</v>
      </c>
      <c r="K452">
        <v>11373</v>
      </c>
      <c r="L452">
        <v>3496</v>
      </c>
      <c r="M452">
        <v>2467355</v>
      </c>
      <c r="N452">
        <v>78009</v>
      </c>
      <c r="O452">
        <v>40864</v>
      </c>
      <c r="P452">
        <v>87272</v>
      </c>
      <c r="Q452">
        <v>2.0661000402931173E-2</v>
      </c>
    </row>
    <row r="453" spans="1:17" x14ac:dyDescent="0.25">
      <c r="A453" t="s">
        <v>25</v>
      </c>
      <c r="B453" t="s">
        <v>36</v>
      </c>
      <c r="C453" t="s">
        <v>38</v>
      </c>
      <c r="D453">
        <v>330679</v>
      </c>
      <c r="E453">
        <v>1512503</v>
      </c>
      <c r="F453">
        <v>161627</v>
      </c>
      <c r="G453">
        <v>228954</v>
      </c>
      <c r="H453">
        <v>32000</v>
      </c>
      <c r="I453">
        <v>9870</v>
      </c>
      <c r="J453">
        <v>3540</v>
      </c>
      <c r="K453">
        <v>14803</v>
      </c>
      <c r="L453">
        <v>2587</v>
      </c>
      <c r="M453">
        <v>2519587</v>
      </c>
      <c r="N453">
        <v>48655</v>
      </c>
      <c r="O453">
        <v>81003</v>
      </c>
      <c r="P453">
        <v>303358</v>
      </c>
      <c r="Q453">
        <v>7.1817762400682869E-2</v>
      </c>
    </row>
    <row r="454" spans="1:17" x14ac:dyDescent="0.25">
      <c r="A454" t="s">
        <v>20</v>
      </c>
      <c r="B454" t="s">
        <v>36</v>
      </c>
      <c r="C454" t="s">
        <v>38</v>
      </c>
      <c r="D454">
        <v>740127</v>
      </c>
      <c r="E454">
        <v>1354902</v>
      </c>
      <c r="F454">
        <v>136507</v>
      </c>
      <c r="G454">
        <v>159160</v>
      </c>
      <c r="H454">
        <v>30000</v>
      </c>
      <c r="I454">
        <v>10403</v>
      </c>
      <c r="J454">
        <v>3335</v>
      </c>
      <c r="K454">
        <v>13435</v>
      </c>
      <c r="L454">
        <v>2204</v>
      </c>
      <c r="M454">
        <v>2541885</v>
      </c>
      <c r="N454">
        <v>68970</v>
      </c>
      <c r="O454">
        <v>37858</v>
      </c>
      <c r="P454">
        <v>58433</v>
      </c>
      <c r="Q454">
        <v>1.3833580490242888E-2</v>
      </c>
    </row>
    <row r="455" spans="1:17" x14ac:dyDescent="0.25">
      <c r="A455" t="s">
        <v>19</v>
      </c>
      <c r="B455" t="s">
        <v>36</v>
      </c>
      <c r="C455" t="s">
        <v>38</v>
      </c>
      <c r="D455">
        <v>147324</v>
      </c>
      <c r="E455">
        <v>1037976</v>
      </c>
      <c r="F455">
        <v>216790</v>
      </c>
      <c r="G455">
        <v>279237</v>
      </c>
      <c r="H455">
        <v>32000</v>
      </c>
      <c r="I455">
        <v>10495</v>
      </c>
      <c r="J455">
        <v>3437</v>
      </c>
      <c r="K455">
        <v>10346</v>
      </c>
      <c r="L455">
        <v>4253</v>
      </c>
      <c r="M455">
        <v>2908979</v>
      </c>
      <c r="N455">
        <v>91848</v>
      </c>
      <c r="O455">
        <v>21661</v>
      </c>
      <c r="P455">
        <v>168279</v>
      </c>
      <c r="Q455">
        <v>3.9838808401375644E-2</v>
      </c>
    </row>
    <row r="456" spans="1:17" x14ac:dyDescent="0.25">
      <c r="A456" t="s">
        <v>26</v>
      </c>
      <c r="B456" t="s">
        <v>35</v>
      </c>
      <c r="C456" t="s">
        <v>37</v>
      </c>
      <c r="D456">
        <v>220295</v>
      </c>
      <c r="E456">
        <v>1446831</v>
      </c>
      <c r="F456">
        <v>111643</v>
      </c>
      <c r="G456">
        <v>227798</v>
      </c>
      <c r="H456">
        <v>32000</v>
      </c>
      <c r="I456">
        <v>10681</v>
      </c>
      <c r="J456">
        <v>3723</v>
      </c>
      <c r="K456">
        <v>11814</v>
      </c>
      <c r="L456">
        <v>3226</v>
      </c>
      <c r="M456">
        <v>1554191</v>
      </c>
      <c r="N456">
        <v>66233</v>
      </c>
      <c r="O456">
        <v>73853</v>
      </c>
      <c r="P456">
        <v>103975</v>
      </c>
      <c r="Q456">
        <v>2.4615312092019993E-2</v>
      </c>
    </row>
    <row r="457" spans="1:17" x14ac:dyDescent="0.25">
      <c r="A457" t="s">
        <v>26</v>
      </c>
      <c r="B457" t="s">
        <v>35</v>
      </c>
      <c r="C457" t="s">
        <v>37</v>
      </c>
      <c r="D457">
        <v>383603</v>
      </c>
      <c r="E457">
        <v>957845</v>
      </c>
      <c r="F457">
        <v>135437</v>
      </c>
      <c r="G457">
        <v>250032</v>
      </c>
      <c r="H457">
        <v>32000</v>
      </c>
      <c r="I457">
        <v>10190</v>
      </c>
      <c r="J457">
        <v>3559</v>
      </c>
      <c r="K457">
        <v>14483</v>
      </c>
      <c r="L457">
        <v>2955</v>
      </c>
      <c r="M457">
        <v>1403145</v>
      </c>
      <c r="N457">
        <v>127628</v>
      </c>
      <c r="O457">
        <v>61963</v>
      </c>
      <c r="P457">
        <v>89983</v>
      </c>
      <c r="Q457">
        <v>2.1302809598232605E-2</v>
      </c>
    </row>
    <row r="458" spans="1:17" x14ac:dyDescent="0.25">
      <c r="A458" t="s">
        <v>19</v>
      </c>
      <c r="B458" t="s">
        <v>34</v>
      </c>
      <c r="C458" t="s">
        <v>39</v>
      </c>
      <c r="D458">
        <v>272043</v>
      </c>
      <c r="E458">
        <v>838020</v>
      </c>
      <c r="F458">
        <v>139423</v>
      </c>
      <c r="G458">
        <v>155706</v>
      </c>
      <c r="H458">
        <v>32000</v>
      </c>
      <c r="I458">
        <v>11499</v>
      </c>
      <c r="J458">
        <v>3601</v>
      </c>
      <c r="K458">
        <v>11813</v>
      </c>
      <c r="L458">
        <v>3508</v>
      </c>
      <c r="M458">
        <v>959788</v>
      </c>
      <c r="N458">
        <v>99440</v>
      </c>
      <c r="O458">
        <v>37559</v>
      </c>
      <c r="P458">
        <v>292777</v>
      </c>
      <c r="Q458">
        <v>6.9312788923927268E-2</v>
      </c>
    </row>
    <row r="459" spans="1:17" x14ac:dyDescent="0.25">
      <c r="A459" t="s">
        <v>27</v>
      </c>
      <c r="B459" t="s">
        <v>35</v>
      </c>
      <c r="C459" t="s">
        <v>37</v>
      </c>
      <c r="D459">
        <v>472129</v>
      </c>
      <c r="E459">
        <v>1759351</v>
      </c>
      <c r="F459">
        <v>151036</v>
      </c>
      <c r="G459">
        <v>224482</v>
      </c>
      <c r="H459">
        <v>32000</v>
      </c>
      <c r="I459">
        <v>12129</v>
      </c>
      <c r="J459">
        <v>3744</v>
      </c>
      <c r="K459">
        <v>11786</v>
      </c>
      <c r="L459">
        <v>1212</v>
      </c>
      <c r="M459">
        <v>1970576</v>
      </c>
      <c r="N459">
        <v>50222</v>
      </c>
      <c r="O459">
        <v>64936</v>
      </c>
      <c r="P459">
        <v>250104</v>
      </c>
      <c r="Q459">
        <v>5.9210271848642158E-2</v>
      </c>
    </row>
    <row r="460" spans="1:17" x14ac:dyDescent="0.25">
      <c r="A460" t="s">
        <v>24</v>
      </c>
      <c r="B460" t="s">
        <v>34</v>
      </c>
      <c r="C460" t="s">
        <v>39</v>
      </c>
      <c r="D460">
        <v>304555</v>
      </c>
      <c r="E460">
        <v>1410411</v>
      </c>
      <c r="F460">
        <v>154888</v>
      </c>
      <c r="G460">
        <v>251076</v>
      </c>
      <c r="H460">
        <v>32000</v>
      </c>
      <c r="I460">
        <v>9458</v>
      </c>
      <c r="J460">
        <v>3251</v>
      </c>
      <c r="K460">
        <v>11938</v>
      </c>
      <c r="L460">
        <v>3746</v>
      </c>
      <c r="M460">
        <v>1073562</v>
      </c>
      <c r="N460">
        <v>100711</v>
      </c>
      <c r="O460">
        <v>88059</v>
      </c>
      <c r="P460">
        <v>119430</v>
      </c>
      <c r="Q460">
        <v>2.827416901322383E-2</v>
      </c>
    </row>
    <row r="461" spans="1:17" x14ac:dyDescent="0.25">
      <c r="A461" t="s">
        <v>18</v>
      </c>
      <c r="B461" t="s">
        <v>36</v>
      </c>
      <c r="C461" t="s">
        <v>38</v>
      </c>
      <c r="D461">
        <v>424001</v>
      </c>
      <c r="E461">
        <v>2211178</v>
      </c>
      <c r="F461">
        <v>100412</v>
      </c>
      <c r="G461">
        <v>157956</v>
      </c>
      <c r="H461">
        <v>32000</v>
      </c>
      <c r="I461">
        <v>9229</v>
      </c>
      <c r="J461">
        <v>4183</v>
      </c>
      <c r="K461">
        <v>10814</v>
      </c>
      <c r="L461">
        <v>3044</v>
      </c>
      <c r="M461">
        <v>3068185</v>
      </c>
      <c r="N461">
        <v>67731</v>
      </c>
      <c r="O461">
        <v>41001</v>
      </c>
      <c r="P461">
        <v>232599</v>
      </c>
      <c r="Q461">
        <v>5.5066092592370844E-2</v>
      </c>
    </row>
    <row r="462" spans="1:17" x14ac:dyDescent="0.25">
      <c r="A462" t="s">
        <v>26</v>
      </c>
      <c r="B462" t="s">
        <v>35</v>
      </c>
      <c r="C462" t="s">
        <v>37</v>
      </c>
      <c r="D462">
        <v>356522</v>
      </c>
      <c r="E462">
        <v>1296643</v>
      </c>
      <c r="F462">
        <v>207414</v>
      </c>
      <c r="G462">
        <v>172043</v>
      </c>
      <c r="H462">
        <v>32000</v>
      </c>
      <c r="I462">
        <v>11304</v>
      </c>
      <c r="J462">
        <v>4133</v>
      </c>
      <c r="K462">
        <v>11054</v>
      </c>
      <c r="L462">
        <v>3973</v>
      </c>
      <c r="M462">
        <v>1232633</v>
      </c>
      <c r="N462">
        <v>52674</v>
      </c>
      <c r="O462">
        <v>60831</v>
      </c>
      <c r="P462">
        <v>282080</v>
      </c>
      <c r="Q462">
        <v>6.6780353305284923E-2</v>
      </c>
    </row>
    <row r="463" spans="1:17" x14ac:dyDescent="0.25">
      <c r="A463" t="s">
        <v>26</v>
      </c>
      <c r="B463" t="s">
        <v>34</v>
      </c>
      <c r="C463" t="s">
        <v>39</v>
      </c>
      <c r="D463">
        <v>592701</v>
      </c>
      <c r="E463">
        <v>1459257</v>
      </c>
      <c r="F463">
        <v>97397</v>
      </c>
      <c r="G463">
        <v>269594</v>
      </c>
      <c r="H463">
        <v>32000</v>
      </c>
      <c r="I463">
        <v>9003</v>
      </c>
      <c r="J463">
        <v>3040</v>
      </c>
      <c r="K463">
        <v>13089</v>
      </c>
      <c r="L463">
        <v>2621</v>
      </c>
      <c r="M463">
        <v>1620069</v>
      </c>
      <c r="N463">
        <v>109056</v>
      </c>
      <c r="O463">
        <v>83580</v>
      </c>
      <c r="P463">
        <v>166355</v>
      </c>
      <c r="Q463">
        <v>3.938331563421963E-2</v>
      </c>
    </row>
    <row r="464" spans="1:17" x14ac:dyDescent="0.25">
      <c r="A464" t="s">
        <v>16</v>
      </c>
      <c r="B464" t="s">
        <v>34</v>
      </c>
      <c r="C464" t="s">
        <v>39</v>
      </c>
      <c r="D464">
        <v>290655</v>
      </c>
      <c r="E464">
        <v>1113155</v>
      </c>
      <c r="F464">
        <v>202579</v>
      </c>
      <c r="G464">
        <v>117927</v>
      </c>
      <c r="H464">
        <v>25000</v>
      </c>
      <c r="I464">
        <v>10946</v>
      </c>
      <c r="J464">
        <v>3030</v>
      </c>
      <c r="K464">
        <v>12404</v>
      </c>
      <c r="L464">
        <v>2326</v>
      </c>
      <c r="M464">
        <v>1647599</v>
      </c>
      <c r="N464">
        <v>125869</v>
      </c>
      <c r="O464">
        <v>57534</v>
      </c>
      <c r="P464">
        <v>169535</v>
      </c>
      <c r="Q464">
        <v>4.0136157110080402E-2</v>
      </c>
    </row>
    <row r="465" spans="1:17" x14ac:dyDescent="0.25">
      <c r="A465" t="s">
        <v>23</v>
      </c>
      <c r="B465" t="s">
        <v>35</v>
      </c>
      <c r="C465" t="s">
        <v>37</v>
      </c>
      <c r="D465">
        <v>677968</v>
      </c>
      <c r="E465">
        <v>1951183</v>
      </c>
      <c r="F465">
        <v>147876</v>
      </c>
      <c r="G465">
        <v>155767</v>
      </c>
      <c r="H465">
        <v>32000</v>
      </c>
      <c r="I465">
        <v>10185</v>
      </c>
      <c r="J465">
        <v>3874</v>
      </c>
      <c r="K465">
        <v>14149</v>
      </c>
      <c r="L465">
        <v>3001</v>
      </c>
      <c r="M465">
        <v>3079378</v>
      </c>
      <c r="N465">
        <v>65351</v>
      </c>
      <c r="O465">
        <v>72268</v>
      </c>
      <c r="P465">
        <v>283930</v>
      </c>
      <c r="Q465">
        <v>6.7218327119858007E-2</v>
      </c>
    </row>
    <row r="466" spans="1:17" x14ac:dyDescent="0.25">
      <c r="A466" t="s">
        <v>23</v>
      </c>
      <c r="B466" t="s">
        <v>34</v>
      </c>
      <c r="C466" t="s">
        <v>39</v>
      </c>
      <c r="D466">
        <v>302688</v>
      </c>
      <c r="E466">
        <v>1236648</v>
      </c>
      <c r="F466">
        <v>136022</v>
      </c>
      <c r="G466">
        <v>185260</v>
      </c>
      <c r="H466">
        <v>32000</v>
      </c>
      <c r="I466">
        <v>12611</v>
      </c>
      <c r="J466">
        <v>3895</v>
      </c>
      <c r="K466">
        <v>11507</v>
      </c>
      <c r="L466">
        <v>4057</v>
      </c>
      <c r="M466">
        <v>1207917</v>
      </c>
      <c r="N466">
        <v>48998</v>
      </c>
      <c r="O466">
        <v>34321</v>
      </c>
      <c r="P466">
        <v>209483</v>
      </c>
      <c r="Q466">
        <v>4.9593550593629472E-2</v>
      </c>
    </row>
    <row r="467" spans="1:17" x14ac:dyDescent="0.25">
      <c r="A467" t="s">
        <v>17</v>
      </c>
      <c r="B467" t="s">
        <v>34</v>
      </c>
      <c r="C467" t="s">
        <v>39</v>
      </c>
      <c r="D467">
        <v>257310</v>
      </c>
      <c r="E467">
        <v>1031858</v>
      </c>
      <c r="F467">
        <v>138423</v>
      </c>
      <c r="G467">
        <v>152681</v>
      </c>
      <c r="H467">
        <v>32000</v>
      </c>
      <c r="I467">
        <v>12272</v>
      </c>
      <c r="J467">
        <v>3914</v>
      </c>
      <c r="K467">
        <v>10483</v>
      </c>
      <c r="L467">
        <v>2208</v>
      </c>
      <c r="M467">
        <v>857444</v>
      </c>
      <c r="N467">
        <v>57045</v>
      </c>
      <c r="O467">
        <v>39187</v>
      </c>
      <c r="P467">
        <v>336128</v>
      </c>
      <c r="Q467">
        <v>7.9575817483688346E-2</v>
      </c>
    </row>
    <row r="468" spans="1:17" x14ac:dyDescent="0.25">
      <c r="A468" t="s">
        <v>20</v>
      </c>
      <c r="B468" t="s">
        <v>35</v>
      </c>
      <c r="C468" t="s">
        <v>37</v>
      </c>
      <c r="D468">
        <v>651311</v>
      </c>
      <c r="E468">
        <v>796022</v>
      </c>
      <c r="F468">
        <v>114360</v>
      </c>
      <c r="G468">
        <v>258899</v>
      </c>
      <c r="H468">
        <v>32000</v>
      </c>
      <c r="I468">
        <v>12214</v>
      </c>
      <c r="J468">
        <v>3893</v>
      </c>
      <c r="K468">
        <v>12838</v>
      </c>
      <c r="L468">
        <v>2181</v>
      </c>
      <c r="M468">
        <v>2487268</v>
      </c>
      <c r="N468">
        <v>43361</v>
      </c>
      <c r="O468">
        <v>51173</v>
      </c>
      <c r="P468">
        <v>167653</v>
      </c>
      <c r="Q468">
        <v>3.9690607532228209E-2</v>
      </c>
    </row>
    <row r="469" spans="1:17" x14ac:dyDescent="0.25">
      <c r="A469" t="s">
        <v>25</v>
      </c>
      <c r="B469" t="s">
        <v>35</v>
      </c>
      <c r="C469" t="s">
        <v>37</v>
      </c>
      <c r="D469">
        <v>528541</v>
      </c>
      <c r="E469">
        <v>1070041</v>
      </c>
      <c r="F469">
        <v>173168</v>
      </c>
      <c r="G469">
        <v>134087</v>
      </c>
      <c r="H469">
        <v>32000</v>
      </c>
      <c r="I469">
        <v>11411</v>
      </c>
      <c r="J469">
        <v>3090</v>
      </c>
      <c r="K469">
        <v>12715</v>
      </c>
      <c r="L469">
        <v>2558</v>
      </c>
      <c r="M469">
        <v>1028423</v>
      </c>
      <c r="N469">
        <v>55186</v>
      </c>
      <c r="O469">
        <v>36204</v>
      </c>
      <c r="P469">
        <v>66192</v>
      </c>
      <c r="Q469">
        <v>1.5670466342822674E-2</v>
      </c>
    </row>
    <row r="470" spans="1:17" x14ac:dyDescent="0.25">
      <c r="A470" t="s">
        <v>23</v>
      </c>
      <c r="B470" t="s">
        <v>35</v>
      </c>
      <c r="C470" t="s">
        <v>37</v>
      </c>
      <c r="D470">
        <v>353279</v>
      </c>
      <c r="E470">
        <v>1688558</v>
      </c>
      <c r="F470">
        <v>153714</v>
      </c>
      <c r="G470">
        <v>263412</v>
      </c>
      <c r="H470">
        <v>32000</v>
      </c>
      <c r="I470">
        <v>9731</v>
      </c>
      <c r="J470">
        <v>3984</v>
      </c>
      <c r="K470">
        <v>12527</v>
      </c>
      <c r="L470">
        <v>3599</v>
      </c>
      <c r="M470">
        <v>1085908</v>
      </c>
      <c r="N470">
        <v>98654</v>
      </c>
      <c r="O470">
        <v>24814</v>
      </c>
      <c r="P470">
        <v>59718</v>
      </c>
      <c r="Q470">
        <v>1.4137794734419331E-2</v>
      </c>
    </row>
    <row r="471" spans="1:17" x14ac:dyDescent="0.25">
      <c r="A471" t="s">
        <v>27</v>
      </c>
      <c r="B471" t="s">
        <v>36</v>
      </c>
      <c r="C471" t="s">
        <v>38</v>
      </c>
      <c r="D471">
        <v>686665</v>
      </c>
      <c r="E471">
        <v>1297792</v>
      </c>
      <c r="F471">
        <v>104240</v>
      </c>
      <c r="G471">
        <v>249626</v>
      </c>
      <c r="H471">
        <v>32000</v>
      </c>
      <c r="I471">
        <v>9379</v>
      </c>
      <c r="J471">
        <v>4020</v>
      </c>
      <c r="K471">
        <v>11480</v>
      </c>
      <c r="L471">
        <v>2138</v>
      </c>
      <c r="M471">
        <v>2371408</v>
      </c>
      <c r="N471">
        <v>43639</v>
      </c>
      <c r="O471">
        <v>48947</v>
      </c>
      <c r="P471">
        <v>209844</v>
      </c>
      <c r="Q471">
        <v>4.9679014673121843E-2</v>
      </c>
    </row>
    <row r="472" spans="1:17" x14ac:dyDescent="0.25">
      <c r="A472" t="s">
        <v>27</v>
      </c>
      <c r="B472" t="s">
        <v>35</v>
      </c>
      <c r="C472" t="s">
        <v>37</v>
      </c>
      <c r="D472">
        <v>184703</v>
      </c>
      <c r="E472">
        <v>1959484</v>
      </c>
      <c r="F472">
        <v>152898</v>
      </c>
      <c r="G472">
        <v>231312</v>
      </c>
      <c r="H472">
        <v>20000</v>
      </c>
      <c r="I472">
        <v>9786</v>
      </c>
      <c r="J472">
        <v>3598</v>
      </c>
      <c r="K472">
        <v>12033</v>
      </c>
      <c r="L472">
        <v>2744</v>
      </c>
      <c r="M472">
        <v>1584864</v>
      </c>
      <c r="N472">
        <v>48885</v>
      </c>
      <c r="O472">
        <v>65279</v>
      </c>
      <c r="P472">
        <v>83346</v>
      </c>
      <c r="Q472">
        <v>1.9731548945626336E-2</v>
      </c>
    </row>
    <row r="473" spans="1:17" x14ac:dyDescent="0.25">
      <c r="A473" t="s">
        <v>18</v>
      </c>
      <c r="B473" t="s">
        <v>36</v>
      </c>
      <c r="C473" t="s">
        <v>38</v>
      </c>
      <c r="D473">
        <v>356751</v>
      </c>
      <c r="E473">
        <v>1771097</v>
      </c>
      <c r="F473">
        <v>171228</v>
      </c>
      <c r="G473">
        <v>163881</v>
      </c>
      <c r="H473">
        <v>32000</v>
      </c>
      <c r="I473">
        <v>10920</v>
      </c>
      <c r="J473">
        <v>3073</v>
      </c>
      <c r="K473">
        <v>13623</v>
      </c>
      <c r="L473">
        <v>3012</v>
      </c>
      <c r="M473">
        <v>2572440</v>
      </c>
      <c r="N473">
        <v>87222</v>
      </c>
      <c r="O473">
        <v>21272</v>
      </c>
      <c r="P473">
        <v>343440</v>
      </c>
      <c r="Q473">
        <v>8.1306879392963174E-2</v>
      </c>
    </row>
    <row r="474" spans="1:17" x14ac:dyDescent="0.25">
      <c r="A474" t="s">
        <v>23</v>
      </c>
      <c r="B474" t="s">
        <v>36</v>
      </c>
      <c r="C474" t="s">
        <v>38</v>
      </c>
      <c r="D474">
        <v>608570</v>
      </c>
      <c r="E474">
        <v>1319392</v>
      </c>
      <c r="F474">
        <v>158260</v>
      </c>
      <c r="G474">
        <v>292350</v>
      </c>
      <c r="H474">
        <v>32000</v>
      </c>
      <c r="I474">
        <v>11906</v>
      </c>
      <c r="J474">
        <v>3631</v>
      </c>
      <c r="K474">
        <v>13411</v>
      </c>
      <c r="L474">
        <v>3072</v>
      </c>
      <c r="M474">
        <v>1836583</v>
      </c>
      <c r="N474">
        <v>59913</v>
      </c>
      <c r="O474">
        <v>69557</v>
      </c>
      <c r="P474">
        <v>147970</v>
      </c>
      <c r="Q474">
        <v>3.5030802887773008E-2</v>
      </c>
    </row>
    <row r="475" spans="1:17" x14ac:dyDescent="0.25">
      <c r="A475" t="s">
        <v>26</v>
      </c>
      <c r="B475" t="s">
        <v>34</v>
      </c>
      <c r="C475" t="s">
        <v>39</v>
      </c>
      <c r="D475">
        <v>254037</v>
      </c>
      <c r="E475">
        <v>1380335</v>
      </c>
      <c r="F475">
        <v>200078</v>
      </c>
      <c r="G475">
        <v>198304</v>
      </c>
      <c r="H475">
        <v>32000</v>
      </c>
      <c r="I475">
        <v>10014</v>
      </c>
      <c r="J475">
        <v>3426</v>
      </c>
      <c r="K475">
        <v>13935</v>
      </c>
      <c r="L475">
        <v>1481</v>
      </c>
      <c r="M475">
        <v>1207901</v>
      </c>
      <c r="N475">
        <v>117578</v>
      </c>
      <c r="O475">
        <v>86911</v>
      </c>
      <c r="P475">
        <v>77257</v>
      </c>
      <c r="Q475">
        <v>1.8290023239174693E-2</v>
      </c>
    </row>
    <row r="476" spans="1:17" x14ac:dyDescent="0.25">
      <c r="A476" t="s">
        <v>19</v>
      </c>
      <c r="B476" t="s">
        <v>36</v>
      </c>
      <c r="C476" t="s">
        <v>38</v>
      </c>
      <c r="D476">
        <v>541695</v>
      </c>
      <c r="E476">
        <v>1000239</v>
      </c>
      <c r="F476">
        <v>210700</v>
      </c>
      <c r="G476">
        <v>153019</v>
      </c>
      <c r="H476">
        <v>32000</v>
      </c>
      <c r="I476">
        <v>10542</v>
      </c>
      <c r="J476">
        <v>3418</v>
      </c>
      <c r="K476">
        <v>13368</v>
      </c>
      <c r="L476">
        <v>2754</v>
      </c>
      <c r="M476">
        <v>1298585</v>
      </c>
      <c r="N476">
        <v>108706</v>
      </c>
      <c r="O476">
        <v>37608</v>
      </c>
      <c r="P476">
        <v>55010</v>
      </c>
      <c r="Q476">
        <v>1.3023210561981436E-2</v>
      </c>
    </row>
    <row r="477" spans="1:17" x14ac:dyDescent="0.25">
      <c r="A477" t="s">
        <v>27</v>
      </c>
      <c r="B477" t="s">
        <v>34</v>
      </c>
      <c r="C477" t="s">
        <v>39</v>
      </c>
      <c r="D477">
        <v>533267</v>
      </c>
      <c r="E477">
        <v>2145737</v>
      </c>
      <c r="F477">
        <v>187234</v>
      </c>
      <c r="G477">
        <v>137498</v>
      </c>
      <c r="H477">
        <v>32000</v>
      </c>
      <c r="I477">
        <v>11038</v>
      </c>
      <c r="J477">
        <v>4057</v>
      </c>
      <c r="K477">
        <v>13514</v>
      </c>
      <c r="L477">
        <v>1901</v>
      </c>
      <c r="M477">
        <v>1140428</v>
      </c>
      <c r="N477">
        <v>81750</v>
      </c>
      <c r="O477">
        <v>65319</v>
      </c>
      <c r="P477">
        <v>78578</v>
      </c>
      <c r="Q477">
        <v>1.8602760217040125E-2</v>
      </c>
    </row>
    <row r="478" spans="1:17" x14ac:dyDescent="0.25">
      <c r="A478" t="s">
        <v>20</v>
      </c>
      <c r="B478" t="s">
        <v>34</v>
      </c>
      <c r="C478" t="s">
        <v>39</v>
      </c>
      <c r="D478">
        <v>596053</v>
      </c>
      <c r="E478">
        <v>1468176</v>
      </c>
      <c r="F478">
        <v>119082</v>
      </c>
      <c r="G478">
        <v>75576</v>
      </c>
      <c r="H478">
        <v>32000</v>
      </c>
      <c r="I478">
        <v>11713</v>
      </c>
      <c r="J478">
        <v>3922</v>
      </c>
      <c r="K478">
        <v>11032</v>
      </c>
      <c r="L478">
        <v>3632</v>
      </c>
      <c r="M478">
        <v>1904787</v>
      </c>
      <c r="N478">
        <v>101110</v>
      </c>
      <c r="O478">
        <v>81427</v>
      </c>
      <c r="P478">
        <v>253133</v>
      </c>
      <c r="Q478">
        <v>5.9927365191529663E-2</v>
      </c>
    </row>
    <row r="479" spans="1:17" x14ac:dyDescent="0.25">
      <c r="A479" t="s">
        <v>20</v>
      </c>
      <c r="B479" t="s">
        <v>34</v>
      </c>
      <c r="C479" t="s">
        <v>39</v>
      </c>
      <c r="D479">
        <v>690658</v>
      </c>
      <c r="E479">
        <v>1939032</v>
      </c>
      <c r="F479">
        <v>183726</v>
      </c>
      <c r="G479">
        <v>318789</v>
      </c>
      <c r="H479">
        <v>28000</v>
      </c>
      <c r="I479">
        <v>9910</v>
      </c>
      <c r="J479">
        <v>4132</v>
      </c>
      <c r="K479">
        <v>12002</v>
      </c>
      <c r="L479">
        <v>2189</v>
      </c>
      <c r="M479">
        <v>1980003</v>
      </c>
      <c r="N479">
        <v>71399</v>
      </c>
      <c r="O479">
        <v>80339</v>
      </c>
      <c r="P479">
        <v>226710</v>
      </c>
      <c r="Q479">
        <v>5.3671915406413584E-2</v>
      </c>
    </row>
    <row r="480" spans="1:17" x14ac:dyDescent="0.25">
      <c r="A480" t="s">
        <v>22</v>
      </c>
      <c r="B480" t="s">
        <v>34</v>
      </c>
      <c r="C480" t="s">
        <v>39</v>
      </c>
      <c r="D480">
        <v>301010</v>
      </c>
      <c r="E480">
        <v>1416522</v>
      </c>
      <c r="F480">
        <v>177581</v>
      </c>
      <c r="G480">
        <v>259080</v>
      </c>
      <c r="H480">
        <v>32000</v>
      </c>
      <c r="I480">
        <v>12343</v>
      </c>
      <c r="J480">
        <v>3540</v>
      </c>
      <c r="K480">
        <v>11373</v>
      </c>
      <c r="L480">
        <v>1941</v>
      </c>
      <c r="M480">
        <v>1468833</v>
      </c>
      <c r="N480">
        <v>98490</v>
      </c>
      <c r="O480">
        <v>66029</v>
      </c>
      <c r="P480">
        <v>266554</v>
      </c>
      <c r="Q480">
        <v>6.3104687659305575E-2</v>
      </c>
    </row>
    <row r="481" spans="1:17" x14ac:dyDescent="0.25">
      <c r="A481" t="s">
        <v>16</v>
      </c>
      <c r="B481" t="s">
        <v>34</v>
      </c>
      <c r="C481" t="s">
        <v>39</v>
      </c>
      <c r="D481">
        <v>219102</v>
      </c>
      <c r="E481">
        <v>1116867</v>
      </c>
      <c r="F481">
        <v>103272</v>
      </c>
      <c r="G481">
        <v>295954</v>
      </c>
      <c r="H481">
        <v>32000</v>
      </c>
      <c r="I481">
        <v>10837</v>
      </c>
      <c r="J481">
        <v>3649</v>
      </c>
      <c r="K481">
        <v>13279</v>
      </c>
      <c r="L481">
        <v>3759</v>
      </c>
      <c r="M481">
        <v>901887</v>
      </c>
      <c r="N481">
        <v>64192</v>
      </c>
      <c r="O481">
        <v>24705</v>
      </c>
      <c r="P481">
        <v>222335</v>
      </c>
      <c r="Q481">
        <v>5.2636166520598847E-2</v>
      </c>
    </row>
    <row r="482" spans="1:17" x14ac:dyDescent="0.25">
      <c r="A482" t="s">
        <v>27</v>
      </c>
      <c r="B482" t="s">
        <v>36</v>
      </c>
      <c r="C482" t="s">
        <v>38</v>
      </c>
      <c r="D482">
        <v>471063</v>
      </c>
      <c r="E482">
        <v>1820610</v>
      </c>
      <c r="F482">
        <v>126174</v>
      </c>
      <c r="G482">
        <v>150728</v>
      </c>
      <c r="H482">
        <v>32000</v>
      </c>
      <c r="I482">
        <v>10784</v>
      </c>
      <c r="J482">
        <v>2986</v>
      </c>
      <c r="K482">
        <v>10847</v>
      </c>
      <c r="L482">
        <v>3809</v>
      </c>
      <c r="M482">
        <v>2546511</v>
      </c>
      <c r="N482">
        <v>45447</v>
      </c>
      <c r="O482">
        <v>42064</v>
      </c>
      <c r="P482">
        <v>50528</v>
      </c>
      <c r="Q482">
        <v>1.19621302177022E-2</v>
      </c>
    </row>
    <row r="483" spans="1:17" x14ac:dyDescent="0.25">
      <c r="A483" t="s">
        <v>24</v>
      </c>
      <c r="B483" t="s">
        <v>34</v>
      </c>
      <c r="C483" t="s">
        <v>39</v>
      </c>
      <c r="D483">
        <v>280766</v>
      </c>
      <c r="E483">
        <v>1434465</v>
      </c>
      <c r="F483">
        <v>192295</v>
      </c>
      <c r="G483">
        <v>278561</v>
      </c>
      <c r="H483">
        <v>20000</v>
      </c>
      <c r="I483">
        <v>8999</v>
      </c>
      <c r="J483">
        <v>3273</v>
      </c>
      <c r="K483">
        <v>13019</v>
      </c>
      <c r="L483">
        <v>4231</v>
      </c>
      <c r="M483">
        <v>2043011</v>
      </c>
      <c r="N483">
        <v>109678</v>
      </c>
      <c r="O483">
        <v>27000</v>
      </c>
      <c r="P483">
        <v>74026</v>
      </c>
      <c r="Q483">
        <v>1.7525107890587852E-2</v>
      </c>
    </row>
    <row r="484" spans="1:17" x14ac:dyDescent="0.25">
      <c r="A484" t="s">
        <v>27</v>
      </c>
      <c r="B484" t="s">
        <v>35</v>
      </c>
      <c r="C484" t="s">
        <v>37</v>
      </c>
      <c r="D484">
        <v>743323</v>
      </c>
      <c r="E484">
        <v>1720481</v>
      </c>
      <c r="F484">
        <v>162854</v>
      </c>
      <c r="G484">
        <v>171833</v>
      </c>
      <c r="H484">
        <v>20000</v>
      </c>
      <c r="I484">
        <v>11166</v>
      </c>
      <c r="J484">
        <v>3791</v>
      </c>
      <c r="K484">
        <v>14724</v>
      </c>
      <c r="L484">
        <v>3861</v>
      </c>
      <c r="M484">
        <v>1094156</v>
      </c>
      <c r="N484">
        <v>73247</v>
      </c>
      <c r="O484">
        <v>59276</v>
      </c>
      <c r="P484">
        <v>242392</v>
      </c>
      <c r="Q484">
        <v>5.7384512898378558E-2</v>
      </c>
    </row>
    <row r="485" spans="1:17" x14ac:dyDescent="0.25">
      <c r="A485" t="s">
        <v>23</v>
      </c>
      <c r="B485" t="s">
        <v>35</v>
      </c>
      <c r="C485" t="s">
        <v>37</v>
      </c>
      <c r="D485">
        <v>606521</v>
      </c>
      <c r="E485">
        <v>1465740</v>
      </c>
      <c r="F485">
        <v>140732</v>
      </c>
      <c r="G485">
        <v>318987</v>
      </c>
      <c r="H485">
        <v>32000</v>
      </c>
      <c r="I485">
        <v>11279</v>
      </c>
      <c r="J485">
        <v>3009</v>
      </c>
      <c r="K485">
        <v>10508</v>
      </c>
      <c r="L485">
        <v>2533</v>
      </c>
      <c r="M485">
        <v>2909521</v>
      </c>
      <c r="N485">
        <v>56372</v>
      </c>
      <c r="O485">
        <v>48669</v>
      </c>
      <c r="P485">
        <v>311429</v>
      </c>
      <c r="Q485">
        <v>7.3728511945233902E-2</v>
      </c>
    </row>
    <row r="486" spans="1:17" x14ac:dyDescent="0.25">
      <c r="A486" t="s">
        <v>23</v>
      </c>
      <c r="B486" t="s">
        <v>35</v>
      </c>
      <c r="C486" t="s">
        <v>37</v>
      </c>
      <c r="D486">
        <v>514921</v>
      </c>
      <c r="E486">
        <v>782212</v>
      </c>
      <c r="F486">
        <v>159584</v>
      </c>
      <c r="G486">
        <v>102533</v>
      </c>
      <c r="H486">
        <v>20000</v>
      </c>
      <c r="I486">
        <v>11688</v>
      </c>
      <c r="J486">
        <v>3529</v>
      </c>
      <c r="K486">
        <v>11445</v>
      </c>
      <c r="L486">
        <v>1906</v>
      </c>
      <c r="M486">
        <v>1238860</v>
      </c>
      <c r="N486">
        <v>100519</v>
      </c>
      <c r="O486">
        <v>88197</v>
      </c>
      <c r="P486">
        <v>204976</v>
      </c>
      <c r="Q486">
        <v>4.852655168428844E-2</v>
      </c>
    </row>
    <row r="487" spans="1:17" x14ac:dyDescent="0.25">
      <c r="A487" t="s">
        <v>21</v>
      </c>
      <c r="B487" t="s">
        <v>34</v>
      </c>
      <c r="C487" t="s">
        <v>39</v>
      </c>
      <c r="D487">
        <v>694435</v>
      </c>
      <c r="E487">
        <v>1520145</v>
      </c>
      <c r="F487">
        <v>202032</v>
      </c>
      <c r="G487">
        <v>318130</v>
      </c>
      <c r="H487">
        <v>30000</v>
      </c>
      <c r="I487">
        <v>10663</v>
      </c>
      <c r="J487">
        <v>2992</v>
      </c>
      <c r="K487">
        <v>12689</v>
      </c>
      <c r="L487">
        <v>2445</v>
      </c>
      <c r="M487">
        <v>1733003</v>
      </c>
      <c r="N487">
        <v>116849</v>
      </c>
      <c r="O487">
        <v>52984</v>
      </c>
      <c r="P487">
        <v>338610</v>
      </c>
      <c r="Q487">
        <v>8.0163412623023705E-2</v>
      </c>
    </row>
    <row r="488" spans="1:17" x14ac:dyDescent="0.25">
      <c r="A488" t="s">
        <v>20</v>
      </c>
      <c r="B488" t="s">
        <v>35</v>
      </c>
      <c r="C488" t="s">
        <v>37</v>
      </c>
      <c r="D488">
        <v>428611</v>
      </c>
      <c r="E488">
        <v>2026113</v>
      </c>
      <c r="F488">
        <v>116435</v>
      </c>
      <c r="G488">
        <v>297682</v>
      </c>
      <c r="H488">
        <v>32000</v>
      </c>
      <c r="I488">
        <v>12668</v>
      </c>
      <c r="J488">
        <v>4193</v>
      </c>
      <c r="K488">
        <v>10477</v>
      </c>
      <c r="L488">
        <v>4441</v>
      </c>
      <c r="M488">
        <v>1111114</v>
      </c>
      <c r="N488">
        <v>69790</v>
      </c>
      <c r="O488">
        <v>28455</v>
      </c>
      <c r="P488">
        <v>202701</v>
      </c>
      <c r="Q488">
        <v>4.7987962263664773E-2</v>
      </c>
    </row>
    <row r="489" spans="1:17" x14ac:dyDescent="0.25">
      <c r="A489" t="s">
        <v>26</v>
      </c>
      <c r="B489" t="s">
        <v>34</v>
      </c>
      <c r="C489" t="s">
        <v>39</v>
      </c>
      <c r="D489">
        <v>482557</v>
      </c>
      <c r="E489">
        <v>2138227</v>
      </c>
      <c r="F489">
        <v>181665</v>
      </c>
      <c r="G489">
        <v>167461</v>
      </c>
      <c r="H489">
        <v>32000</v>
      </c>
      <c r="I489">
        <v>12195</v>
      </c>
      <c r="J489">
        <v>3157</v>
      </c>
      <c r="K489">
        <v>11331</v>
      </c>
      <c r="L489">
        <v>3912</v>
      </c>
      <c r="M489">
        <v>2171536</v>
      </c>
      <c r="N489">
        <v>81607</v>
      </c>
      <c r="O489">
        <v>34059</v>
      </c>
      <c r="P489">
        <v>312480</v>
      </c>
      <c r="Q489">
        <v>7.3977328420431906E-2</v>
      </c>
    </row>
    <row r="490" spans="1:17" x14ac:dyDescent="0.25">
      <c r="A490" t="s">
        <v>27</v>
      </c>
      <c r="B490" t="s">
        <v>36</v>
      </c>
      <c r="C490" t="s">
        <v>38</v>
      </c>
      <c r="D490">
        <v>204346</v>
      </c>
      <c r="E490">
        <v>2299022</v>
      </c>
      <c r="F490">
        <v>137231</v>
      </c>
      <c r="G490">
        <v>206695</v>
      </c>
      <c r="H490">
        <v>30000</v>
      </c>
      <c r="I490">
        <v>10292</v>
      </c>
      <c r="J490">
        <v>4135</v>
      </c>
      <c r="K490">
        <v>10088</v>
      </c>
      <c r="L490">
        <v>2708</v>
      </c>
      <c r="M490">
        <v>2074834</v>
      </c>
      <c r="N490">
        <v>78357</v>
      </c>
      <c r="O490">
        <v>23072</v>
      </c>
      <c r="P490">
        <v>79236</v>
      </c>
      <c r="Q490">
        <v>1.8758536849466663E-2</v>
      </c>
    </row>
    <row r="491" spans="1:17" x14ac:dyDescent="0.25">
      <c r="A491" t="s">
        <v>23</v>
      </c>
      <c r="B491" t="s">
        <v>36</v>
      </c>
      <c r="C491" t="s">
        <v>38</v>
      </c>
      <c r="D491">
        <v>479976</v>
      </c>
      <c r="E491">
        <v>1304759</v>
      </c>
      <c r="F491">
        <v>100350</v>
      </c>
      <c r="G491">
        <v>212957</v>
      </c>
      <c r="H491">
        <v>32000</v>
      </c>
      <c r="I491">
        <v>10609</v>
      </c>
      <c r="J491">
        <v>3311</v>
      </c>
      <c r="K491">
        <v>11874</v>
      </c>
      <c r="L491">
        <v>1856</v>
      </c>
      <c r="M491">
        <v>2514265</v>
      </c>
      <c r="N491">
        <v>118039</v>
      </c>
      <c r="O491">
        <v>64210</v>
      </c>
      <c r="P491">
        <v>175703</v>
      </c>
      <c r="Q491">
        <v>4.1596385482127331E-2</v>
      </c>
    </row>
    <row r="492" spans="1:17" x14ac:dyDescent="0.25">
      <c r="A492" t="s">
        <v>17</v>
      </c>
      <c r="B492" t="s">
        <v>36</v>
      </c>
      <c r="C492" t="s">
        <v>38</v>
      </c>
      <c r="D492">
        <v>286862</v>
      </c>
      <c r="E492">
        <v>1773944</v>
      </c>
      <c r="F492">
        <v>155735</v>
      </c>
      <c r="G492">
        <v>191149</v>
      </c>
      <c r="H492">
        <v>32000</v>
      </c>
      <c r="I492">
        <v>12413</v>
      </c>
      <c r="J492">
        <v>3660</v>
      </c>
      <c r="K492">
        <v>13313</v>
      </c>
      <c r="L492">
        <v>2191</v>
      </c>
      <c r="M492">
        <v>2196974</v>
      </c>
      <c r="N492">
        <v>84420</v>
      </c>
      <c r="O492">
        <v>63092</v>
      </c>
      <c r="P492">
        <v>116650</v>
      </c>
      <c r="Q492">
        <v>2.7616024578351838E-2</v>
      </c>
    </row>
    <row r="493" spans="1:17" x14ac:dyDescent="0.25">
      <c r="A493" t="s">
        <v>26</v>
      </c>
      <c r="B493" t="s">
        <v>35</v>
      </c>
      <c r="C493" t="s">
        <v>37</v>
      </c>
      <c r="D493">
        <v>403132</v>
      </c>
      <c r="E493">
        <v>1953495</v>
      </c>
      <c r="F493">
        <v>119353</v>
      </c>
      <c r="G493">
        <v>93659</v>
      </c>
      <c r="H493">
        <v>32000</v>
      </c>
      <c r="I493">
        <v>12341</v>
      </c>
      <c r="J493">
        <v>3495</v>
      </c>
      <c r="K493">
        <v>10700</v>
      </c>
      <c r="L493">
        <v>3141</v>
      </c>
      <c r="M493">
        <v>1164934</v>
      </c>
      <c r="N493">
        <v>111159</v>
      </c>
      <c r="O493">
        <v>32814</v>
      </c>
      <c r="P493">
        <v>123383</v>
      </c>
      <c r="Q493">
        <v>2.9210012520795411E-2</v>
      </c>
    </row>
    <row r="494" spans="1:17" x14ac:dyDescent="0.25">
      <c r="A494" t="s">
        <v>22</v>
      </c>
      <c r="B494" t="s">
        <v>35</v>
      </c>
      <c r="C494" t="s">
        <v>37</v>
      </c>
      <c r="D494">
        <v>246216</v>
      </c>
      <c r="E494">
        <v>2146680</v>
      </c>
      <c r="F494">
        <v>143447</v>
      </c>
      <c r="G494">
        <v>197228</v>
      </c>
      <c r="H494">
        <v>32000</v>
      </c>
      <c r="I494">
        <v>12576</v>
      </c>
      <c r="J494">
        <v>3503</v>
      </c>
      <c r="K494">
        <v>14786</v>
      </c>
      <c r="L494">
        <v>4125</v>
      </c>
      <c r="M494">
        <v>1585577</v>
      </c>
      <c r="N494">
        <v>108464</v>
      </c>
      <c r="O494">
        <v>49401</v>
      </c>
      <c r="P494">
        <v>325003</v>
      </c>
      <c r="Q494">
        <v>7.6942056031188019E-2</v>
      </c>
    </row>
    <row r="495" spans="1:17" x14ac:dyDescent="0.25">
      <c r="A495" t="s">
        <v>22</v>
      </c>
      <c r="B495" t="s">
        <v>36</v>
      </c>
      <c r="C495" t="s">
        <v>38</v>
      </c>
      <c r="D495">
        <v>566204</v>
      </c>
      <c r="E495">
        <v>1356300</v>
      </c>
      <c r="F495">
        <v>217321</v>
      </c>
      <c r="G495">
        <v>106453</v>
      </c>
      <c r="H495">
        <v>25000</v>
      </c>
      <c r="I495">
        <v>11022</v>
      </c>
      <c r="J495">
        <v>3016</v>
      </c>
      <c r="K495">
        <v>11532</v>
      </c>
      <c r="L495">
        <v>3789</v>
      </c>
      <c r="M495">
        <v>1039585</v>
      </c>
      <c r="N495">
        <v>75928</v>
      </c>
      <c r="O495">
        <v>52450</v>
      </c>
      <c r="P495">
        <v>67595</v>
      </c>
      <c r="Q495">
        <v>1.6002616214090805E-2</v>
      </c>
    </row>
    <row r="496" spans="1:17" x14ac:dyDescent="0.25">
      <c r="A496" t="s">
        <v>25</v>
      </c>
      <c r="B496" t="s">
        <v>35</v>
      </c>
      <c r="C496" t="s">
        <v>37</v>
      </c>
      <c r="D496">
        <v>348691</v>
      </c>
      <c r="E496">
        <v>1060979</v>
      </c>
      <c r="F496">
        <v>93166</v>
      </c>
      <c r="G496">
        <v>115408</v>
      </c>
      <c r="H496">
        <v>32000</v>
      </c>
      <c r="I496">
        <v>10089</v>
      </c>
      <c r="J496">
        <v>3634</v>
      </c>
      <c r="K496">
        <v>11522</v>
      </c>
      <c r="L496">
        <v>3939</v>
      </c>
      <c r="M496">
        <v>1538264</v>
      </c>
      <c r="N496">
        <v>114502</v>
      </c>
      <c r="O496">
        <v>41609</v>
      </c>
      <c r="P496">
        <v>246612</v>
      </c>
      <c r="Q496">
        <v>5.8383566680810142E-2</v>
      </c>
    </row>
    <row r="497" spans="1:17" x14ac:dyDescent="0.25">
      <c r="A497" t="s">
        <v>25</v>
      </c>
      <c r="B497" t="s">
        <v>34</v>
      </c>
      <c r="C497" t="s">
        <v>39</v>
      </c>
      <c r="D497">
        <v>701642</v>
      </c>
      <c r="E497">
        <v>1298355</v>
      </c>
      <c r="F497">
        <v>160458</v>
      </c>
      <c r="G497">
        <v>112539</v>
      </c>
      <c r="H497">
        <v>32000</v>
      </c>
      <c r="I497">
        <v>9224</v>
      </c>
      <c r="J497">
        <v>4199</v>
      </c>
      <c r="K497">
        <v>13964</v>
      </c>
      <c r="L497">
        <v>2338</v>
      </c>
      <c r="M497">
        <v>1662396</v>
      </c>
      <c r="N497">
        <v>70041</v>
      </c>
      <c r="O497">
        <v>40738</v>
      </c>
      <c r="P497">
        <v>198690</v>
      </c>
      <c r="Q497">
        <v>4.703838768514982E-2</v>
      </c>
    </row>
    <row r="498" spans="1:17" x14ac:dyDescent="0.25">
      <c r="A498" t="s">
        <v>27</v>
      </c>
      <c r="B498" t="s">
        <v>36</v>
      </c>
      <c r="C498" t="s">
        <v>38</v>
      </c>
      <c r="D498">
        <v>174294</v>
      </c>
      <c r="E498">
        <v>1094579</v>
      </c>
      <c r="F498">
        <v>170723</v>
      </c>
      <c r="G498">
        <v>99437</v>
      </c>
      <c r="H498">
        <v>32000</v>
      </c>
      <c r="I498">
        <v>11530</v>
      </c>
      <c r="J498">
        <v>3116</v>
      </c>
      <c r="K498">
        <v>11268</v>
      </c>
      <c r="L498">
        <v>3659</v>
      </c>
      <c r="M498">
        <v>3082432</v>
      </c>
      <c r="N498">
        <v>64735</v>
      </c>
      <c r="O498">
        <v>38245</v>
      </c>
      <c r="P498">
        <v>318063</v>
      </c>
      <c r="Q498">
        <v>7.5299062370032754E-2</v>
      </c>
    </row>
    <row r="499" spans="1:17" x14ac:dyDescent="0.25">
      <c r="A499" t="s">
        <v>16</v>
      </c>
      <c r="B499" t="s">
        <v>34</v>
      </c>
      <c r="C499" t="s">
        <v>39</v>
      </c>
      <c r="D499">
        <v>297163</v>
      </c>
      <c r="E499">
        <v>900783</v>
      </c>
      <c r="F499">
        <v>162633</v>
      </c>
      <c r="G499">
        <v>141853</v>
      </c>
      <c r="H499">
        <v>32000</v>
      </c>
      <c r="I499">
        <v>9180</v>
      </c>
      <c r="J499">
        <v>3045</v>
      </c>
      <c r="K499">
        <v>10599</v>
      </c>
      <c r="L499">
        <v>1425</v>
      </c>
      <c r="M499">
        <v>1167179</v>
      </c>
      <c r="N499">
        <v>105448</v>
      </c>
      <c r="O499">
        <v>40709</v>
      </c>
      <c r="P499">
        <v>282533</v>
      </c>
      <c r="Q499">
        <v>6.6887597704204715E-2</v>
      </c>
    </row>
    <row r="500" spans="1:17" x14ac:dyDescent="0.25">
      <c r="A500" t="s">
        <v>22</v>
      </c>
      <c r="B500" t="s">
        <v>34</v>
      </c>
      <c r="C500" t="s">
        <v>39</v>
      </c>
      <c r="D500">
        <v>205912</v>
      </c>
      <c r="E500">
        <v>1593055</v>
      </c>
      <c r="F500">
        <v>195457</v>
      </c>
      <c r="G500">
        <v>255920</v>
      </c>
      <c r="H500">
        <v>32000</v>
      </c>
      <c r="I500">
        <v>12168</v>
      </c>
      <c r="J500">
        <v>2929</v>
      </c>
      <c r="K500">
        <v>11259</v>
      </c>
      <c r="L500">
        <v>4056</v>
      </c>
      <c r="M500">
        <v>2980111</v>
      </c>
      <c r="N500">
        <v>114883</v>
      </c>
      <c r="O500">
        <v>66141</v>
      </c>
      <c r="P500">
        <v>247886</v>
      </c>
      <c r="Q500">
        <v>5.8685176756359397E-2</v>
      </c>
    </row>
    <row r="501" spans="1:17" x14ac:dyDescent="0.25">
      <c r="A501" t="s">
        <v>21</v>
      </c>
      <c r="B501" t="s">
        <v>34</v>
      </c>
      <c r="C501" t="s">
        <v>39</v>
      </c>
      <c r="D501">
        <v>666548</v>
      </c>
      <c r="E501">
        <v>975088</v>
      </c>
      <c r="F501">
        <v>187371</v>
      </c>
      <c r="G501">
        <v>239614</v>
      </c>
      <c r="H501">
        <v>32000</v>
      </c>
      <c r="I501">
        <v>12560</v>
      </c>
      <c r="J501">
        <v>3517</v>
      </c>
      <c r="K501">
        <v>13857</v>
      </c>
      <c r="L501">
        <v>2251</v>
      </c>
      <c r="M501">
        <v>2594895</v>
      </c>
      <c r="N501">
        <v>81698</v>
      </c>
      <c r="O501">
        <v>63240</v>
      </c>
      <c r="P501">
        <v>131254</v>
      </c>
      <c r="Q501">
        <v>3.1073413544852053E-2</v>
      </c>
    </row>
    <row r="502" spans="1:17" x14ac:dyDescent="0.25">
      <c r="A502" t="s">
        <v>24</v>
      </c>
      <c r="B502" t="s">
        <v>34</v>
      </c>
      <c r="C502" t="s">
        <v>39</v>
      </c>
      <c r="D502">
        <v>262251</v>
      </c>
      <c r="E502">
        <v>2011816</v>
      </c>
      <c r="F502">
        <v>201244</v>
      </c>
      <c r="G502">
        <v>297447</v>
      </c>
      <c r="H502">
        <v>32000</v>
      </c>
      <c r="I502">
        <v>11075</v>
      </c>
      <c r="J502">
        <v>3193</v>
      </c>
      <c r="K502">
        <v>10422</v>
      </c>
      <c r="L502">
        <v>1418</v>
      </c>
      <c r="M502">
        <v>1924451</v>
      </c>
      <c r="N502">
        <v>127169</v>
      </c>
      <c r="O502">
        <v>50087</v>
      </c>
      <c r="P502">
        <v>247299</v>
      </c>
      <c r="Q502">
        <v>5.8546208848708363E-2</v>
      </c>
    </row>
    <row r="503" spans="1:17" x14ac:dyDescent="0.25">
      <c r="A503" t="s">
        <v>23</v>
      </c>
      <c r="B503" t="s">
        <v>34</v>
      </c>
      <c r="C503" t="s">
        <v>39</v>
      </c>
      <c r="D503">
        <v>343752</v>
      </c>
      <c r="E503">
        <v>1460070</v>
      </c>
      <c r="F503">
        <v>124816</v>
      </c>
      <c r="G503">
        <v>102130</v>
      </c>
      <c r="H503">
        <v>32000</v>
      </c>
      <c r="I503">
        <v>10139</v>
      </c>
      <c r="J503">
        <v>4150</v>
      </c>
      <c r="K503">
        <v>10595</v>
      </c>
      <c r="L503">
        <v>3988</v>
      </c>
      <c r="M503">
        <v>2614450</v>
      </c>
      <c r="N503">
        <v>58466</v>
      </c>
      <c r="O503">
        <v>26245</v>
      </c>
      <c r="P503">
        <v>145034</v>
      </c>
      <c r="Q503">
        <v>3.433572660691539E-2</v>
      </c>
    </row>
    <row r="504" spans="1:17" x14ac:dyDescent="0.25">
      <c r="A504" t="s">
        <v>16</v>
      </c>
      <c r="B504" t="s">
        <v>34</v>
      </c>
      <c r="C504" t="s">
        <v>39</v>
      </c>
      <c r="D504">
        <v>578753</v>
      </c>
      <c r="E504">
        <v>1455689</v>
      </c>
      <c r="F504">
        <v>93148</v>
      </c>
      <c r="G504">
        <v>200806</v>
      </c>
      <c r="H504">
        <v>32000</v>
      </c>
      <c r="I504">
        <v>8968</v>
      </c>
      <c r="J504">
        <v>3811</v>
      </c>
      <c r="K504">
        <v>11197</v>
      </c>
      <c r="L504">
        <v>3501</v>
      </c>
      <c r="M504">
        <v>955630</v>
      </c>
      <c r="N504">
        <v>67102</v>
      </c>
      <c r="O504">
        <v>45113</v>
      </c>
      <c r="P504">
        <v>93040</v>
      </c>
      <c r="Q504">
        <v>2.2026531733989326E-2</v>
      </c>
    </row>
    <row r="505" spans="1:17" x14ac:dyDescent="0.25">
      <c r="A505" t="s">
        <v>23</v>
      </c>
      <c r="B505" t="s">
        <v>34</v>
      </c>
      <c r="C505" t="s">
        <v>39</v>
      </c>
      <c r="D505">
        <v>656954</v>
      </c>
      <c r="E505">
        <v>1711703</v>
      </c>
      <c r="F505">
        <v>198120</v>
      </c>
      <c r="G505">
        <v>133294</v>
      </c>
      <c r="H505">
        <v>28000</v>
      </c>
      <c r="I505">
        <v>12488</v>
      </c>
      <c r="J505">
        <v>2872</v>
      </c>
      <c r="K505">
        <v>10991</v>
      </c>
      <c r="L505">
        <v>3038</v>
      </c>
      <c r="M505">
        <v>828777</v>
      </c>
      <c r="N505">
        <v>58550</v>
      </c>
      <c r="O505">
        <v>83802</v>
      </c>
      <c r="P505">
        <v>206308</v>
      </c>
      <c r="Q505">
        <v>4.884189283078106E-2</v>
      </c>
    </row>
    <row r="506" spans="1:17" x14ac:dyDescent="0.25">
      <c r="A506" t="s">
        <v>25</v>
      </c>
      <c r="B506" t="s">
        <v>36</v>
      </c>
      <c r="C506" t="s">
        <v>38</v>
      </c>
      <c r="D506">
        <v>738269</v>
      </c>
      <c r="E506">
        <v>1274739</v>
      </c>
      <c r="F506">
        <v>173719</v>
      </c>
      <c r="G506">
        <v>326497</v>
      </c>
      <c r="H506">
        <v>25000</v>
      </c>
      <c r="I506">
        <v>12071</v>
      </c>
      <c r="J506">
        <v>3130</v>
      </c>
      <c r="K506">
        <v>10588</v>
      </c>
      <c r="L506">
        <v>1365</v>
      </c>
      <c r="M506">
        <v>2526505</v>
      </c>
      <c r="N506">
        <v>89522</v>
      </c>
      <c r="O506">
        <v>31531</v>
      </c>
      <c r="P506">
        <v>285378</v>
      </c>
      <c r="Q506">
        <v>6.7561130408237385E-2</v>
      </c>
    </row>
    <row r="507" spans="1:17" x14ac:dyDescent="0.25">
      <c r="A507" t="s">
        <v>25</v>
      </c>
      <c r="B507" t="s">
        <v>35</v>
      </c>
      <c r="C507" t="s">
        <v>37</v>
      </c>
      <c r="D507">
        <v>343879</v>
      </c>
      <c r="E507">
        <v>1902784</v>
      </c>
      <c r="F507">
        <v>154946</v>
      </c>
      <c r="G507">
        <v>98732</v>
      </c>
      <c r="H507">
        <v>32000</v>
      </c>
      <c r="I507">
        <v>10474</v>
      </c>
      <c r="J507">
        <v>2842</v>
      </c>
      <c r="K507">
        <v>12678</v>
      </c>
      <c r="L507">
        <v>3149</v>
      </c>
      <c r="M507">
        <v>2587366</v>
      </c>
      <c r="N507">
        <v>92959</v>
      </c>
      <c r="O507">
        <v>84872</v>
      </c>
      <c r="P507">
        <v>167327</v>
      </c>
      <c r="Q507">
        <v>3.9613429443822352E-2</v>
      </c>
    </row>
    <row r="508" spans="1:17" x14ac:dyDescent="0.25">
      <c r="A508" t="s">
        <v>25</v>
      </c>
      <c r="B508" t="s">
        <v>35</v>
      </c>
      <c r="C508" t="s">
        <v>37</v>
      </c>
      <c r="D508">
        <v>634800</v>
      </c>
      <c r="E508">
        <v>1124718</v>
      </c>
      <c r="F508">
        <v>185287</v>
      </c>
      <c r="G508">
        <v>244849</v>
      </c>
      <c r="H508">
        <v>32000</v>
      </c>
      <c r="I508">
        <v>9225</v>
      </c>
      <c r="J508">
        <v>4108</v>
      </c>
      <c r="K508">
        <v>11264</v>
      </c>
      <c r="L508">
        <v>1288</v>
      </c>
      <c r="M508">
        <v>1011712</v>
      </c>
      <c r="N508">
        <v>81990</v>
      </c>
      <c r="O508">
        <v>22824</v>
      </c>
      <c r="P508">
        <v>283616</v>
      </c>
      <c r="Q508">
        <v>6.7143989942681823E-2</v>
      </c>
    </row>
    <row r="509" spans="1:17" x14ac:dyDescent="0.25">
      <c r="A509" t="s">
        <v>26</v>
      </c>
      <c r="B509" t="s">
        <v>35</v>
      </c>
      <c r="C509" t="s">
        <v>37</v>
      </c>
      <c r="D509">
        <v>302932</v>
      </c>
      <c r="E509">
        <v>1969136</v>
      </c>
      <c r="F509">
        <v>146951</v>
      </c>
      <c r="G509">
        <v>174433</v>
      </c>
      <c r="H509">
        <v>32000</v>
      </c>
      <c r="I509">
        <v>10221</v>
      </c>
      <c r="J509">
        <v>3798</v>
      </c>
      <c r="K509">
        <v>12750</v>
      </c>
      <c r="L509">
        <v>2339</v>
      </c>
      <c r="M509">
        <v>1252181</v>
      </c>
      <c r="N509">
        <v>64249</v>
      </c>
      <c r="O509">
        <v>88375</v>
      </c>
      <c r="P509">
        <v>130601</v>
      </c>
      <c r="Q509">
        <v>3.0918820625437875E-2</v>
      </c>
    </row>
    <row r="510" spans="1:17" x14ac:dyDescent="0.25">
      <c r="A510" t="s">
        <v>24</v>
      </c>
      <c r="B510" t="s">
        <v>35</v>
      </c>
      <c r="C510" t="s">
        <v>37</v>
      </c>
      <c r="D510">
        <v>431411</v>
      </c>
      <c r="E510">
        <v>729150</v>
      </c>
      <c r="F510">
        <v>216827</v>
      </c>
      <c r="G510">
        <v>149560</v>
      </c>
      <c r="H510">
        <v>32000</v>
      </c>
      <c r="I510">
        <v>10608</v>
      </c>
      <c r="J510">
        <v>3172</v>
      </c>
      <c r="K510">
        <v>12037</v>
      </c>
      <c r="L510">
        <v>1402</v>
      </c>
      <c r="M510">
        <v>2265827</v>
      </c>
      <c r="N510">
        <v>77063</v>
      </c>
      <c r="O510">
        <v>37137</v>
      </c>
      <c r="P510">
        <v>116966</v>
      </c>
      <c r="Q510">
        <v>2.7690835240732969E-2</v>
      </c>
    </row>
    <row r="511" spans="1:17" x14ac:dyDescent="0.25">
      <c r="A511" t="s">
        <v>27</v>
      </c>
      <c r="B511" t="s">
        <v>36</v>
      </c>
      <c r="C511" t="s">
        <v>38</v>
      </c>
      <c r="D511">
        <v>370222</v>
      </c>
      <c r="E511">
        <v>870216</v>
      </c>
      <c r="F511">
        <v>148711</v>
      </c>
      <c r="G511">
        <v>110066</v>
      </c>
      <c r="H511">
        <v>32000</v>
      </c>
      <c r="I511">
        <v>10262</v>
      </c>
      <c r="J511">
        <v>3339</v>
      </c>
      <c r="K511">
        <v>14646</v>
      </c>
      <c r="L511">
        <v>2445</v>
      </c>
      <c r="M511">
        <v>1973350</v>
      </c>
      <c r="N511">
        <v>84692</v>
      </c>
      <c r="O511">
        <v>35216</v>
      </c>
      <c r="P511">
        <v>105160</v>
      </c>
      <c r="Q511">
        <v>2.4895852075949243E-2</v>
      </c>
    </row>
    <row r="512" spans="1:17" x14ac:dyDescent="0.25">
      <c r="A512" t="s">
        <v>16</v>
      </c>
      <c r="B512" t="s">
        <v>34</v>
      </c>
      <c r="C512" t="s">
        <v>39</v>
      </c>
      <c r="D512">
        <v>170943</v>
      </c>
      <c r="E512">
        <v>915427</v>
      </c>
      <c r="F512">
        <v>214326</v>
      </c>
      <c r="G512">
        <v>75129</v>
      </c>
      <c r="H512">
        <v>32000</v>
      </c>
      <c r="I512">
        <v>11578</v>
      </c>
      <c r="J512">
        <v>4014</v>
      </c>
      <c r="K512">
        <v>10259</v>
      </c>
      <c r="L512">
        <v>1261</v>
      </c>
      <c r="M512">
        <v>1330074</v>
      </c>
      <c r="N512">
        <v>81950</v>
      </c>
      <c r="O512">
        <v>21594</v>
      </c>
      <c r="P512">
        <v>56990</v>
      </c>
      <c r="Q512">
        <v>1.3491960914875879E-2</v>
      </c>
    </row>
    <row r="513" spans="1:17" x14ac:dyDescent="0.25">
      <c r="A513" t="s">
        <v>23</v>
      </c>
      <c r="B513" t="s">
        <v>34</v>
      </c>
      <c r="C513" t="s">
        <v>39</v>
      </c>
      <c r="D513">
        <v>122634</v>
      </c>
      <c r="E513">
        <v>1415785</v>
      </c>
      <c r="F513">
        <v>216762</v>
      </c>
      <c r="G513">
        <v>268093</v>
      </c>
      <c r="H513">
        <v>32000</v>
      </c>
      <c r="I513">
        <v>12336</v>
      </c>
      <c r="J513">
        <v>4179</v>
      </c>
      <c r="K513">
        <v>11234</v>
      </c>
      <c r="L513">
        <v>3243</v>
      </c>
      <c r="M513">
        <v>1193780</v>
      </c>
      <c r="N513">
        <v>81076</v>
      </c>
      <c r="O513">
        <v>31525</v>
      </c>
      <c r="P513">
        <v>164198</v>
      </c>
      <c r="Q513">
        <v>3.8872661840687654E-2</v>
      </c>
    </row>
    <row r="514" spans="1:17" x14ac:dyDescent="0.25">
      <c r="A514" t="s">
        <v>27</v>
      </c>
      <c r="B514" t="s">
        <v>35</v>
      </c>
      <c r="C514" t="s">
        <v>37</v>
      </c>
      <c r="D514">
        <v>227793</v>
      </c>
      <c r="E514">
        <v>774729</v>
      </c>
      <c r="F514">
        <v>141628</v>
      </c>
      <c r="G514">
        <v>177272</v>
      </c>
      <c r="H514">
        <v>25000</v>
      </c>
      <c r="I514">
        <v>12312</v>
      </c>
      <c r="J514">
        <v>4079</v>
      </c>
      <c r="K514">
        <v>14644</v>
      </c>
      <c r="L514">
        <v>2381</v>
      </c>
      <c r="M514">
        <v>1175400</v>
      </c>
      <c r="N514">
        <v>46142</v>
      </c>
      <c r="O514">
        <v>52956</v>
      </c>
      <c r="P514">
        <v>233235</v>
      </c>
      <c r="Q514">
        <v>5.5216660887542998E-2</v>
      </c>
    </row>
    <row r="515" spans="1:17" x14ac:dyDescent="0.25">
      <c r="A515" t="s">
        <v>18</v>
      </c>
      <c r="B515" t="s">
        <v>36</v>
      </c>
      <c r="C515" t="s">
        <v>38</v>
      </c>
      <c r="D515">
        <v>213528</v>
      </c>
      <c r="E515">
        <v>1816907</v>
      </c>
      <c r="F515">
        <v>128471</v>
      </c>
      <c r="G515">
        <v>101413</v>
      </c>
      <c r="H515">
        <v>30000</v>
      </c>
      <c r="I515">
        <v>12089</v>
      </c>
      <c r="J515">
        <v>2837</v>
      </c>
      <c r="K515">
        <v>14477</v>
      </c>
      <c r="L515">
        <v>4003</v>
      </c>
      <c r="M515">
        <v>2837065</v>
      </c>
      <c r="N515">
        <v>75669</v>
      </c>
      <c r="O515">
        <v>59500</v>
      </c>
      <c r="P515">
        <v>215071</v>
      </c>
      <c r="Q515">
        <v>5.0916468256242672E-2</v>
      </c>
    </row>
    <row r="516" spans="1:17" x14ac:dyDescent="0.25">
      <c r="A516" t="s">
        <v>24</v>
      </c>
      <c r="B516" t="s">
        <v>34</v>
      </c>
      <c r="C516" t="s">
        <v>39</v>
      </c>
      <c r="D516">
        <v>537524</v>
      </c>
      <c r="E516">
        <v>1652479</v>
      </c>
      <c r="F516">
        <v>142682</v>
      </c>
      <c r="G516">
        <v>80412</v>
      </c>
      <c r="H516">
        <v>32000</v>
      </c>
      <c r="I516">
        <v>11873</v>
      </c>
      <c r="J516">
        <v>3193</v>
      </c>
      <c r="K516">
        <v>12839</v>
      </c>
      <c r="L516">
        <v>2979</v>
      </c>
      <c r="M516">
        <v>2403822</v>
      </c>
      <c r="N516">
        <v>113237</v>
      </c>
      <c r="O516">
        <v>21241</v>
      </c>
      <c r="P516">
        <v>108129</v>
      </c>
      <c r="Q516">
        <v>2.5598740862688433E-2</v>
      </c>
    </row>
    <row r="517" spans="1:17" x14ac:dyDescent="0.25">
      <c r="A517" t="s">
        <v>27</v>
      </c>
      <c r="B517" t="s">
        <v>35</v>
      </c>
      <c r="C517" t="s">
        <v>37</v>
      </c>
      <c r="D517">
        <v>535904</v>
      </c>
      <c r="E517">
        <v>1253796</v>
      </c>
      <c r="F517">
        <v>117347</v>
      </c>
      <c r="G517">
        <v>305707</v>
      </c>
      <c r="H517">
        <v>32000</v>
      </c>
      <c r="I517">
        <v>9011</v>
      </c>
      <c r="J517">
        <v>3170</v>
      </c>
      <c r="K517">
        <v>10494</v>
      </c>
      <c r="L517">
        <v>1848</v>
      </c>
      <c r="M517">
        <v>1161387</v>
      </c>
      <c r="N517">
        <v>102027</v>
      </c>
      <c r="O517">
        <v>23195</v>
      </c>
      <c r="P517">
        <v>124772</v>
      </c>
      <c r="Q517">
        <v>2.9538847995628937E-2</v>
      </c>
    </row>
    <row r="518" spans="1:17" x14ac:dyDescent="0.25">
      <c r="A518" t="s">
        <v>16</v>
      </c>
      <c r="B518" t="s">
        <v>35</v>
      </c>
      <c r="C518" t="s">
        <v>37</v>
      </c>
      <c r="D518">
        <v>701602</v>
      </c>
      <c r="E518">
        <v>820116</v>
      </c>
      <c r="F518">
        <v>164554</v>
      </c>
      <c r="G518">
        <v>159040</v>
      </c>
      <c r="H518">
        <v>25000</v>
      </c>
      <c r="I518">
        <v>9692</v>
      </c>
      <c r="J518">
        <v>3238</v>
      </c>
      <c r="K518">
        <v>12804</v>
      </c>
      <c r="L518">
        <v>1792</v>
      </c>
      <c r="M518">
        <v>2340975</v>
      </c>
      <c r="N518">
        <v>98219</v>
      </c>
      <c r="O518">
        <v>36294</v>
      </c>
      <c r="P518">
        <v>244340</v>
      </c>
      <c r="Q518">
        <v>5.7845687487993895E-2</v>
      </c>
    </row>
    <row r="519" spans="1:17" x14ac:dyDescent="0.25">
      <c r="A519" t="s">
        <v>26</v>
      </c>
      <c r="B519" t="s">
        <v>35</v>
      </c>
      <c r="C519" t="s">
        <v>37</v>
      </c>
      <c r="D519">
        <v>412508</v>
      </c>
      <c r="E519">
        <v>835223</v>
      </c>
      <c r="F519">
        <v>119312</v>
      </c>
      <c r="G519">
        <v>142027</v>
      </c>
      <c r="H519">
        <v>20000</v>
      </c>
      <c r="I519">
        <v>12459</v>
      </c>
      <c r="J519">
        <v>3355</v>
      </c>
      <c r="K519">
        <v>12536</v>
      </c>
      <c r="L519">
        <v>2238</v>
      </c>
      <c r="M519">
        <v>2390795</v>
      </c>
      <c r="N519">
        <v>86787</v>
      </c>
      <c r="O519">
        <v>66593</v>
      </c>
      <c r="P519">
        <v>82097</v>
      </c>
      <c r="Q519">
        <v>1.9435857435138884E-2</v>
      </c>
    </row>
    <row r="520" spans="1:17" x14ac:dyDescent="0.25">
      <c r="A520" t="s">
        <v>16</v>
      </c>
      <c r="B520" t="s">
        <v>34</v>
      </c>
      <c r="C520" t="s">
        <v>39</v>
      </c>
      <c r="D520">
        <v>239511</v>
      </c>
      <c r="E520">
        <v>1229901</v>
      </c>
      <c r="F520">
        <v>210428</v>
      </c>
      <c r="G520">
        <v>243221</v>
      </c>
      <c r="H520">
        <v>32000</v>
      </c>
      <c r="I520">
        <v>12074</v>
      </c>
      <c r="J520">
        <v>4018</v>
      </c>
      <c r="K520">
        <v>10370</v>
      </c>
      <c r="L520">
        <v>1404</v>
      </c>
      <c r="M520">
        <v>2501959</v>
      </c>
      <c r="N520">
        <v>70602</v>
      </c>
      <c r="O520">
        <v>28052</v>
      </c>
      <c r="P520">
        <v>206348</v>
      </c>
      <c r="Q520">
        <v>4.8851362534879941E-2</v>
      </c>
    </row>
    <row r="521" spans="1:17" x14ac:dyDescent="0.25">
      <c r="A521" t="s">
        <v>18</v>
      </c>
      <c r="B521" t="s">
        <v>34</v>
      </c>
      <c r="C521" t="s">
        <v>39</v>
      </c>
      <c r="D521">
        <v>693136</v>
      </c>
      <c r="E521">
        <v>2364310</v>
      </c>
      <c r="F521">
        <v>171008</v>
      </c>
      <c r="G521">
        <v>120634</v>
      </c>
      <c r="H521">
        <v>32000</v>
      </c>
      <c r="I521">
        <v>9035</v>
      </c>
      <c r="J521">
        <v>4105</v>
      </c>
      <c r="K521">
        <v>12360</v>
      </c>
      <c r="L521">
        <v>1298</v>
      </c>
      <c r="M521">
        <v>2028872</v>
      </c>
      <c r="N521">
        <v>100810</v>
      </c>
      <c r="O521">
        <v>89975</v>
      </c>
      <c r="P521">
        <v>296414</v>
      </c>
      <c r="Q521">
        <v>7.0173821769117711E-2</v>
      </c>
    </row>
    <row r="522" spans="1:17" x14ac:dyDescent="0.25">
      <c r="A522" t="s">
        <v>23</v>
      </c>
      <c r="B522" t="s">
        <v>35</v>
      </c>
      <c r="C522" t="s">
        <v>37</v>
      </c>
      <c r="D522">
        <v>166793</v>
      </c>
      <c r="E522">
        <v>697076</v>
      </c>
      <c r="F522">
        <v>129360</v>
      </c>
      <c r="G522">
        <v>267919</v>
      </c>
      <c r="H522">
        <v>32000</v>
      </c>
      <c r="I522">
        <v>12007</v>
      </c>
      <c r="J522">
        <v>3224</v>
      </c>
      <c r="K522">
        <v>10925</v>
      </c>
      <c r="L522">
        <v>4305</v>
      </c>
      <c r="M522">
        <v>2606991</v>
      </c>
      <c r="N522">
        <v>99699</v>
      </c>
      <c r="O522">
        <v>79267</v>
      </c>
      <c r="P522">
        <v>218936</v>
      </c>
      <c r="Q522">
        <v>5.1831478414796725E-2</v>
      </c>
    </row>
    <row r="523" spans="1:17" x14ac:dyDescent="0.25">
      <c r="A523" t="s">
        <v>18</v>
      </c>
      <c r="B523" t="s">
        <v>35</v>
      </c>
      <c r="C523" t="s">
        <v>37</v>
      </c>
      <c r="D523">
        <v>651812</v>
      </c>
      <c r="E523">
        <v>1781074</v>
      </c>
      <c r="F523">
        <v>121059</v>
      </c>
      <c r="G523">
        <v>96264</v>
      </c>
      <c r="H523">
        <v>20000</v>
      </c>
      <c r="I523">
        <v>10836</v>
      </c>
      <c r="J523">
        <v>3548</v>
      </c>
      <c r="K523">
        <v>10317</v>
      </c>
      <c r="L523">
        <v>2550</v>
      </c>
      <c r="M523">
        <v>1941976</v>
      </c>
      <c r="N523">
        <v>52692</v>
      </c>
      <c r="O523">
        <v>52596</v>
      </c>
      <c r="P523">
        <v>62021</v>
      </c>
      <c r="Q523">
        <v>1.4683012947912209E-2</v>
      </c>
    </row>
    <row r="524" spans="1:17" x14ac:dyDescent="0.25">
      <c r="A524" t="s">
        <v>16</v>
      </c>
      <c r="B524" t="s">
        <v>35</v>
      </c>
      <c r="C524" t="s">
        <v>37</v>
      </c>
      <c r="D524">
        <v>355538</v>
      </c>
      <c r="E524">
        <v>1878874</v>
      </c>
      <c r="F524">
        <v>206738</v>
      </c>
      <c r="G524">
        <v>89130</v>
      </c>
      <c r="H524">
        <v>25000</v>
      </c>
      <c r="I524">
        <v>9664</v>
      </c>
      <c r="J524">
        <v>3876</v>
      </c>
      <c r="K524">
        <v>13214</v>
      </c>
      <c r="L524">
        <v>2191</v>
      </c>
      <c r="M524">
        <v>2034461</v>
      </c>
      <c r="N524">
        <v>54073</v>
      </c>
      <c r="O524">
        <v>24035</v>
      </c>
      <c r="P524">
        <v>265500</v>
      </c>
      <c r="Q524">
        <v>6.2855160956300157E-2</v>
      </c>
    </row>
    <row r="525" spans="1:17" x14ac:dyDescent="0.25">
      <c r="A525" t="s">
        <v>20</v>
      </c>
      <c r="B525" t="s">
        <v>36</v>
      </c>
      <c r="C525" t="s">
        <v>38</v>
      </c>
      <c r="D525">
        <v>216978</v>
      </c>
      <c r="E525">
        <v>2131357</v>
      </c>
      <c r="F525">
        <v>99853</v>
      </c>
      <c r="G525">
        <v>286690</v>
      </c>
      <c r="H525">
        <v>32000</v>
      </c>
      <c r="I525">
        <v>10720</v>
      </c>
      <c r="J525">
        <v>3390</v>
      </c>
      <c r="K525">
        <v>12975</v>
      </c>
      <c r="L525">
        <v>2457</v>
      </c>
      <c r="M525">
        <v>2653088</v>
      </c>
      <c r="N525">
        <v>55896</v>
      </c>
      <c r="O525">
        <v>23153</v>
      </c>
      <c r="P525">
        <v>212808</v>
      </c>
      <c r="Q525">
        <v>5.0380719746848671E-2</v>
      </c>
    </row>
    <row r="526" spans="1:17" x14ac:dyDescent="0.25">
      <c r="A526" t="s">
        <v>18</v>
      </c>
      <c r="B526" t="s">
        <v>34</v>
      </c>
      <c r="C526" t="s">
        <v>39</v>
      </c>
      <c r="D526">
        <v>192124</v>
      </c>
      <c r="E526">
        <v>1803349</v>
      </c>
      <c r="F526">
        <v>111307</v>
      </c>
      <c r="G526">
        <v>325108</v>
      </c>
      <c r="H526">
        <v>25000</v>
      </c>
      <c r="I526">
        <v>11338</v>
      </c>
      <c r="J526">
        <v>3568</v>
      </c>
      <c r="K526">
        <v>14011</v>
      </c>
      <c r="L526">
        <v>2068</v>
      </c>
      <c r="M526">
        <v>2997860</v>
      </c>
      <c r="N526">
        <v>105239</v>
      </c>
      <c r="O526">
        <v>83322</v>
      </c>
      <c r="P526">
        <v>102709</v>
      </c>
      <c r="Q526">
        <v>2.4315595957290517E-2</v>
      </c>
    </row>
    <row r="527" spans="1:17" x14ac:dyDescent="0.25">
      <c r="A527" t="s">
        <v>23</v>
      </c>
      <c r="B527" t="s">
        <v>36</v>
      </c>
      <c r="C527" t="s">
        <v>38</v>
      </c>
      <c r="D527">
        <v>375885</v>
      </c>
      <c r="E527">
        <v>928981</v>
      </c>
      <c r="F527">
        <v>197692</v>
      </c>
      <c r="G527">
        <v>200856</v>
      </c>
      <c r="H527">
        <v>32000</v>
      </c>
      <c r="I527">
        <v>11421</v>
      </c>
      <c r="J527">
        <v>3672</v>
      </c>
      <c r="K527">
        <v>11304</v>
      </c>
      <c r="L527">
        <v>4182</v>
      </c>
      <c r="M527">
        <v>2762458</v>
      </c>
      <c r="N527">
        <v>102047</v>
      </c>
      <c r="O527">
        <v>59839</v>
      </c>
      <c r="P527">
        <v>49735</v>
      </c>
      <c r="Q527">
        <v>1.1774393333941952E-2</v>
      </c>
    </row>
    <row r="528" spans="1:17" x14ac:dyDescent="0.25">
      <c r="A528" t="s">
        <v>21</v>
      </c>
      <c r="B528" t="s">
        <v>34</v>
      </c>
      <c r="C528" t="s">
        <v>39</v>
      </c>
      <c r="D528">
        <v>442875</v>
      </c>
      <c r="E528">
        <v>1374375</v>
      </c>
      <c r="F528">
        <v>201114</v>
      </c>
      <c r="G528">
        <v>310420</v>
      </c>
      <c r="H528">
        <v>32000</v>
      </c>
      <c r="I528">
        <v>11765</v>
      </c>
      <c r="J528">
        <v>4148</v>
      </c>
      <c r="K528">
        <v>11829</v>
      </c>
      <c r="L528">
        <v>3190</v>
      </c>
      <c r="M528">
        <v>2942210</v>
      </c>
      <c r="N528">
        <v>60783</v>
      </c>
      <c r="O528">
        <v>84237</v>
      </c>
      <c r="P528">
        <v>234441</v>
      </c>
      <c r="Q528">
        <v>5.5502172466124156E-2</v>
      </c>
    </row>
    <row r="529" spans="1:17" x14ac:dyDescent="0.25">
      <c r="A529" t="s">
        <v>20</v>
      </c>
      <c r="B529" t="s">
        <v>36</v>
      </c>
      <c r="C529" t="s">
        <v>38</v>
      </c>
      <c r="D529">
        <v>699913</v>
      </c>
      <c r="E529">
        <v>1655965</v>
      </c>
      <c r="F529">
        <v>184718</v>
      </c>
      <c r="G529">
        <v>91345</v>
      </c>
      <c r="H529">
        <v>30000</v>
      </c>
      <c r="I529">
        <v>10592</v>
      </c>
      <c r="J529">
        <v>2815</v>
      </c>
      <c r="K529">
        <v>12510</v>
      </c>
      <c r="L529">
        <v>2963</v>
      </c>
      <c r="M529">
        <v>2282829</v>
      </c>
      <c r="N529">
        <v>100049</v>
      </c>
      <c r="O529">
        <v>37906</v>
      </c>
      <c r="P529">
        <v>78729</v>
      </c>
      <c r="Q529">
        <v>1.8638508350013388E-2</v>
      </c>
    </row>
    <row r="530" spans="1:17" x14ac:dyDescent="0.25">
      <c r="A530" t="s">
        <v>20</v>
      </c>
      <c r="B530" t="s">
        <v>36</v>
      </c>
      <c r="C530" t="s">
        <v>38</v>
      </c>
      <c r="D530">
        <v>636494</v>
      </c>
      <c r="E530">
        <v>1516521</v>
      </c>
      <c r="F530">
        <v>182420</v>
      </c>
      <c r="G530">
        <v>145065</v>
      </c>
      <c r="H530">
        <v>32000</v>
      </c>
      <c r="I530">
        <v>11530</v>
      </c>
      <c r="J530">
        <v>4015</v>
      </c>
      <c r="K530">
        <v>12796</v>
      </c>
      <c r="L530">
        <v>2482</v>
      </c>
      <c r="M530">
        <v>2586070</v>
      </c>
      <c r="N530">
        <v>44609</v>
      </c>
      <c r="O530">
        <v>84281</v>
      </c>
      <c r="P530">
        <v>110644</v>
      </c>
      <c r="Q530">
        <v>2.6194148507905364E-2</v>
      </c>
    </row>
    <row r="531" spans="1:17" x14ac:dyDescent="0.25">
      <c r="A531" t="s">
        <v>27</v>
      </c>
      <c r="B531" t="s">
        <v>35</v>
      </c>
      <c r="C531" t="s">
        <v>37</v>
      </c>
      <c r="D531">
        <v>162522</v>
      </c>
      <c r="E531">
        <v>751729</v>
      </c>
      <c r="F531">
        <v>215248</v>
      </c>
      <c r="G531">
        <v>210329</v>
      </c>
      <c r="H531">
        <v>32000</v>
      </c>
      <c r="I531">
        <v>9478</v>
      </c>
      <c r="J531">
        <v>3092</v>
      </c>
      <c r="K531">
        <v>14725</v>
      </c>
      <c r="L531">
        <v>3051</v>
      </c>
      <c r="M531">
        <v>2209093</v>
      </c>
      <c r="N531">
        <v>67177</v>
      </c>
      <c r="O531">
        <v>88346</v>
      </c>
      <c r="P531">
        <v>158083</v>
      </c>
      <c r="Q531">
        <v>3.7424980826571738E-2</v>
      </c>
    </row>
    <row r="532" spans="1:17" x14ac:dyDescent="0.25">
      <c r="A532" t="s">
        <v>21</v>
      </c>
      <c r="B532" t="s">
        <v>35</v>
      </c>
      <c r="C532" t="s">
        <v>37</v>
      </c>
      <c r="D532">
        <v>696793</v>
      </c>
      <c r="E532">
        <v>1082038</v>
      </c>
      <c r="F532">
        <v>105082</v>
      </c>
      <c r="G532">
        <v>73412</v>
      </c>
      <c r="H532">
        <v>32000</v>
      </c>
      <c r="I532">
        <v>9743</v>
      </c>
      <c r="J532">
        <v>2877</v>
      </c>
      <c r="K532">
        <v>12324</v>
      </c>
      <c r="L532">
        <v>1399</v>
      </c>
      <c r="M532">
        <v>2480668</v>
      </c>
      <c r="N532">
        <v>121755</v>
      </c>
      <c r="O532">
        <v>36058</v>
      </c>
      <c r="P532">
        <v>119323</v>
      </c>
      <c r="Q532">
        <v>2.8248837554759335E-2</v>
      </c>
    </row>
    <row r="533" spans="1:17" x14ac:dyDescent="0.25">
      <c r="A533" t="s">
        <v>26</v>
      </c>
      <c r="B533" t="s">
        <v>34</v>
      </c>
      <c r="C533" t="s">
        <v>39</v>
      </c>
      <c r="D533">
        <v>193203</v>
      </c>
      <c r="E533">
        <v>1710035</v>
      </c>
      <c r="F533">
        <v>184045</v>
      </c>
      <c r="G533">
        <v>117321</v>
      </c>
      <c r="H533">
        <v>28000</v>
      </c>
      <c r="I533">
        <v>10929</v>
      </c>
      <c r="J533">
        <v>3796</v>
      </c>
      <c r="K533">
        <v>14486</v>
      </c>
      <c r="L533">
        <v>3098</v>
      </c>
      <c r="M533">
        <v>2211362</v>
      </c>
      <c r="N533">
        <v>77243</v>
      </c>
      <c r="O533">
        <v>43529</v>
      </c>
      <c r="P533">
        <v>186400</v>
      </c>
      <c r="Q533">
        <v>4.4128821100769676E-2</v>
      </c>
    </row>
    <row r="534" spans="1:17" x14ac:dyDescent="0.25">
      <c r="A534" t="s">
        <v>23</v>
      </c>
      <c r="B534" t="s">
        <v>35</v>
      </c>
      <c r="C534" t="s">
        <v>37</v>
      </c>
      <c r="D534">
        <v>247138</v>
      </c>
      <c r="E534">
        <v>1350060</v>
      </c>
      <c r="F534">
        <v>159105</v>
      </c>
      <c r="G534">
        <v>196283</v>
      </c>
      <c r="H534">
        <v>32000</v>
      </c>
      <c r="I534">
        <v>11462</v>
      </c>
      <c r="J534">
        <v>3172</v>
      </c>
      <c r="K534">
        <v>11954</v>
      </c>
      <c r="L534">
        <v>2374</v>
      </c>
      <c r="M534">
        <v>2186470</v>
      </c>
      <c r="N534">
        <v>111998</v>
      </c>
      <c r="O534">
        <v>59558</v>
      </c>
      <c r="P534">
        <v>253952</v>
      </c>
      <c r="Q534">
        <v>6.0121257382954187E-2</v>
      </c>
    </row>
    <row r="535" spans="1:17" x14ac:dyDescent="0.25">
      <c r="A535" t="s">
        <v>17</v>
      </c>
      <c r="B535" t="s">
        <v>36</v>
      </c>
      <c r="C535" t="s">
        <v>38</v>
      </c>
      <c r="D535">
        <v>502916</v>
      </c>
      <c r="E535">
        <v>935975</v>
      </c>
      <c r="F535">
        <v>107724</v>
      </c>
      <c r="G535">
        <v>210295</v>
      </c>
      <c r="H535">
        <v>32000</v>
      </c>
      <c r="I535">
        <v>10456</v>
      </c>
      <c r="J535">
        <v>3968</v>
      </c>
      <c r="K535">
        <v>10651</v>
      </c>
      <c r="L535">
        <v>2170</v>
      </c>
      <c r="M535">
        <v>2723189</v>
      </c>
      <c r="N535">
        <v>96479</v>
      </c>
      <c r="O535">
        <v>58657</v>
      </c>
      <c r="P535">
        <v>39534</v>
      </c>
      <c r="Q535">
        <v>9.3593820461256878E-3</v>
      </c>
    </row>
    <row r="536" spans="1:17" x14ac:dyDescent="0.25">
      <c r="A536" t="s">
        <v>18</v>
      </c>
      <c r="B536" t="s">
        <v>34</v>
      </c>
      <c r="C536" t="s">
        <v>39</v>
      </c>
      <c r="D536">
        <v>417034</v>
      </c>
      <c r="E536">
        <v>2168460</v>
      </c>
      <c r="F536">
        <v>179705</v>
      </c>
      <c r="G536">
        <v>281404</v>
      </c>
      <c r="H536">
        <v>32000</v>
      </c>
      <c r="I536">
        <v>9782</v>
      </c>
      <c r="J536">
        <v>3298</v>
      </c>
      <c r="K536">
        <v>14209</v>
      </c>
      <c r="L536">
        <v>3607</v>
      </c>
      <c r="M536">
        <v>1854825</v>
      </c>
      <c r="N536">
        <v>113730</v>
      </c>
      <c r="O536">
        <v>53566</v>
      </c>
      <c r="P536">
        <v>66425</v>
      </c>
      <c r="Q536">
        <v>1.5725627369198636E-2</v>
      </c>
    </row>
    <row r="537" spans="1:17" x14ac:dyDescent="0.25">
      <c r="A537" t="s">
        <v>17</v>
      </c>
      <c r="B537" t="s">
        <v>34</v>
      </c>
      <c r="C537" t="s">
        <v>39</v>
      </c>
      <c r="D537">
        <v>551075</v>
      </c>
      <c r="E537">
        <v>2197765</v>
      </c>
      <c r="F537">
        <v>176124</v>
      </c>
      <c r="G537">
        <v>116987</v>
      </c>
      <c r="H537">
        <v>20000</v>
      </c>
      <c r="I537">
        <v>10214</v>
      </c>
      <c r="J537">
        <v>4005</v>
      </c>
      <c r="K537">
        <v>11515</v>
      </c>
      <c r="L537">
        <v>2405</v>
      </c>
      <c r="M537">
        <v>1412995</v>
      </c>
      <c r="N537">
        <v>89067</v>
      </c>
      <c r="O537">
        <v>41141</v>
      </c>
      <c r="P537">
        <v>137193</v>
      </c>
      <c r="Q537">
        <v>3.2479427860932907E-2</v>
      </c>
    </row>
    <row r="538" spans="1:17" x14ac:dyDescent="0.25">
      <c r="A538" t="s">
        <v>24</v>
      </c>
      <c r="B538" t="s">
        <v>34</v>
      </c>
      <c r="C538" t="s">
        <v>39</v>
      </c>
      <c r="D538">
        <v>245920</v>
      </c>
      <c r="E538">
        <v>2054801</v>
      </c>
      <c r="F538">
        <v>177863</v>
      </c>
      <c r="G538">
        <v>160181</v>
      </c>
      <c r="H538">
        <v>32000</v>
      </c>
      <c r="I538">
        <v>11683</v>
      </c>
      <c r="J538">
        <v>3823</v>
      </c>
      <c r="K538">
        <v>13862</v>
      </c>
      <c r="L538">
        <v>4197</v>
      </c>
      <c r="M538">
        <v>1463786</v>
      </c>
      <c r="N538">
        <v>125378</v>
      </c>
      <c r="O538">
        <v>89378</v>
      </c>
      <c r="P538">
        <v>277240</v>
      </c>
      <c r="Q538">
        <v>6.5634519109320735E-2</v>
      </c>
    </row>
    <row r="539" spans="1:17" x14ac:dyDescent="0.25">
      <c r="A539" t="s">
        <v>21</v>
      </c>
      <c r="B539" t="s">
        <v>34</v>
      </c>
      <c r="C539" t="s">
        <v>39</v>
      </c>
      <c r="D539">
        <v>393161</v>
      </c>
      <c r="E539">
        <v>790417</v>
      </c>
      <c r="F539">
        <v>179152</v>
      </c>
      <c r="G539">
        <v>186590</v>
      </c>
      <c r="H539">
        <v>25000</v>
      </c>
      <c r="I539">
        <v>9972</v>
      </c>
      <c r="J539">
        <v>3867</v>
      </c>
      <c r="K539">
        <v>11311</v>
      </c>
      <c r="L539">
        <v>3729</v>
      </c>
      <c r="M539">
        <v>2516030</v>
      </c>
      <c r="N539">
        <v>126065</v>
      </c>
      <c r="O539">
        <v>61943</v>
      </c>
      <c r="P539">
        <v>88422</v>
      </c>
      <c r="Q539">
        <v>2.0933254395773905E-2</v>
      </c>
    </row>
    <row r="540" spans="1:17" x14ac:dyDescent="0.25">
      <c r="A540" t="s">
        <v>19</v>
      </c>
      <c r="B540" t="s">
        <v>36</v>
      </c>
      <c r="C540" t="s">
        <v>38</v>
      </c>
      <c r="D540">
        <v>663577</v>
      </c>
      <c r="E540">
        <v>973925</v>
      </c>
      <c r="F540">
        <v>135254</v>
      </c>
      <c r="G540">
        <v>225008</v>
      </c>
      <c r="H540">
        <v>20000</v>
      </c>
      <c r="I540">
        <v>11165</v>
      </c>
      <c r="J540">
        <v>3933</v>
      </c>
      <c r="K540">
        <v>14454</v>
      </c>
      <c r="L540">
        <v>3587</v>
      </c>
      <c r="M540">
        <v>918475</v>
      </c>
      <c r="N540">
        <v>103504</v>
      </c>
      <c r="O540">
        <v>75928</v>
      </c>
      <c r="P540">
        <v>118029</v>
      </c>
      <c r="Q540">
        <v>2.7942492627160642E-2</v>
      </c>
    </row>
    <row r="541" spans="1:17" x14ac:dyDescent="0.25">
      <c r="A541" t="s">
        <v>21</v>
      </c>
      <c r="B541" t="s">
        <v>34</v>
      </c>
      <c r="C541" t="s">
        <v>39</v>
      </c>
      <c r="D541">
        <v>289933</v>
      </c>
      <c r="E541">
        <v>2000615</v>
      </c>
      <c r="F541">
        <v>209667</v>
      </c>
      <c r="G541">
        <v>141616</v>
      </c>
      <c r="H541">
        <v>25000</v>
      </c>
      <c r="I541">
        <v>10421</v>
      </c>
      <c r="J541">
        <v>3198</v>
      </c>
      <c r="K541">
        <v>13827</v>
      </c>
      <c r="L541">
        <v>4180</v>
      </c>
      <c r="M541">
        <v>2830817</v>
      </c>
      <c r="N541">
        <v>60389</v>
      </c>
      <c r="O541">
        <v>26555</v>
      </c>
      <c r="P541">
        <v>303157</v>
      </c>
      <c r="Q541">
        <v>7.1770177137586003E-2</v>
      </c>
    </row>
    <row r="542" spans="1:17" x14ac:dyDescent="0.25">
      <c r="A542" t="s">
        <v>22</v>
      </c>
      <c r="B542" t="s">
        <v>35</v>
      </c>
      <c r="C542" t="s">
        <v>37</v>
      </c>
      <c r="D542">
        <v>520291</v>
      </c>
      <c r="E542">
        <v>1220632</v>
      </c>
      <c r="F542">
        <v>117770</v>
      </c>
      <c r="G542">
        <v>130883</v>
      </c>
      <c r="H542">
        <v>20000</v>
      </c>
      <c r="I542">
        <v>9008</v>
      </c>
      <c r="J542">
        <v>3789</v>
      </c>
      <c r="K542">
        <v>10286</v>
      </c>
      <c r="L542">
        <v>3492</v>
      </c>
      <c r="M542">
        <v>1927657</v>
      </c>
      <c r="N542">
        <v>92969</v>
      </c>
      <c r="O542">
        <v>79852</v>
      </c>
      <c r="P542">
        <v>72597</v>
      </c>
      <c r="Q542">
        <v>1.7186802711655451E-2</v>
      </c>
    </row>
    <row r="543" spans="1:17" x14ac:dyDescent="0.25">
      <c r="A543" t="s">
        <v>16</v>
      </c>
      <c r="B543" t="s">
        <v>35</v>
      </c>
      <c r="C543" t="s">
        <v>37</v>
      </c>
      <c r="D543">
        <v>238245</v>
      </c>
      <c r="E543">
        <v>1790734</v>
      </c>
      <c r="F543">
        <v>144017</v>
      </c>
      <c r="G543">
        <v>285158</v>
      </c>
      <c r="H543">
        <v>25000</v>
      </c>
      <c r="I543">
        <v>10096</v>
      </c>
      <c r="J543">
        <v>3544</v>
      </c>
      <c r="K543">
        <v>13757</v>
      </c>
      <c r="L543">
        <v>4341</v>
      </c>
      <c r="M543">
        <v>1229191</v>
      </c>
      <c r="N543">
        <v>81753</v>
      </c>
      <c r="O543">
        <v>65979</v>
      </c>
      <c r="P543">
        <v>197010</v>
      </c>
      <c r="Q543">
        <v>4.6640660112996959E-2</v>
      </c>
    </row>
    <row r="544" spans="1:17" x14ac:dyDescent="0.25">
      <c r="A544" t="s">
        <v>20</v>
      </c>
      <c r="B544" t="s">
        <v>35</v>
      </c>
      <c r="C544" t="s">
        <v>37</v>
      </c>
      <c r="D544">
        <v>473116</v>
      </c>
      <c r="E544">
        <v>1022826</v>
      </c>
      <c r="F544">
        <v>170451</v>
      </c>
      <c r="G544">
        <v>242467</v>
      </c>
      <c r="H544">
        <v>25000</v>
      </c>
      <c r="I544">
        <v>10143</v>
      </c>
      <c r="J544">
        <v>3577</v>
      </c>
      <c r="K544">
        <v>10346</v>
      </c>
      <c r="L544">
        <v>2878</v>
      </c>
      <c r="M544">
        <v>918584</v>
      </c>
      <c r="N544">
        <v>99827</v>
      </c>
      <c r="O544">
        <v>61375</v>
      </c>
      <c r="P544">
        <v>133823</v>
      </c>
      <c r="Q544">
        <v>3.1681605290602467E-2</v>
      </c>
    </row>
    <row r="545" spans="1:17" x14ac:dyDescent="0.25">
      <c r="A545" t="s">
        <v>27</v>
      </c>
      <c r="B545" t="s">
        <v>34</v>
      </c>
      <c r="C545" t="s">
        <v>39</v>
      </c>
      <c r="D545">
        <v>308504</v>
      </c>
      <c r="E545">
        <v>1165207</v>
      </c>
      <c r="F545">
        <v>118345</v>
      </c>
      <c r="G545">
        <v>290599</v>
      </c>
      <c r="H545">
        <v>32000</v>
      </c>
      <c r="I545">
        <v>9664</v>
      </c>
      <c r="J545">
        <v>3448</v>
      </c>
      <c r="K545">
        <v>14929</v>
      </c>
      <c r="L545">
        <v>2196</v>
      </c>
      <c r="M545">
        <v>867513</v>
      </c>
      <c r="N545">
        <v>96268</v>
      </c>
      <c r="O545">
        <v>72880</v>
      </c>
      <c r="P545">
        <v>313564</v>
      </c>
      <c r="Q545">
        <v>7.4233957401511494E-2</v>
      </c>
    </row>
    <row r="546" spans="1:17" x14ac:dyDescent="0.25">
      <c r="A546" t="s">
        <v>27</v>
      </c>
      <c r="B546" t="s">
        <v>34</v>
      </c>
      <c r="C546" t="s">
        <v>39</v>
      </c>
      <c r="D546">
        <v>227700</v>
      </c>
      <c r="E546">
        <v>906490</v>
      </c>
      <c r="F546">
        <v>192137</v>
      </c>
      <c r="G546">
        <v>320235</v>
      </c>
      <c r="H546">
        <v>28000</v>
      </c>
      <c r="I546">
        <v>10295</v>
      </c>
      <c r="J546">
        <v>3827</v>
      </c>
      <c r="K546">
        <v>11034</v>
      </c>
      <c r="L546">
        <v>2112</v>
      </c>
      <c r="M546">
        <v>2828213</v>
      </c>
      <c r="N546">
        <v>96530</v>
      </c>
      <c r="O546">
        <v>48473</v>
      </c>
      <c r="P546">
        <v>220521</v>
      </c>
      <c r="Q546">
        <v>5.2206715439714751E-2</v>
      </c>
    </row>
    <row r="547" spans="1:17" x14ac:dyDescent="0.25">
      <c r="A547" t="s">
        <v>25</v>
      </c>
      <c r="B547" t="s">
        <v>35</v>
      </c>
      <c r="C547" t="s">
        <v>37</v>
      </c>
      <c r="D547">
        <v>426697</v>
      </c>
      <c r="E547">
        <v>1827304</v>
      </c>
      <c r="F547">
        <v>213339</v>
      </c>
      <c r="G547">
        <v>193619</v>
      </c>
      <c r="H547">
        <v>32000</v>
      </c>
      <c r="I547">
        <v>10309</v>
      </c>
      <c r="J547">
        <v>3122</v>
      </c>
      <c r="K547">
        <v>12688</v>
      </c>
      <c r="L547">
        <v>3909</v>
      </c>
      <c r="M547">
        <v>2137452</v>
      </c>
      <c r="N547">
        <v>106661</v>
      </c>
      <c r="O547">
        <v>48810</v>
      </c>
      <c r="P547">
        <v>339393</v>
      </c>
      <c r="Q547">
        <v>8.034878208075924E-2</v>
      </c>
    </row>
    <row r="548" spans="1:17" x14ac:dyDescent="0.25">
      <c r="A548" t="s">
        <v>25</v>
      </c>
      <c r="B548" t="s">
        <v>34</v>
      </c>
      <c r="C548" t="s">
        <v>39</v>
      </c>
      <c r="D548">
        <v>582164</v>
      </c>
      <c r="E548">
        <v>2284813</v>
      </c>
      <c r="F548">
        <v>180461</v>
      </c>
      <c r="G548">
        <v>285444</v>
      </c>
      <c r="H548">
        <v>32000</v>
      </c>
      <c r="I548">
        <v>11177</v>
      </c>
      <c r="J548">
        <v>4196</v>
      </c>
      <c r="K548">
        <v>12132</v>
      </c>
      <c r="L548">
        <v>3933</v>
      </c>
      <c r="M548">
        <v>2865940</v>
      </c>
      <c r="N548">
        <v>59772</v>
      </c>
      <c r="O548">
        <v>30277</v>
      </c>
      <c r="P548">
        <v>233985</v>
      </c>
      <c r="Q548">
        <v>5.539421783939695E-2</v>
      </c>
    </row>
    <row r="549" spans="1:17" x14ac:dyDescent="0.25">
      <c r="A549" t="s">
        <v>27</v>
      </c>
      <c r="B549" t="s">
        <v>34</v>
      </c>
      <c r="C549" t="s">
        <v>39</v>
      </c>
      <c r="D549">
        <v>409722</v>
      </c>
      <c r="E549">
        <v>1015992</v>
      </c>
      <c r="F549">
        <v>189783</v>
      </c>
      <c r="G549">
        <v>141501</v>
      </c>
      <c r="H549">
        <v>32000</v>
      </c>
      <c r="I549">
        <v>10759</v>
      </c>
      <c r="J549">
        <v>3777</v>
      </c>
      <c r="K549">
        <v>10884</v>
      </c>
      <c r="L549">
        <v>2140</v>
      </c>
      <c r="M549">
        <v>1701027</v>
      </c>
      <c r="N549">
        <v>54291</v>
      </c>
      <c r="O549">
        <v>38253</v>
      </c>
      <c r="P549">
        <v>318468</v>
      </c>
      <c r="Q549">
        <v>7.5394943124033886E-2</v>
      </c>
    </row>
    <row r="550" spans="1:17" x14ac:dyDescent="0.25">
      <c r="A550" t="s">
        <v>19</v>
      </c>
      <c r="B550" t="s">
        <v>34</v>
      </c>
      <c r="C550" t="s">
        <v>39</v>
      </c>
      <c r="D550">
        <v>717412</v>
      </c>
      <c r="E550">
        <v>658973</v>
      </c>
      <c r="F550">
        <v>211464</v>
      </c>
      <c r="G550">
        <v>197204</v>
      </c>
      <c r="H550">
        <v>32000</v>
      </c>
      <c r="I550">
        <v>12496</v>
      </c>
      <c r="J550">
        <v>3855</v>
      </c>
      <c r="K550">
        <v>11681</v>
      </c>
      <c r="L550">
        <v>2942</v>
      </c>
      <c r="M550">
        <v>1557282</v>
      </c>
      <c r="N550">
        <v>88623</v>
      </c>
      <c r="O550">
        <v>53347</v>
      </c>
      <c r="P550">
        <v>270693</v>
      </c>
      <c r="Q550">
        <v>6.4084565290936937E-2</v>
      </c>
    </row>
    <row r="551" spans="1:17" x14ac:dyDescent="0.25">
      <c r="A551" t="s">
        <v>23</v>
      </c>
      <c r="B551" t="s">
        <v>36</v>
      </c>
      <c r="C551" t="s">
        <v>38</v>
      </c>
      <c r="D551">
        <v>461609</v>
      </c>
      <c r="E551">
        <v>1906532</v>
      </c>
      <c r="F551">
        <v>102011</v>
      </c>
      <c r="G551">
        <v>277737</v>
      </c>
      <c r="H551">
        <v>32000</v>
      </c>
      <c r="I551">
        <v>10418</v>
      </c>
      <c r="J551">
        <v>2860</v>
      </c>
      <c r="K551">
        <v>12037</v>
      </c>
      <c r="L551">
        <v>4094</v>
      </c>
      <c r="M551">
        <v>2473801</v>
      </c>
      <c r="N551">
        <v>89263</v>
      </c>
      <c r="O551">
        <v>72978</v>
      </c>
      <c r="P551">
        <v>52449</v>
      </c>
      <c r="Q551">
        <v>1.2416912757050797E-2</v>
      </c>
    </row>
    <row r="552" spans="1:17" x14ac:dyDescent="0.25">
      <c r="A552" t="s">
        <v>20</v>
      </c>
      <c r="B552" t="s">
        <v>36</v>
      </c>
      <c r="C552" t="s">
        <v>38</v>
      </c>
      <c r="D552">
        <v>726862</v>
      </c>
      <c r="E552">
        <v>948737</v>
      </c>
      <c r="F552">
        <v>129607</v>
      </c>
      <c r="G552">
        <v>303534</v>
      </c>
      <c r="H552">
        <v>32000</v>
      </c>
      <c r="I552">
        <v>9136</v>
      </c>
      <c r="J552">
        <v>3498</v>
      </c>
      <c r="K552">
        <v>11129</v>
      </c>
      <c r="L552">
        <v>1831</v>
      </c>
      <c r="M552">
        <v>2695211</v>
      </c>
      <c r="N552">
        <v>51066</v>
      </c>
      <c r="O552">
        <v>47800</v>
      </c>
      <c r="P552">
        <v>260021</v>
      </c>
      <c r="Q552">
        <v>6.1558048237356389E-2</v>
      </c>
    </row>
    <row r="553" spans="1:17" x14ac:dyDescent="0.25">
      <c r="A553" t="s">
        <v>26</v>
      </c>
      <c r="B553" t="s">
        <v>34</v>
      </c>
      <c r="C553" t="s">
        <v>39</v>
      </c>
      <c r="D553">
        <v>346463</v>
      </c>
      <c r="E553">
        <v>2046616</v>
      </c>
      <c r="F553">
        <v>117525</v>
      </c>
      <c r="G553">
        <v>182919</v>
      </c>
      <c r="H553">
        <v>32000</v>
      </c>
      <c r="I553">
        <v>9768</v>
      </c>
      <c r="J553">
        <v>3950</v>
      </c>
      <c r="K553">
        <v>11133</v>
      </c>
      <c r="L553">
        <v>3772</v>
      </c>
      <c r="M553">
        <v>3030554</v>
      </c>
      <c r="N553">
        <v>123480</v>
      </c>
      <c r="O553">
        <v>60628</v>
      </c>
      <c r="P553">
        <v>337168</v>
      </c>
      <c r="Q553">
        <v>7.9822029790259166E-2</v>
      </c>
    </row>
    <row r="554" spans="1:17" x14ac:dyDescent="0.25">
      <c r="A554" t="s">
        <v>22</v>
      </c>
      <c r="B554" t="s">
        <v>36</v>
      </c>
      <c r="C554" t="s">
        <v>38</v>
      </c>
      <c r="D554">
        <v>621281</v>
      </c>
      <c r="E554">
        <v>2213778</v>
      </c>
      <c r="F554">
        <v>183486</v>
      </c>
      <c r="G554">
        <v>234460</v>
      </c>
      <c r="H554">
        <v>32000</v>
      </c>
      <c r="I554">
        <v>11861</v>
      </c>
      <c r="J554">
        <v>3738</v>
      </c>
      <c r="K554">
        <v>13318</v>
      </c>
      <c r="L554">
        <v>2338</v>
      </c>
      <c r="M554">
        <v>1829916</v>
      </c>
      <c r="N554">
        <v>108479</v>
      </c>
      <c r="O554">
        <v>81856</v>
      </c>
      <c r="P554">
        <v>88035</v>
      </c>
      <c r="Q554">
        <v>2.0841635008617264E-2</v>
      </c>
    </row>
    <row r="555" spans="1:17" x14ac:dyDescent="0.25">
      <c r="A555" t="s">
        <v>20</v>
      </c>
      <c r="B555" t="s">
        <v>34</v>
      </c>
      <c r="C555" t="s">
        <v>39</v>
      </c>
      <c r="D555">
        <v>667173</v>
      </c>
      <c r="E555">
        <v>2340052</v>
      </c>
      <c r="F555">
        <v>120147</v>
      </c>
      <c r="G555">
        <v>247435</v>
      </c>
      <c r="H555">
        <v>20000</v>
      </c>
      <c r="I555">
        <v>11689</v>
      </c>
      <c r="J555">
        <v>3274</v>
      </c>
      <c r="K555">
        <v>13823</v>
      </c>
      <c r="L555">
        <v>1949</v>
      </c>
      <c r="M555">
        <v>2609171</v>
      </c>
      <c r="N555">
        <v>89999</v>
      </c>
      <c r="O555">
        <v>75392</v>
      </c>
      <c r="P555">
        <v>161657</v>
      </c>
      <c r="Q555">
        <v>3.8271098887806457E-2</v>
      </c>
    </row>
    <row r="556" spans="1:17" x14ac:dyDescent="0.25">
      <c r="A556" t="s">
        <v>25</v>
      </c>
      <c r="B556" t="s">
        <v>35</v>
      </c>
      <c r="C556" t="s">
        <v>37</v>
      </c>
      <c r="D556">
        <v>619369</v>
      </c>
      <c r="E556">
        <v>849290</v>
      </c>
      <c r="F556">
        <v>180450</v>
      </c>
      <c r="G556">
        <v>280054</v>
      </c>
      <c r="H556">
        <v>32000</v>
      </c>
      <c r="I556">
        <v>11680</v>
      </c>
      <c r="J556">
        <v>3428</v>
      </c>
      <c r="K556">
        <v>13624</v>
      </c>
      <c r="L556">
        <v>1546</v>
      </c>
      <c r="M556">
        <v>944261</v>
      </c>
      <c r="N556">
        <v>80396</v>
      </c>
      <c r="O556">
        <v>42720</v>
      </c>
      <c r="P556">
        <v>338275</v>
      </c>
      <c r="Q556">
        <v>8.0084103851195604E-2</v>
      </c>
    </row>
    <row r="557" spans="1:17" x14ac:dyDescent="0.25">
      <c r="A557" t="s">
        <v>20</v>
      </c>
      <c r="B557" t="s">
        <v>35</v>
      </c>
      <c r="C557" t="s">
        <v>37</v>
      </c>
      <c r="D557">
        <v>518570</v>
      </c>
      <c r="E557">
        <v>1451794</v>
      </c>
      <c r="F557">
        <v>174353</v>
      </c>
      <c r="G557">
        <v>285038</v>
      </c>
      <c r="H557">
        <v>32000</v>
      </c>
      <c r="I557">
        <v>10246</v>
      </c>
      <c r="J557">
        <v>3071</v>
      </c>
      <c r="K557">
        <v>11290</v>
      </c>
      <c r="L557">
        <v>2669</v>
      </c>
      <c r="M557">
        <v>2514908</v>
      </c>
      <c r="N557">
        <v>113754</v>
      </c>
      <c r="O557">
        <v>38706</v>
      </c>
      <c r="P557">
        <v>141975</v>
      </c>
      <c r="Q557">
        <v>3.3611530985953722E-2</v>
      </c>
    </row>
    <row r="558" spans="1:17" x14ac:dyDescent="0.25">
      <c r="A558" t="s">
        <v>19</v>
      </c>
      <c r="B558" t="s">
        <v>34</v>
      </c>
      <c r="C558" t="s">
        <v>39</v>
      </c>
      <c r="D558">
        <v>395099</v>
      </c>
      <c r="E558">
        <v>1104560</v>
      </c>
      <c r="F558">
        <v>192371</v>
      </c>
      <c r="G558">
        <v>253417</v>
      </c>
      <c r="H558">
        <v>32000</v>
      </c>
      <c r="I558">
        <v>11120</v>
      </c>
      <c r="J558">
        <v>3820</v>
      </c>
      <c r="K558">
        <v>11151</v>
      </c>
      <c r="L558">
        <v>4315</v>
      </c>
      <c r="M558">
        <v>2088147</v>
      </c>
      <c r="N558">
        <v>115646</v>
      </c>
      <c r="O558">
        <v>35644</v>
      </c>
      <c r="P558">
        <v>266207</v>
      </c>
      <c r="Q558">
        <v>6.3022537976247808E-2</v>
      </c>
    </row>
    <row r="559" spans="1:17" x14ac:dyDescent="0.25">
      <c r="A559" t="s">
        <v>27</v>
      </c>
      <c r="B559" t="s">
        <v>35</v>
      </c>
      <c r="C559" t="s">
        <v>37</v>
      </c>
      <c r="D559">
        <v>562599</v>
      </c>
      <c r="E559">
        <v>937889</v>
      </c>
      <c r="F559">
        <v>133118</v>
      </c>
      <c r="G559">
        <v>228988</v>
      </c>
      <c r="H559">
        <v>32000</v>
      </c>
      <c r="I559">
        <v>10227</v>
      </c>
      <c r="J559">
        <v>4061</v>
      </c>
      <c r="K559">
        <v>10258</v>
      </c>
      <c r="L559">
        <v>3508</v>
      </c>
      <c r="M559">
        <v>3016089</v>
      </c>
      <c r="N559">
        <v>104109</v>
      </c>
      <c r="O559">
        <v>27224</v>
      </c>
      <c r="P559">
        <v>72617</v>
      </c>
      <c r="Q559">
        <v>1.7191537563704888E-2</v>
      </c>
    </row>
    <row r="560" spans="1:17" x14ac:dyDescent="0.25">
      <c r="A560" t="s">
        <v>24</v>
      </c>
      <c r="B560" t="s">
        <v>34</v>
      </c>
      <c r="C560" t="s">
        <v>39</v>
      </c>
      <c r="D560">
        <v>575678</v>
      </c>
      <c r="E560">
        <v>1814752</v>
      </c>
      <c r="F560">
        <v>108464</v>
      </c>
      <c r="G560">
        <v>242740</v>
      </c>
      <c r="H560">
        <v>32000</v>
      </c>
      <c r="I560">
        <v>10873</v>
      </c>
      <c r="J560">
        <v>3348</v>
      </c>
      <c r="K560">
        <v>10016</v>
      </c>
      <c r="L560">
        <v>2812</v>
      </c>
      <c r="M560">
        <v>1506470</v>
      </c>
      <c r="N560">
        <v>73342</v>
      </c>
      <c r="O560">
        <v>41603</v>
      </c>
      <c r="P560">
        <v>198080</v>
      </c>
      <c r="Q560">
        <v>4.6893974697641935E-2</v>
      </c>
    </row>
    <row r="561" spans="1:17" x14ac:dyDescent="0.25">
      <c r="A561" t="s">
        <v>21</v>
      </c>
      <c r="B561" t="s">
        <v>34</v>
      </c>
      <c r="C561" t="s">
        <v>39</v>
      </c>
      <c r="D561">
        <v>740862</v>
      </c>
      <c r="E561">
        <v>2138881</v>
      </c>
      <c r="F561">
        <v>116316</v>
      </c>
      <c r="G561">
        <v>274770</v>
      </c>
      <c r="H561">
        <v>20000</v>
      </c>
      <c r="I561">
        <v>11115</v>
      </c>
      <c r="J561">
        <v>3901</v>
      </c>
      <c r="K561">
        <v>14368</v>
      </c>
      <c r="L561">
        <v>1623</v>
      </c>
      <c r="M561">
        <v>1511131</v>
      </c>
      <c r="N561">
        <v>123601</v>
      </c>
      <c r="O561">
        <v>35144</v>
      </c>
      <c r="P561">
        <v>222794</v>
      </c>
      <c r="Q561">
        <v>5.2744831375133472E-2</v>
      </c>
    </row>
    <row r="562" spans="1:17" x14ac:dyDescent="0.25">
      <c r="A562" t="s">
        <v>19</v>
      </c>
      <c r="B562" t="s">
        <v>35</v>
      </c>
      <c r="C562" t="s">
        <v>37</v>
      </c>
      <c r="D562">
        <v>128148</v>
      </c>
      <c r="E562">
        <v>1772277</v>
      </c>
      <c r="F562">
        <v>191533</v>
      </c>
      <c r="G562">
        <v>249107</v>
      </c>
      <c r="H562">
        <v>25000</v>
      </c>
      <c r="I562">
        <v>11440</v>
      </c>
      <c r="J562">
        <v>3045</v>
      </c>
      <c r="K562">
        <v>10131</v>
      </c>
      <c r="L562">
        <v>2571</v>
      </c>
      <c r="M562">
        <v>2435997</v>
      </c>
      <c r="N562">
        <v>51628</v>
      </c>
      <c r="O562">
        <v>70375</v>
      </c>
      <c r="P562">
        <v>257394</v>
      </c>
      <c r="Q562">
        <v>6.0936125420662603E-2</v>
      </c>
    </row>
    <row r="563" spans="1:17" x14ac:dyDescent="0.25">
      <c r="A563" t="s">
        <v>17</v>
      </c>
      <c r="B563" t="s">
        <v>34</v>
      </c>
      <c r="C563" t="s">
        <v>39</v>
      </c>
      <c r="D563">
        <v>227994</v>
      </c>
      <c r="E563">
        <v>842237</v>
      </c>
      <c r="F563">
        <v>187413</v>
      </c>
      <c r="G563">
        <v>150926</v>
      </c>
      <c r="H563">
        <v>32000</v>
      </c>
      <c r="I563">
        <v>11052</v>
      </c>
      <c r="J563">
        <v>3705</v>
      </c>
      <c r="K563">
        <v>11174</v>
      </c>
      <c r="L563">
        <v>1368</v>
      </c>
      <c r="M563">
        <v>2441394</v>
      </c>
      <c r="N563">
        <v>82977</v>
      </c>
      <c r="O563">
        <v>61907</v>
      </c>
      <c r="P563">
        <v>335301</v>
      </c>
      <c r="Q563">
        <v>7.9380031351444058E-2</v>
      </c>
    </row>
    <row r="564" spans="1:17" x14ac:dyDescent="0.25">
      <c r="A564" t="s">
        <v>17</v>
      </c>
      <c r="B564" t="s">
        <v>35</v>
      </c>
      <c r="C564" t="s">
        <v>37</v>
      </c>
      <c r="D564">
        <v>295306</v>
      </c>
      <c r="E564">
        <v>1732504</v>
      </c>
      <c r="F564">
        <v>185877</v>
      </c>
      <c r="G564">
        <v>317938</v>
      </c>
      <c r="H564">
        <v>32000</v>
      </c>
      <c r="I564">
        <v>8995</v>
      </c>
      <c r="J564">
        <v>3500</v>
      </c>
      <c r="K564">
        <v>10920</v>
      </c>
      <c r="L564">
        <v>2307</v>
      </c>
      <c r="M564">
        <v>1274674</v>
      </c>
      <c r="N564">
        <v>83774</v>
      </c>
      <c r="O564">
        <v>33009</v>
      </c>
      <c r="P564">
        <v>82178</v>
      </c>
      <c r="Q564">
        <v>1.945503358593911E-2</v>
      </c>
    </row>
    <row r="565" spans="1:17" x14ac:dyDescent="0.25">
      <c r="A565" t="s">
        <v>23</v>
      </c>
      <c r="B565" t="s">
        <v>35</v>
      </c>
      <c r="C565" t="s">
        <v>37</v>
      </c>
      <c r="D565">
        <v>131243</v>
      </c>
      <c r="E565">
        <v>1624675</v>
      </c>
      <c r="F565">
        <v>135856</v>
      </c>
      <c r="G565">
        <v>300077</v>
      </c>
      <c r="H565">
        <v>32000</v>
      </c>
      <c r="I565">
        <v>11449</v>
      </c>
      <c r="J565">
        <v>3244</v>
      </c>
      <c r="K565">
        <v>11488</v>
      </c>
      <c r="L565">
        <v>2369</v>
      </c>
      <c r="M565">
        <v>3019540</v>
      </c>
      <c r="N565">
        <v>82928</v>
      </c>
      <c r="O565">
        <v>87535</v>
      </c>
      <c r="P565">
        <v>41658</v>
      </c>
      <c r="Q565">
        <v>9.8622233337760899E-3</v>
      </c>
    </row>
    <row r="566" spans="1:17" x14ac:dyDescent="0.25">
      <c r="A566" t="s">
        <v>27</v>
      </c>
      <c r="B566" t="s">
        <v>36</v>
      </c>
      <c r="C566" t="s">
        <v>38</v>
      </c>
      <c r="D566">
        <v>148707</v>
      </c>
      <c r="E566">
        <v>1302760</v>
      </c>
      <c r="F566">
        <v>207286</v>
      </c>
      <c r="G566">
        <v>98085</v>
      </c>
      <c r="H566">
        <v>25000</v>
      </c>
      <c r="I566">
        <v>9765</v>
      </c>
      <c r="J566">
        <v>3746</v>
      </c>
      <c r="K566">
        <v>10637</v>
      </c>
      <c r="L566">
        <v>1905</v>
      </c>
      <c r="M566">
        <v>2755674</v>
      </c>
      <c r="N566">
        <v>124472</v>
      </c>
      <c r="O566">
        <v>35070</v>
      </c>
      <c r="P566">
        <v>173172</v>
      </c>
      <c r="Q566">
        <v>4.0997189955270845E-2</v>
      </c>
    </row>
    <row r="567" spans="1:17" x14ac:dyDescent="0.25">
      <c r="A567" t="s">
        <v>18</v>
      </c>
      <c r="B567" t="s">
        <v>34</v>
      </c>
      <c r="C567" t="s">
        <v>39</v>
      </c>
      <c r="D567">
        <v>433586</v>
      </c>
      <c r="E567">
        <v>820190</v>
      </c>
      <c r="F567">
        <v>174632</v>
      </c>
      <c r="G567">
        <v>138527</v>
      </c>
      <c r="H567">
        <v>32000</v>
      </c>
      <c r="I567">
        <v>9748</v>
      </c>
      <c r="J567">
        <v>3106</v>
      </c>
      <c r="K567">
        <v>14375</v>
      </c>
      <c r="L567">
        <v>1541</v>
      </c>
      <c r="M567">
        <v>1007050</v>
      </c>
      <c r="N567">
        <v>92846</v>
      </c>
      <c r="O567">
        <v>41916</v>
      </c>
      <c r="P567">
        <v>130163</v>
      </c>
      <c r="Q567">
        <v>3.0815127365555167E-2</v>
      </c>
    </row>
    <row r="568" spans="1:17" x14ac:dyDescent="0.25">
      <c r="A568" t="s">
        <v>22</v>
      </c>
      <c r="B568" t="s">
        <v>36</v>
      </c>
      <c r="C568" t="s">
        <v>38</v>
      </c>
      <c r="D568">
        <v>349690</v>
      </c>
      <c r="E568">
        <v>801402</v>
      </c>
      <c r="F568">
        <v>184185</v>
      </c>
      <c r="G568">
        <v>167291</v>
      </c>
      <c r="H568">
        <v>32000</v>
      </c>
      <c r="I568">
        <v>9348</v>
      </c>
      <c r="J568">
        <v>4174</v>
      </c>
      <c r="K568">
        <v>14570</v>
      </c>
      <c r="L568">
        <v>2524</v>
      </c>
      <c r="M568">
        <v>1542486</v>
      </c>
      <c r="N568">
        <v>83805</v>
      </c>
      <c r="O568">
        <v>64036</v>
      </c>
      <c r="P568">
        <v>322810</v>
      </c>
      <c r="Q568">
        <v>7.6422879503967048E-2</v>
      </c>
    </row>
    <row r="569" spans="1:17" x14ac:dyDescent="0.25">
      <c r="A569" t="s">
        <v>21</v>
      </c>
      <c r="B569" t="s">
        <v>35</v>
      </c>
      <c r="C569" t="s">
        <v>37</v>
      </c>
      <c r="D569">
        <v>197707</v>
      </c>
      <c r="E569">
        <v>1126971</v>
      </c>
      <c r="F569">
        <v>173825</v>
      </c>
      <c r="G569">
        <v>322708</v>
      </c>
      <c r="H569">
        <v>28000</v>
      </c>
      <c r="I569">
        <v>10762</v>
      </c>
      <c r="J569">
        <v>3190</v>
      </c>
      <c r="K569">
        <v>14734</v>
      </c>
      <c r="L569">
        <v>1781</v>
      </c>
      <c r="M569">
        <v>2373807</v>
      </c>
      <c r="N569">
        <v>116936</v>
      </c>
      <c r="O569">
        <v>86587</v>
      </c>
      <c r="P569">
        <v>330743</v>
      </c>
      <c r="Q569">
        <v>7.8300958569376952E-2</v>
      </c>
    </row>
    <row r="570" spans="1:17" x14ac:dyDescent="0.25">
      <c r="A570" t="s">
        <v>18</v>
      </c>
      <c r="B570" t="s">
        <v>34</v>
      </c>
      <c r="C570" t="s">
        <v>39</v>
      </c>
      <c r="D570">
        <v>633760</v>
      </c>
      <c r="E570">
        <v>777780</v>
      </c>
      <c r="F570">
        <v>129380</v>
      </c>
      <c r="G570">
        <v>223675</v>
      </c>
      <c r="H570">
        <v>32000</v>
      </c>
      <c r="I570">
        <v>10974</v>
      </c>
      <c r="J570">
        <v>3667</v>
      </c>
      <c r="K570">
        <v>10340</v>
      </c>
      <c r="L570">
        <v>4199</v>
      </c>
      <c r="M570">
        <v>2448328</v>
      </c>
      <c r="N570">
        <v>47078</v>
      </c>
      <c r="O570">
        <v>75853</v>
      </c>
      <c r="P570">
        <v>154134</v>
      </c>
      <c r="Q570">
        <v>3.649008428941005E-2</v>
      </c>
    </row>
    <row r="571" spans="1:17" x14ac:dyDescent="0.25">
      <c r="A571" t="s">
        <v>25</v>
      </c>
      <c r="B571" t="s">
        <v>36</v>
      </c>
      <c r="C571" t="s">
        <v>38</v>
      </c>
      <c r="D571">
        <v>414562</v>
      </c>
      <c r="E571">
        <v>744742</v>
      </c>
      <c r="F571">
        <v>186836</v>
      </c>
      <c r="G571">
        <v>164445</v>
      </c>
      <c r="H571">
        <v>32000</v>
      </c>
      <c r="I571">
        <v>11148</v>
      </c>
      <c r="J571">
        <v>3599</v>
      </c>
      <c r="K571">
        <v>12318</v>
      </c>
      <c r="L571">
        <v>1252</v>
      </c>
      <c r="M571">
        <v>2244951</v>
      </c>
      <c r="N571">
        <v>81276</v>
      </c>
      <c r="O571">
        <v>76339</v>
      </c>
      <c r="P571">
        <v>337125</v>
      </c>
      <c r="Q571">
        <v>7.9811849858352879E-2</v>
      </c>
    </row>
    <row r="572" spans="1:17" x14ac:dyDescent="0.25">
      <c r="A572" t="s">
        <v>16</v>
      </c>
      <c r="B572" t="s">
        <v>35</v>
      </c>
      <c r="C572" t="s">
        <v>37</v>
      </c>
      <c r="D572">
        <v>589949</v>
      </c>
      <c r="E572">
        <v>1779773</v>
      </c>
      <c r="F572">
        <v>127092</v>
      </c>
      <c r="G572">
        <v>273954</v>
      </c>
      <c r="H572">
        <v>32000</v>
      </c>
      <c r="I572">
        <v>11234</v>
      </c>
      <c r="J572">
        <v>3608</v>
      </c>
      <c r="K572">
        <v>11189</v>
      </c>
      <c r="L572">
        <v>1257</v>
      </c>
      <c r="M572">
        <v>1373620</v>
      </c>
      <c r="N572">
        <v>109826</v>
      </c>
      <c r="O572">
        <v>88409</v>
      </c>
      <c r="P572">
        <v>182451</v>
      </c>
      <c r="Q572">
        <v>4.3193924563607981E-2</v>
      </c>
    </row>
    <row r="573" spans="1:17" x14ac:dyDescent="0.25">
      <c r="A573" t="s">
        <v>26</v>
      </c>
      <c r="B573" t="s">
        <v>35</v>
      </c>
      <c r="C573" t="s">
        <v>37</v>
      </c>
      <c r="D573">
        <v>276142</v>
      </c>
      <c r="E573">
        <v>1602089</v>
      </c>
      <c r="F573">
        <v>199933</v>
      </c>
      <c r="G573">
        <v>162966</v>
      </c>
      <c r="H573">
        <v>20000</v>
      </c>
      <c r="I573">
        <v>9714</v>
      </c>
      <c r="J573">
        <v>3098</v>
      </c>
      <c r="K573">
        <v>12137</v>
      </c>
      <c r="L573">
        <v>3461</v>
      </c>
      <c r="M573">
        <v>1256631</v>
      </c>
      <c r="N573">
        <v>64715</v>
      </c>
      <c r="O573">
        <v>76556</v>
      </c>
      <c r="P573">
        <v>41318</v>
      </c>
      <c r="Q573">
        <v>9.781730848935629E-3</v>
      </c>
    </row>
    <row r="574" spans="1:17" x14ac:dyDescent="0.25">
      <c r="A574" t="s">
        <v>24</v>
      </c>
      <c r="B574" t="s">
        <v>36</v>
      </c>
      <c r="C574" t="s">
        <v>38</v>
      </c>
      <c r="D574">
        <v>654347</v>
      </c>
      <c r="E574">
        <v>1228742</v>
      </c>
      <c r="F574">
        <v>117537</v>
      </c>
      <c r="G574">
        <v>100398</v>
      </c>
      <c r="H574">
        <v>32000</v>
      </c>
      <c r="I574">
        <v>9720</v>
      </c>
      <c r="J574">
        <v>3301</v>
      </c>
      <c r="K574">
        <v>13129</v>
      </c>
      <c r="L574">
        <v>3550</v>
      </c>
      <c r="M574">
        <v>3050421</v>
      </c>
      <c r="N574">
        <v>120290</v>
      </c>
      <c r="O574">
        <v>85900</v>
      </c>
      <c r="P574">
        <v>333322</v>
      </c>
      <c r="Q574">
        <v>7.8911517741152085E-2</v>
      </c>
    </row>
    <row r="575" spans="1:17" x14ac:dyDescent="0.25">
      <c r="A575" t="s">
        <v>22</v>
      </c>
      <c r="B575" t="s">
        <v>35</v>
      </c>
      <c r="C575" t="s">
        <v>37</v>
      </c>
      <c r="D575">
        <v>304871</v>
      </c>
      <c r="E575">
        <v>1948438</v>
      </c>
      <c r="F575">
        <v>172157</v>
      </c>
      <c r="G575">
        <v>189971</v>
      </c>
      <c r="H575">
        <v>32000</v>
      </c>
      <c r="I575">
        <v>11572</v>
      </c>
      <c r="J575">
        <v>3911</v>
      </c>
      <c r="K575">
        <v>13060</v>
      </c>
      <c r="L575">
        <v>3067</v>
      </c>
      <c r="M575">
        <v>2020781</v>
      </c>
      <c r="N575">
        <v>121900</v>
      </c>
      <c r="O575">
        <v>34380</v>
      </c>
      <c r="P575">
        <v>241549</v>
      </c>
      <c r="Q575">
        <v>5.7184938884494711E-2</v>
      </c>
    </row>
    <row r="576" spans="1:17" x14ac:dyDescent="0.25">
      <c r="A576" t="s">
        <v>18</v>
      </c>
      <c r="B576" t="s">
        <v>36</v>
      </c>
      <c r="C576" t="s">
        <v>38</v>
      </c>
      <c r="D576">
        <v>542596</v>
      </c>
      <c r="E576">
        <v>1405205</v>
      </c>
      <c r="F576">
        <v>180148</v>
      </c>
      <c r="G576">
        <v>115025</v>
      </c>
      <c r="H576">
        <v>32000</v>
      </c>
      <c r="I576">
        <v>11555</v>
      </c>
      <c r="J576">
        <v>3450</v>
      </c>
      <c r="K576">
        <v>14112</v>
      </c>
      <c r="L576">
        <v>1766</v>
      </c>
      <c r="M576">
        <v>1586997</v>
      </c>
      <c r="N576">
        <v>126625</v>
      </c>
      <c r="O576">
        <v>32654</v>
      </c>
      <c r="P576">
        <v>201477</v>
      </c>
      <c r="Q576">
        <v>4.7698189318239118E-2</v>
      </c>
    </row>
    <row r="577" spans="1:17" x14ac:dyDescent="0.25">
      <c r="A577" t="s">
        <v>20</v>
      </c>
      <c r="B577" t="s">
        <v>35</v>
      </c>
      <c r="C577" t="s">
        <v>37</v>
      </c>
      <c r="D577">
        <v>378042</v>
      </c>
      <c r="E577">
        <v>1873913</v>
      </c>
      <c r="F577">
        <v>180749</v>
      </c>
      <c r="G577">
        <v>74065</v>
      </c>
      <c r="H577">
        <v>32000</v>
      </c>
      <c r="I577">
        <v>10350</v>
      </c>
      <c r="J577">
        <v>3529</v>
      </c>
      <c r="K577">
        <v>10661</v>
      </c>
      <c r="L577">
        <v>1422</v>
      </c>
      <c r="M577">
        <v>1035844</v>
      </c>
      <c r="N577">
        <v>83717</v>
      </c>
      <c r="O577">
        <v>87211</v>
      </c>
      <c r="P577">
        <v>179554</v>
      </c>
      <c r="Q577">
        <v>4.2508081244246772E-2</v>
      </c>
    </row>
    <row r="578" spans="1:17" x14ac:dyDescent="0.25">
      <c r="A578" t="s">
        <v>23</v>
      </c>
      <c r="B578" t="s">
        <v>36</v>
      </c>
      <c r="C578" t="s">
        <v>38</v>
      </c>
      <c r="D578">
        <v>675649</v>
      </c>
      <c r="E578">
        <v>2101081</v>
      </c>
      <c r="F578">
        <v>143253</v>
      </c>
      <c r="G578">
        <v>229980</v>
      </c>
      <c r="H578">
        <v>32000</v>
      </c>
      <c r="I578">
        <v>11093</v>
      </c>
      <c r="J578">
        <v>3044</v>
      </c>
      <c r="K578">
        <v>10834</v>
      </c>
      <c r="L578">
        <v>2925</v>
      </c>
      <c r="M578">
        <v>2680691</v>
      </c>
      <c r="N578">
        <v>117568</v>
      </c>
      <c r="O578">
        <v>80462</v>
      </c>
      <c r="P578">
        <v>144533</v>
      </c>
      <c r="Q578">
        <v>3.4217118563076951E-2</v>
      </c>
    </row>
    <row r="579" spans="1:17" x14ac:dyDescent="0.25">
      <c r="A579" t="s">
        <v>26</v>
      </c>
      <c r="B579" t="s">
        <v>36</v>
      </c>
      <c r="C579" t="s">
        <v>38</v>
      </c>
      <c r="D579">
        <v>385130</v>
      </c>
      <c r="E579">
        <v>1620807</v>
      </c>
      <c r="F579">
        <v>141332</v>
      </c>
      <c r="G579">
        <v>169980</v>
      </c>
      <c r="H579">
        <v>32000</v>
      </c>
      <c r="I579">
        <v>11744</v>
      </c>
      <c r="J579">
        <v>3807</v>
      </c>
      <c r="K579">
        <v>14856</v>
      </c>
      <c r="L579">
        <v>3018</v>
      </c>
      <c r="M579">
        <v>1022242</v>
      </c>
      <c r="N579">
        <v>101792</v>
      </c>
      <c r="O579">
        <v>68504</v>
      </c>
      <c r="P579">
        <v>255023</v>
      </c>
      <c r="Q579">
        <v>6.0374808710201636E-2</v>
      </c>
    </row>
    <row r="580" spans="1:17" x14ac:dyDescent="0.25">
      <c r="A580" t="s">
        <v>16</v>
      </c>
      <c r="B580" t="s">
        <v>35</v>
      </c>
      <c r="C580" t="s">
        <v>37</v>
      </c>
      <c r="D580">
        <v>628647</v>
      </c>
      <c r="E580">
        <v>1293507</v>
      </c>
      <c r="F580">
        <v>155981</v>
      </c>
      <c r="G580">
        <v>242782</v>
      </c>
      <c r="H580">
        <v>32000</v>
      </c>
      <c r="I580">
        <v>9592</v>
      </c>
      <c r="J580">
        <v>3542</v>
      </c>
      <c r="K580">
        <v>12869</v>
      </c>
      <c r="L580">
        <v>3723</v>
      </c>
      <c r="M580">
        <v>2749622</v>
      </c>
      <c r="N580">
        <v>84477</v>
      </c>
      <c r="O580">
        <v>54547</v>
      </c>
      <c r="P580">
        <v>221576</v>
      </c>
      <c r="Q580">
        <v>5.2456478885322642E-2</v>
      </c>
    </row>
    <row r="581" spans="1:17" x14ac:dyDescent="0.25">
      <c r="A581" t="s">
        <v>18</v>
      </c>
      <c r="B581" t="s">
        <v>36</v>
      </c>
      <c r="C581" t="s">
        <v>38</v>
      </c>
      <c r="D581">
        <v>497680</v>
      </c>
      <c r="E581">
        <v>1683164</v>
      </c>
      <c r="F581">
        <v>182267</v>
      </c>
      <c r="G581">
        <v>248574</v>
      </c>
      <c r="H581">
        <v>32000</v>
      </c>
      <c r="I581">
        <v>11900</v>
      </c>
      <c r="J581">
        <v>4140</v>
      </c>
      <c r="K581">
        <v>11861</v>
      </c>
      <c r="L581">
        <v>3360</v>
      </c>
      <c r="M581">
        <v>959561</v>
      </c>
      <c r="N581">
        <v>95148</v>
      </c>
      <c r="O581">
        <v>39795</v>
      </c>
      <c r="P581">
        <v>213739</v>
      </c>
      <c r="Q581">
        <v>5.0601127109750052E-2</v>
      </c>
    </row>
    <row r="582" spans="1:17" x14ac:dyDescent="0.25">
      <c r="A582" t="s">
        <v>20</v>
      </c>
      <c r="B582" t="s">
        <v>35</v>
      </c>
      <c r="C582" t="s">
        <v>37</v>
      </c>
      <c r="D582">
        <v>548511</v>
      </c>
      <c r="E582">
        <v>913210</v>
      </c>
      <c r="F582">
        <v>161123</v>
      </c>
      <c r="G582">
        <v>154772</v>
      </c>
      <c r="H582">
        <v>32000</v>
      </c>
      <c r="I582">
        <v>10471</v>
      </c>
      <c r="J582">
        <v>3806</v>
      </c>
      <c r="K582">
        <v>10833</v>
      </c>
      <c r="L582">
        <v>4240</v>
      </c>
      <c r="M582">
        <v>2368985</v>
      </c>
      <c r="N582">
        <v>110859</v>
      </c>
      <c r="O582">
        <v>22445</v>
      </c>
      <c r="P582">
        <v>304251</v>
      </c>
      <c r="Q582">
        <v>7.2029173544690309E-2</v>
      </c>
    </row>
    <row r="583" spans="1:17" x14ac:dyDescent="0.25">
      <c r="A583" t="s">
        <v>20</v>
      </c>
      <c r="B583" t="s">
        <v>35</v>
      </c>
      <c r="C583" t="s">
        <v>37</v>
      </c>
      <c r="D583">
        <v>289995</v>
      </c>
      <c r="E583">
        <v>971914</v>
      </c>
      <c r="F583">
        <v>214405</v>
      </c>
      <c r="G583">
        <v>238847</v>
      </c>
      <c r="H583">
        <v>32000</v>
      </c>
      <c r="I583">
        <v>11505</v>
      </c>
      <c r="J583">
        <v>3977</v>
      </c>
      <c r="K583">
        <v>10244</v>
      </c>
      <c r="L583">
        <v>3445</v>
      </c>
      <c r="M583">
        <v>1701506</v>
      </c>
      <c r="N583">
        <v>109089</v>
      </c>
      <c r="O583">
        <v>76468</v>
      </c>
      <c r="P583">
        <v>231059</v>
      </c>
      <c r="Q583">
        <v>5.4701508984564058E-2</v>
      </c>
    </row>
    <row r="584" spans="1:17" x14ac:dyDescent="0.25">
      <c r="A584" t="s">
        <v>25</v>
      </c>
      <c r="B584" t="s">
        <v>36</v>
      </c>
      <c r="C584" t="s">
        <v>38</v>
      </c>
      <c r="D584">
        <v>606317</v>
      </c>
      <c r="E584">
        <v>953934</v>
      </c>
      <c r="F584">
        <v>107259</v>
      </c>
      <c r="G584">
        <v>118525</v>
      </c>
      <c r="H584">
        <v>32000</v>
      </c>
      <c r="I584">
        <v>9237</v>
      </c>
      <c r="J584">
        <v>3058</v>
      </c>
      <c r="K584">
        <v>14270</v>
      </c>
      <c r="L584">
        <v>3554</v>
      </c>
      <c r="M584">
        <v>2267937</v>
      </c>
      <c r="N584">
        <v>82401</v>
      </c>
      <c r="O584">
        <v>30215</v>
      </c>
      <c r="P584">
        <v>326967</v>
      </c>
      <c r="Q584">
        <v>7.7407018502442901E-2</v>
      </c>
    </row>
    <row r="585" spans="1:17" x14ac:dyDescent="0.25">
      <c r="A585" t="s">
        <v>26</v>
      </c>
      <c r="B585" t="s">
        <v>34</v>
      </c>
      <c r="C585" t="s">
        <v>39</v>
      </c>
      <c r="D585">
        <v>508707</v>
      </c>
      <c r="E585">
        <v>1510663</v>
      </c>
      <c r="F585">
        <v>136063</v>
      </c>
      <c r="G585">
        <v>285914</v>
      </c>
      <c r="H585">
        <v>32000</v>
      </c>
      <c r="I585">
        <v>10623</v>
      </c>
      <c r="J585">
        <v>2841</v>
      </c>
      <c r="K585">
        <v>12199</v>
      </c>
      <c r="L585">
        <v>1435</v>
      </c>
      <c r="M585">
        <v>945490</v>
      </c>
      <c r="N585">
        <v>78117</v>
      </c>
      <c r="O585">
        <v>50036</v>
      </c>
      <c r="P585">
        <v>136300</v>
      </c>
      <c r="Q585">
        <v>3.2268016716925467E-2</v>
      </c>
    </row>
    <row r="586" spans="1:17" x14ac:dyDescent="0.25">
      <c r="A586" t="s">
        <v>25</v>
      </c>
      <c r="B586" t="s">
        <v>36</v>
      </c>
      <c r="C586" t="s">
        <v>38</v>
      </c>
      <c r="D586">
        <v>235154</v>
      </c>
      <c r="E586">
        <v>2053800</v>
      </c>
      <c r="F586">
        <v>149025</v>
      </c>
      <c r="G586">
        <v>144700</v>
      </c>
      <c r="H586">
        <v>32000</v>
      </c>
      <c r="I586">
        <v>12313</v>
      </c>
      <c r="J586">
        <v>3033</v>
      </c>
      <c r="K586">
        <v>14495</v>
      </c>
      <c r="L586">
        <v>2859</v>
      </c>
      <c r="M586">
        <v>2680811</v>
      </c>
      <c r="N586">
        <v>117597</v>
      </c>
      <c r="O586">
        <v>69079</v>
      </c>
      <c r="P586">
        <v>197997</v>
      </c>
      <c r="Q586">
        <v>4.6874325061636767E-2</v>
      </c>
    </row>
    <row r="587" spans="1:17" x14ac:dyDescent="0.25">
      <c r="A587" t="s">
        <v>16</v>
      </c>
      <c r="B587" t="s">
        <v>34</v>
      </c>
      <c r="C587" t="s">
        <v>39</v>
      </c>
      <c r="D587">
        <v>373279</v>
      </c>
      <c r="E587">
        <v>1968855</v>
      </c>
      <c r="F587">
        <v>203367</v>
      </c>
      <c r="G587">
        <v>188129</v>
      </c>
      <c r="H587">
        <v>32000</v>
      </c>
      <c r="I587">
        <v>11280</v>
      </c>
      <c r="J587">
        <v>3940</v>
      </c>
      <c r="K587">
        <v>14784</v>
      </c>
      <c r="L587">
        <v>1438</v>
      </c>
      <c r="M587">
        <v>1085689</v>
      </c>
      <c r="N587">
        <v>80547</v>
      </c>
      <c r="O587">
        <v>32034</v>
      </c>
      <c r="P587">
        <v>197959</v>
      </c>
      <c r="Q587">
        <v>4.6865328842742832E-2</v>
      </c>
    </row>
    <row r="588" spans="1:17" x14ac:dyDescent="0.25">
      <c r="A588" t="s">
        <v>18</v>
      </c>
      <c r="B588" t="s">
        <v>34</v>
      </c>
      <c r="C588" t="s">
        <v>39</v>
      </c>
      <c r="D588">
        <v>462660</v>
      </c>
      <c r="E588">
        <v>976909</v>
      </c>
      <c r="F588">
        <v>161583</v>
      </c>
      <c r="G588">
        <v>162663</v>
      </c>
      <c r="H588">
        <v>32000</v>
      </c>
      <c r="I588">
        <v>8947</v>
      </c>
      <c r="J588">
        <v>2857</v>
      </c>
      <c r="K588">
        <v>10826</v>
      </c>
      <c r="L588">
        <v>2493</v>
      </c>
      <c r="M588">
        <v>999416</v>
      </c>
      <c r="N588">
        <v>53210</v>
      </c>
      <c r="O588">
        <v>25028</v>
      </c>
      <c r="P588">
        <v>205607</v>
      </c>
      <c r="Q588">
        <v>4.8675936266448228E-2</v>
      </c>
    </row>
    <row r="589" spans="1:17" x14ac:dyDescent="0.25">
      <c r="A589" t="s">
        <v>19</v>
      </c>
      <c r="B589" t="s">
        <v>35</v>
      </c>
      <c r="C589" t="s">
        <v>37</v>
      </c>
      <c r="D589">
        <v>304644</v>
      </c>
      <c r="E589">
        <v>1041264</v>
      </c>
      <c r="F589">
        <v>95323</v>
      </c>
      <c r="G589">
        <v>201879</v>
      </c>
      <c r="H589">
        <v>32000</v>
      </c>
      <c r="I589">
        <v>12108</v>
      </c>
      <c r="J589">
        <v>2823</v>
      </c>
      <c r="K589">
        <v>12485</v>
      </c>
      <c r="L589">
        <v>2948</v>
      </c>
      <c r="M589">
        <v>2071457</v>
      </c>
      <c r="N589">
        <v>92189</v>
      </c>
      <c r="O589">
        <v>23518</v>
      </c>
      <c r="P589">
        <v>235098</v>
      </c>
      <c r="Q589">
        <v>5.565771235594822E-2</v>
      </c>
    </row>
    <row r="590" spans="1:17" x14ac:dyDescent="0.25">
      <c r="A590" t="s">
        <v>19</v>
      </c>
      <c r="B590" t="s">
        <v>35</v>
      </c>
      <c r="C590" t="s">
        <v>37</v>
      </c>
      <c r="D590">
        <v>371909</v>
      </c>
      <c r="E590">
        <v>742594</v>
      </c>
      <c r="F590">
        <v>207173</v>
      </c>
      <c r="G590">
        <v>215945</v>
      </c>
      <c r="H590">
        <v>20000</v>
      </c>
      <c r="I590">
        <v>10590</v>
      </c>
      <c r="J590">
        <v>3739</v>
      </c>
      <c r="K590">
        <v>13688</v>
      </c>
      <c r="L590">
        <v>3668</v>
      </c>
      <c r="M590">
        <v>1243605</v>
      </c>
      <c r="N590">
        <v>65724</v>
      </c>
      <c r="O590">
        <v>80082</v>
      </c>
      <c r="P590">
        <v>65923</v>
      </c>
      <c r="Q590">
        <v>1.560678258275772E-2</v>
      </c>
    </row>
    <row r="591" spans="1:17" x14ac:dyDescent="0.25">
      <c r="A591" t="s">
        <v>26</v>
      </c>
      <c r="B591" t="s">
        <v>34</v>
      </c>
      <c r="C591" t="s">
        <v>39</v>
      </c>
      <c r="D591">
        <v>214735</v>
      </c>
      <c r="E591">
        <v>883963</v>
      </c>
      <c r="F591">
        <v>132478</v>
      </c>
      <c r="G591">
        <v>160091</v>
      </c>
      <c r="H591">
        <v>32000</v>
      </c>
      <c r="I591">
        <v>10979</v>
      </c>
      <c r="J591">
        <v>3633</v>
      </c>
      <c r="K591">
        <v>14113</v>
      </c>
      <c r="L591">
        <v>3443</v>
      </c>
      <c r="M591">
        <v>2737409</v>
      </c>
      <c r="N591">
        <v>119937</v>
      </c>
      <c r="O591">
        <v>52926</v>
      </c>
      <c r="P591">
        <v>197007</v>
      </c>
      <c r="Q591">
        <v>4.6639949885189547E-2</v>
      </c>
    </row>
    <row r="592" spans="1:17" x14ac:dyDescent="0.25">
      <c r="A592" t="s">
        <v>22</v>
      </c>
      <c r="B592" t="s">
        <v>35</v>
      </c>
      <c r="C592" t="s">
        <v>37</v>
      </c>
      <c r="D592">
        <v>313219</v>
      </c>
      <c r="E592">
        <v>1575109</v>
      </c>
      <c r="F592">
        <v>142572</v>
      </c>
      <c r="G592">
        <v>130425</v>
      </c>
      <c r="H592">
        <v>32000</v>
      </c>
      <c r="I592">
        <v>10740</v>
      </c>
      <c r="J592">
        <v>2895</v>
      </c>
      <c r="K592">
        <v>10366</v>
      </c>
      <c r="L592">
        <v>1461</v>
      </c>
      <c r="M592">
        <v>3115106</v>
      </c>
      <c r="N592">
        <v>92677</v>
      </c>
      <c r="O592">
        <v>34759</v>
      </c>
      <c r="P592">
        <v>101738</v>
      </c>
      <c r="Q592">
        <v>2.4085718890290264E-2</v>
      </c>
    </row>
    <row r="593" spans="1:17" x14ac:dyDescent="0.25">
      <c r="A593" t="s">
        <v>26</v>
      </c>
      <c r="B593" t="s">
        <v>35</v>
      </c>
      <c r="C593" t="s">
        <v>37</v>
      </c>
      <c r="D593">
        <v>696930</v>
      </c>
      <c r="E593">
        <v>1096982</v>
      </c>
      <c r="F593">
        <v>129505</v>
      </c>
      <c r="G593">
        <v>277476</v>
      </c>
      <c r="H593">
        <v>32000</v>
      </c>
      <c r="I593">
        <v>11692</v>
      </c>
      <c r="J593">
        <v>4129</v>
      </c>
      <c r="K593">
        <v>11403</v>
      </c>
      <c r="L593">
        <v>2258</v>
      </c>
      <c r="M593">
        <v>1771491</v>
      </c>
      <c r="N593">
        <v>50782</v>
      </c>
      <c r="O593">
        <v>89395</v>
      </c>
      <c r="P593">
        <v>216648</v>
      </c>
      <c r="Q593">
        <v>5.1289811340340927E-2</v>
      </c>
    </row>
    <row r="594" spans="1:17" x14ac:dyDescent="0.25">
      <c r="A594" t="s">
        <v>16</v>
      </c>
      <c r="B594" t="s">
        <v>36</v>
      </c>
      <c r="C594" t="s">
        <v>38</v>
      </c>
      <c r="D594">
        <v>268967</v>
      </c>
      <c r="E594">
        <v>1199852</v>
      </c>
      <c r="F594">
        <v>124206</v>
      </c>
      <c r="G594">
        <v>87557</v>
      </c>
      <c r="H594">
        <v>32000</v>
      </c>
      <c r="I594">
        <v>11515</v>
      </c>
      <c r="J594">
        <v>3616</v>
      </c>
      <c r="K594">
        <v>10162</v>
      </c>
      <c r="L594">
        <v>2879</v>
      </c>
      <c r="M594">
        <v>1680480</v>
      </c>
      <c r="N594">
        <v>120669</v>
      </c>
      <c r="O594">
        <v>60270</v>
      </c>
      <c r="P594">
        <v>73054</v>
      </c>
      <c r="Q594">
        <v>1.7294994080985126E-2</v>
      </c>
    </row>
    <row r="595" spans="1:17" x14ac:dyDescent="0.25">
      <c r="A595" t="s">
        <v>17</v>
      </c>
      <c r="B595" t="s">
        <v>36</v>
      </c>
      <c r="C595" t="s">
        <v>38</v>
      </c>
      <c r="D595">
        <v>370629</v>
      </c>
      <c r="E595">
        <v>853407</v>
      </c>
      <c r="F595">
        <v>131750</v>
      </c>
      <c r="G595">
        <v>255703</v>
      </c>
      <c r="H595">
        <v>32000</v>
      </c>
      <c r="I595">
        <v>10092</v>
      </c>
      <c r="J595">
        <v>3769</v>
      </c>
      <c r="K595">
        <v>13139</v>
      </c>
      <c r="L595">
        <v>4456</v>
      </c>
      <c r="M595">
        <v>2320804</v>
      </c>
      <c r="N595">
        <v>79978</v>
      </c>
      <c r="O595">
        <v>55084</v>
      </c>
      <c r="P595">
        <v>312665</v>
      </c>
      <c r="Q595">
        <v>7.4021125801889215E-2</v>
      </c>
    </row>
    <row r="596" spans="1:17" x14ac:dyDescent="0.25">
      <c r="A596" t="s">
        <v>20</v>
      </c>
      <c r="B596" t="s">
        <v>35</v>
      </c>
      <c r="C596" t="s">
        <v>37</v>
      </c>
      <c r="D596">
        <v>406416</v>
      </c>
      <c r="E596">
        <v>1261185</v>
      </c>
      <c r="F596">
        <v>177868</v>
      </c>
      <c r="G596">
        <v>107333</v>
      </c>
      <c r="H596">
        <v>20000</v>
      </c>
      <c r="I596">
        <v>12656</v>
      </c>
      <c r="J596">
        <v>2953</v>
      </c>
      <c r="K596">
        <v>13536</v>
      </c>
      <c r="L596">
        <v>3116</v>
      </c>
      <c r="M596">
        <v>992543</v>
      </c>
      <c r="N596">
        <v>62881</v>
      </c>
      <c r="O596">
        <v>59520</v>
      </c>
      <c r="P596">
        <v>126975</v>
      </c>
      <c r="Q596">
        <v>3.006039194887462E-2</v>
      </c>
    </row>
    <row r="597" spans="1:17" x14ac:dyDescent="0.25">
      <c r="A597" t="s">
        <v>16</v>
      </c>
      <c r="B597" t="s">
        <v>34</v>
      </c>
      <c r="C597" t="s">
        <v>39</v>
      </c>
      <c r="D597">
        <v>348371</v>
      </c>
      <c r="E597">
        <v>1865852</v>
      </c>
      <c r="F597">
        <v>100096</v>
      </c>
      <c r="G597">
        <v>250626</v>
      </c>
      <c r="H597">
        <v>32000</v>
      </c>
      <c r="I597">
        <v>12519</v>
      </c>
      <c r="J597">
        <v>4020</v>
      </c>
      <c r="K597">
        <v>14687</v>
      </c>
      <c r="L597">
        <v>3540</v>
      </c>
      <c r="M597">
        <v>1423574</v>
      </c>
      <c r="N597">
        <v>43303</v>
      </c>
      <c r="O597">
        <v>53980</v>
      </c>
      <c r="P597">
        <v>168740</v>
      </c>
      <c r="Q597">
        <v>3.9947946741115209E-2</v>
      </c>
    </row>
    <row r="598" spans="1:17" x14ac:dyDescent="0.25">
      <c r="A598" t="s">
        <v>26</v>
      </c>
      <c r="B598" t="s">
        <v>36</v>
      </c>
      <c r="C598" t="s">
        <v>38</v>
      </c>
      <c r="D598">
        <v>233450</v>
      </c>
      <c r="E598">
        <v>2279147</v>
      </c>
      <c r="F598">
        <v>176152</v>
      </c>
      <c r="G598">
        <v>142515</v>
      </c>
      <c r="H598">
        <v>25000</v>
      </c>
      <c r="I598">
        <v>11496</v>
      </c>
      <c r="J598">
        <v>3953</v>
      </c>
      <c r="K598">
        <v>11600</v>
      </c>
      <c r="L598">
        <v>2206</v>
      </c>
      <c r="M598">
        <v>3019794</v>
      </c>
      <c r="N598">
        <v>120862</v>
      </c>
      <c r="O598">
        <v>62915</v>
      </c>
      <c r="P598">
        <v>78323</v>
      </c>
      <c r="Q598">
        <v>1.8542390853409779E-2</v>
      </c>
    </row>
    <row r="599" spans="1:17" x14ac:dyDescent="0.25">
      <c r="A599" t="s">
        <v>24</v>
      </c>
      <c r="B599" t="s">
        <v>34</v>
      </c>
      <c r="C599" t="s">
        <v>39</v>
      </c>
      <c r="D599">
        <v>132497</v>
      </c>
      <c r="E599">
        <v>1847450</v>
      </c>
      <c r="F599">
        <v>173796</v>
      </c>
      <c r="G599">
        <v>226542</v>
      </c>
      <c r="H599">
        <v>32000</v>
      </c>
      <c r="I599">
        <v>9659</v>
      </c>
      <c r="J599">
        <v>3110</v>
      </c>
      <c r="K599">
        <v>13432</v>
      </c>
      <c r="L599">
        <v>1970</v>
      </c>
      <c r="M599">
        <v>1462795</v>
      </c>
      <c r="N599">
        <v>43510</v>
      </c>
      <c r="O599">
        <v>46726</v>
      </c>
      <c r="P599">
        <v>58881</v>
      </c>
      <c r="Q599">
        <v>1.3939641176150317E-2</v>
      </c>
    </row>
    <row r="600" spans="1:17" x14ac:dyDescent="0.25">
      <c r="A600" t="s">
        <v>20</v>
      </c>
      <c r="B600" t="s">
        <v>35</v>
      </c>
      <c r="C600" t="s">
        <v>37</v>
      </c>
      <c r="D600">
        <v>214381</v>
      </c>
      <c r="E600">
        <v>1384323</v>
      </c>
      <c r="F600">
        <v>145342</v>
      </c>
      <c r="G600">
        <v>327247</v>
      </c>
      <c r="H600">
        <v>32000</v>
      </c>
      <c r="I600">
        <v>9824</v>
      </c>
      <c r="J600">
        <v>3587</v>
      </c>
      <c r="K600">
        <v>10603</v>
      </c>
      <c r="L600">
        <v>1737</v>
      </c>
      <c r="M600">
        <v>1273247</v>
      </c>
      <c r="N600">
        <v>117166</v>
      </c>
      <c r="O600">
        <v>39715</v>
      </c>
      <c r="P600">
        <v>46864</v>
      </c>
      <c r="Q600">
        <v>1.109470532224501E-2</v>
      </c>
    </row>
    <row r="601" spans="1:17" x14ac:dyDescent="0.25">
      <c r="A601" t="s">
        <v>21</v>
      </c>
      <c r="B601" t="s">
        <v>36</v>
      </c>
      <c r="C601" t="s">
        <v>38</v>
      </c>
      <c r="D601">
        <v>333417</v>
      </c>
      <c r="E601">
        <v>817001</v>
      </c>
      <c r="F601">
        <v>156512</v>
      </c>
      <c r="G601">
        <v>207950</v>
      </c>
      <c r="H601">
        <v>20000</v>
      </c>
      <c r="I601">
        <v>9457</v>
      </c>
      <c r="J601">
        <v>3781</v>
      </c>
      <c r="K601">
        <v>11561</v>
      </c>
      <c r="L601">
        <v>2532</v>
      </c>
      <c r="M601">
        <v>1211498</v>
      </c>
      <c r="N601">
        <v>65351</v>
      </c>
      <c r="O601">
        <v>53459</v>
      </c>
      <c r="P601">
        <v>220407</v>
      </c>
      <c r="Q601">
        <v>5.2179726783032947E-2</v>
      </c>
    </row>
    <row r="602" spans="1:17" x14ac:dyDescent="0.25">
      <c r="A602" t="s">
        <v>23</v>
      </c>
      <c r="B602" t="s">
        <v>34</v>
      </c>
      <c r="C602" t="s">
        <v>39</v>
      </c>
      <c r="D602">
        <v>696614</v>
      </c>
      <c r="E602">
        <v>857914</v>
      </c>
      <c r="F602">
        <v>125228</v>
      </c>
      <c r="G602">
        <v>139672</v>
      </c>
      <c r="H602">
        <v>32000</v>
      </c>
      <c r="I602">
        <v>9213</v>
      </c>
      <c r="J602">
        <v>2828</v>
      </c>
      <c r="K602">
        <v>14155</v>
      </c>
      <c r="L602">
        <v>3628</v>
      </c>
      <c r="M602">
        <v>2203172</v>
      </c>
      <c r="N602">
        <v>124077</v>
      </c>
      <c r="O602">
        <v>30919</v>
      </c>
      <c r="P602">
        <v>299759</v>
      </c>
      <c r="Q602">
        <v>7.0965725774386354E-2</v>
      </c>
    </row>
    <row r="603" spans="1:17" x14ac:dyDescent="0.25">
      <c r="A603" t="s">
        <v>22</v>
      </c>
      <c r="B603" t="s">
        <v>34</v>
      </c>
      <c r="C603" t="s">
        <v>39</v>
      </c>
      <c r="D603">
        <v>261323</v>
      </c>
      <c r="E603">
        <v>1149711</v>
      </c>
      <c r="F603">
        <v>154915</v>
      </c>
      <c r="G603">
        <v>161162</v>
      </c>
      <c r="H603">
        <v>32000</v>
      </c>
      <c r="I603">
        <v>9295</v>
      </c>
      <c r="J603">
        <v>3282</v>
      </c>
      <c r="K603">
        <v>13890</v>
      </c>
      <c r="L603">
        <v>1474</v>
      </c>
      <c r="M603">
        <v>1013724</v>
      </c>
      <c r="N603">
        <v>81277</v>
      </c>
      <c r="O603">
        <v>40283</v>
      </c>
      <c r="P603">
        <v>122905</v>
      </c>
      <c r="Q603">
        <v>2.9096849556813825E-2</v>
      </c>
    </row>
    <row r="604" spans="1:17" x14ac:dyDescent="0.25">
      <c r="A604" t="s">
        <v>21</v>
      </c>
      <c r="B604" t="s">
        <v>35</v>
      </c>
      <c r="C604" t="s">
        <v>37</v>
      </c>
      <c r="D604">
        <v>631406</v>
      </c>
      <c r="E604">
        <v>984995</v>
      </c>
      <c r="F604">
        <v>156095</v>
      </c>
      <c r="G604">
        <v>122306</v>
      </c>
      <c r="H604">
        <v>32000</v>
      </c>
      <c r="I604">
        <v>10200</v>
      </c>
      <c r="J604">
        <v>3794</v>
      </c>
      <c r="K604">
        <v>10716</v>
      </c>
      <c r="L604">
        <v>1928</v>
      </c>
      <c r="M604">
        <v>1219919</v>
      </c>
      <c r="N604">
        <v>52792</v>
      </c>
      <c r="O604">
        <v>30426</v>
      </c>
      <c r="P604">
        <v>186777</v>
      </c>
      <c r="Q604">
        <v>4.4218073061901592E-2</v>
      </c>
    </row>
    <row r="605" spans="1:17" x14ac:dyDescent="0.25">
      <c r="A605" t="s">
        <v>24</v>
      </c>
      <c r="B605" t="s">
        <v>35</v>
      </c>
      <c r="C605" t="s">
        <v>37</v>
      </c>
      <c r="D605">
        <v>704868</v>
      </c>
      <c r="E605">
        <v>1365959</v>
      </c>
      <c r="F605">
        <v>112600</v>
      </c>
      <c r="G605">
        <v>157529</v>
      </c>
      <c r="H605">
        <v>32000</v>
      </c>
      <c r="I605">
        <v>11227</v>
      </c>
      <c r="J605">
        <v>4199</v>
      </c>
      <c r="K605">
        <v>14354</v>
      </c>
      <c r="L605">
        <v>1497</v>
      </c>
      <c r="M605">
        <v>3040068</v>
      </c>
      <c r="N605">
        <v>73561</v>
      </c>
      <c r="O605">
        <v>88403</v>
      </c>
      <c r="P605">
        <v>332089</v>
      </c>
      <c r="Q605">
        <v>7.8619614112304184E-2</v>
      </c>
    </row>
    <row r="606" spans="1:17" x14ac:dyDescent="0.25">
      <c r="A606" t="s">
        <v>25</v>
      </c>
      <c r="B606" t="s">
        <v>34</v>
      </c>
      <c r="C606" t="s">
        <v>39</v>
      </c>
      <c r="D606">
        <v>619517</v>
      </c>
      <c r="E606">
        <v>2031655</v>
      </c>
      <c r="F606">
        <v>165457</v>
      </c>
      <c r="G606">
        <v>283068</v>
      </c>
      <c r="H606">
        <v>32000</v>
      </c>
      <c r="I606">
        <v>9768</v>
      </c>
      <c r="J606">
        <v>3826</v>
      </c>
      <c r="K606">
        <v>10363</v>
      </c>
      <c r="L606">
        <v>1325</v>
      </c>
      <c r="M606">
        <v>3043993</v>
      </c>
      <c r="N606">
        <v>102090</v>
      </c>
      <c r="O606">
        <v>81964</v>
      </c>
      <c r="P606">
        <v>194263</v>
      </c>
      <c r="Q606">
        <v>4.5990328184006543E-2</v>
      </c>
    </row>
    <row r="607" spans="1:17" x14ac:dyDescent="0.25">
      <c r="A607" t="s">
        <v>18</v>
      </c>
      <c r="B607" t="s">
        <v>35</v>
      </c>
      <c r="C607" t="s">
        <v>37</v>
      </c>
      <c r="D607">
        <v>166132</v>
      </c>
      <c r="E607">
        <v>2291044</v>
      </c>
      <c r="F607">
        <v>207160</v>
      </c>
      <c r="G607">
        <v>174061</v>
      </c>
      <c r="H607">
        <v>32000</v>
      </c>
      <c r="I607">
        <v>10586</v>
      </c>
      <c r="J607">
        <v>3159</v>
      </c>
      <c r="K607">
        <v>10798</v>
      </c>
      <c r="L607">
        <v>2662</v>
      </c>
      <c r="M607">
        <v>3066277</v>
      </c>
      <c r="N607">
        <v>71763</v>
      </c>
      <c r="O607">
        <v>56147</v>
      </c>
      <c r="P607">
        <v>83889</v>
      </c>
      <c r="Q607">
        <v>1.9860100178768599E-2</v>
      </c>
    </row>
    <row r="608" spans="1:17" x14ac:dyDescent="0.25">
      <c r="A608" t="s">
        <v>16</v>
      </c>
      <c r="B608" t="s">
        <v>34</v>
      </c>
      <c r="C608" t="s">
        <v>39</v>
      </c>
      <c r="D608">
        <v>469335</v>
      </c>
      <c r="E608">
        <v>1239884</v>
      </c>
      <c r="F608">
        <v>173776</v>
      </c>
      <c r="G608">
        <v>185709</v>
      </c>
      <c r="H608">
        <v>32000</v>
      </c>
      <c r="I608">
        <v>12069</v>
      </c>
      <c r="J608">
        <v>2957</v>
      </c>
      <c r="K608">
        <v>10007</v>
      </c>
      <c r="L608">
        <v>1461</v>
      </c>
      <c r="M608">
        <v>1235264</v>
      </c>
      <c r="N608">
        <v>94651</v>
      </c>
      <c r="O608">
        <v>38153</v>
      </c>
      <c r="P608">
        <v>323796</v>
      </c>
      <c r="Q608">
        <v>7.6656307710004382E-2</v>
      </c>
    </row>
    <row r="609" spans="1:17" x14ac:dyDescent="0.25">
      <c r="A609" t="s">
        <v>23</v>
      </c>
      <c r="B609" t="s">
        <v>35</v>
      </c>
      <c r="C609" t="s">
        <v>37</v>
      </c>
      <c r="D609">
        <v>348989</v>
      </c>
      <c r="E609">
        <v>1742537</v>
      </c>
      <c r="F609">
        <v>151225</v>
      </c>
      <c r="G609">
        <v>253925</v>
      </c>
      <c r="H609">
        <v>32000</v>
      </c>
      <c r="I609">
        <v>9767</v>
      </c>
      <c r="J609">
        <v>3123</v>
      </c>
      <c r="K609">
        <v>11234</v>
      </c>
      <c r="L609">
        <v>4454</v>
      </c>
      <c r="M609">
        <v>2792076</v>
      </c>
      <c r="N609">
        <v>74392</v>
      </c>
      <c r="O609">
        <v>72285</v>
      </c>
      <c r="P609">
        <v>102080</v>
      </c>
      <c r="Q609">
        <v>2.4166684860335668E-2</v>
      </c>
    </row>
    <row r="610" spans="1:17" x14ac:dyDescent="0.25">
      <c r="A610" t="s">
        <v>25</v>
      </c>
      <c r="B610" t="s">
        <v>36</v>
      </c>
      <c r="C610" t="s">
        <v>38</v>
      </c>
      <c r="D610">
        <v>590952</v>
      </c>
      <c r="E610">
        <v>2079403</v>
      </c>
      <c r="F610">
        <v>181183</v>
      </c>
      <c r="G610">
        <v>97564</v>
      </c>
      <c r="H610">
        <v>28000</v>
      </c>
      <c r="I610">
        <v>9498</v>
      </c>
      <c r="J610">
        <v>3521</v>
      </c>
      <c r="K610">
        <v>10769</v>
      </c>
      <c r="L610">
        <v>3776</v>
      </c>
      <c r="M610">
        <v>2472134</v>
      </c>
      <c r="N610">
        <v>86377</v>
      </c>
      <c r="O610">
        <v>49868</v>
      </c>
      <c r="P610">
        <v>47281</v>
      </c>
      <c r="Q610">
        <v>1.1193426987475811E-2</v>
      </c>
    </row>
    <row r="611" spans="1:17" x14ac:dyDescent="0.25">
      <c r="A611" t="s">
        <v>27</v>
      </c>
      <c r="B611" t="s">
        <v>34</v>
      </c>
      <c r="C611" t="s">
        <v>39</v>
      </c>
      <c r="D611">
        <v>369804</v>
      </c>
      <c r="E611">
        <v>1262630</v>
      </c>
      <c r="F611">
        <v>107769</v>
      </c>
      <c r="G611">
        <v>285027</v>
      </c>
      <c r="H611">
        <v>20000</v>
      </c>
      <c r="I611">
        <v>11009</v>
      </c>
      <c r="J611">
        <v>2979</v>
      </c>
      <c r="K611">
        <v>12934</v>
      </c>
      <c r="L611">
        <v>4019</v>
      </c>
      <c r="M611">
        <v>2906869</v>
      </c>
      <c r="N611">
        <v>71527</v>
      </c>
      <c r="O611">
        <v>40619</v>
      </c>
      <c r="P611">
        <v>172360</v>
      </c>
      <c r="Q611">
        <v>4.0804954962063635E-2</v>
      </c>
    </row>
    <row r="612" spans="1:17" x14ac:dyDescent="0.25">
      <c r="A612" t="s">
        <v>22</v>
      </c>
      <c r="B612" t="s">
        <v>35</v>
      </c>
      <c r="C612" t="s">
        <v>37</v>
      </c>
      <c r="D612">
        <v>648882</v>
      </c>
      <c r="E612">
        <v>1997476</v>
      </c>
      <c r="F612">
        <v>98802</v>
      </c>
      <c r="G612">
        <v>84181</v>
      </c>
      <c r="H612">
        <v>32000</v>
      </c>
      <c r="I612">
        <v>11487</v>
      </c>
      <c r="J612">
        <v>3080</v>
      </c>
      <c r="K612">
        <v>10231</v>
      </c>
      <c r="L612">
        <v>2956</v>
      </c>
      <c r="M612">
        <v>1996479</v>
      </c>
      <c r="N612">
        <v>110512</v>
      </c>
      <c r="O612">
        <v>27789</v>
      </c>
      <c r="P612">
        <v>212882</v>
      </c>
      <c r="Q612">
        <v>5.0398238699431594E-2</v>
      </c>
    </row>
    <row r="613" spans="1:17" x14ac:dyDescent="0.25">
      <c r="A613" t="s">
        <v>25</v>
      </c>
      <c r="B613" t="s">
        <v>36</v>
      </c>
      <c r="C613" t="s">
        <v>38</v>
      </c>
      <c r="D613">
        <v>358292</v>
      </c>
      <c r="E613">
        <v>2344139</v>
      </c>
      <c r="F613">
        <v>157437</v>
      </c>
      <c r="G613">
        <v>246239</v>
      </c>
      <c r="H613">
        <v>32000</v>
      </c>
      <c r="I613">
        <v>11996</v>
      </c>
      <c r="J613">
        <v>3583</v>
      </c>
      <c r="K613">
        <v>11086</v>
      </c>
      <c r="L613">
        <v>3118</v>
      </c>
      <c r="M613">
        <v>3061059</v>
      </c>
      <c r="N613">
        <v>50864</v>
      </c>
      <c r="O613">
        <v>53261</v>
      </c>
      <c r="P613">
        <v>119795</v>
      </c>
      <c r="Q613">
        <v>2.8360580063126088E-2</v>
      </c>
    </row>
    <row r="614" spans="1:17" x14ac:dyDescent="0.25">
      <c r="A614" t="s">
        <v>27</v>
      </c>
      <c r="B614" t="s">
        <v>35</v>
      </c>
      <c r="C614" t="s">
        <v>37</v>
      </c>
      <c r="D614">
        <v>248440</v>
      </c>
      <c r="E614">
        <v>1557502</v>
      </c>
      <c r="F614">
        <v>115875</v>
      </c>
      <c r="G614">
        <v>151590</v>
      </c>
      <c r="H614">
        <v>20000</v>
      </c>
      <c r="I614">
        <v>10699</v>
      </c>
      <c r="J614">
        <v>4147</v>
      </c>
      <c r="K614">
        <v>11615</v>
      </c>
      <c r="L614">
        <v>2606</v>
      </c>
      <c r="M614">
        <v>1029859</v>
      </c>
      <c r="N614">
        <v>52616</v>
      </c>
      <c r="O614">
        <v>50655</v>
      </c>
      <c r="P614">
        <v>120649</v>
      </c>
      <c r="Q614">
        <v>2.8562758245637126E-2</v>
      </c>
    </row>
    <row r="615" spans="1:17" x14ac:dyDescent="0.25">
      <c r="A615" t="s">
        <v>19</v>
      </c>
      <c r="B615" t="s">
        <v>34</v>
      </c>
      <c r="C615" t="s">
        <v>39</v>
      </c>
      <c r="D615">
        <v>666752</v>
      </c>
      <c r="E615">
        <v>727284</v>
      </c>
      <c r="F615">
        <v>125618</v>
      </c>
      <c r="G615">
        <v>119022</v>
      </c>
      <c r="H615">
        <v>32000</v>
      </c>
      <c r="I615">
        <v>9888</v>
      </c>
      <c r="J615">
        <v>3718</v>
      </c>
      <c r="K615">
        <v>12658</v>
      </c>
      <c r="L615">
        <v>1610</v>
      </c>
      <c r="M615">
        <v>2666033</v>
      </c>
      <c r="N615">
        <v>101665</v>
      </c>
      <c r="O615">
        <v>34037</v>
      </c>
      <c r="P615">
        <v>292357</v>
      </c>
      <c r="Q615">
        <v>6.9213357030889058E-2</v>
      </c>
    </row>
    <row r="616" spans="1:17" x14ac:dyDescent="0.25">
      <c r="A616" t="s">
        <v>16</v>
      </c>
      <c r="B616" t="s">
        <v>35</v>
      </c>
      <c r="C616" t="s">
        <v>37</v>
      </c>
      <c r="D616">
        <v>546857</v>
      </c>
      <c r="E616">
        <v>2123865</v>
      </c>
      <c r="F616">
        <v>126164</v>
      </c>
      <c r="G616">
        <v>287385</v>
      </c>
      <c r="H616">
        <v>28000</v>
      </c>
      <c r="I616">
        <v>11481</v>
      </c>
      <c r="J616">
        <v>4153</v>
      </c>
      <c r="K616">
        <v>14111</v>
      </c>
      <c r="L616">
        <v>3557</v>
      </c>
      <c r="M616">
        <v>2471023</v>
      </c>
      <c r="N616">
        <v>79181</v>
      </c>
      <c r="O616">
        <v>70540</v>
      </c>
      <c r="P616">
        <v>201750</v>
      </c>
      <c r="Q616">
        <v>4.7762820048713954E-2</v>
      </c>
    </row>
    <row r="617" spans="1:17" x14ac:dyDescent="0.25">
      <c r="A617" t="s">
        <v>16</v>
      </c>
      <c r="B617" t="s">
        <v>36</v>
      </c>
      <c r="C617" t="s">
        <v>38</v>
      </c>
      <c r="D617">
        <v>697670</v>
      </c>
      <c r="E617">
        <v>1173513</v>
      </c>
      <c r="F617">
        <v>139402</v>
      </c>
      <c r="G617">
        <v>310837</v>
      </c>
      <c r="H617">
        <v>32000</v>
      </c>
      <c r="I617">
        <v>11842</v>
      </c>
      <c r="J617">
        <v>2810</v>
      </c>
      <c r="K617">
        <v>13949</v>
      </c>
      <c r="L617">
        <v>4274</v>
      </c>
      <c r="M617">
        <v>2395564</v>
      </c>
      <c r="N617">
        <v>94813</v>
      </c>
      <c r="O617">
        <v>53826</v>
      </c>
      <c r="P617">
        <v>256287</v>
      </c>
      <c r="Q617">
        <v>6.0674051359726165E-2</v>
      </c>
    </row>
    <row r="618" spans="1:17" x14ac:dyDescent="0.25">
      <c r="A618" t="s">
        <v>18</v>
      </c>
      <c r="B618" t="s">
        <v>35</v>
      </c>
      <c r="C618" t="s">
        <v>37</v>
      </c>
      <c r="D618">
        <v>343167</v>
      </c>
      <c r="E618">
        <v>750003</v>
      </c>
      <c r="F618">
        <v>129234</v>
      </c>
      <c r="G618">
        <v>277798</v>
      </c>
      <c r="H618">
        <v>28000</v>
      </c>
      <c r="I618">
        <v>9976</v>
      </c>
      <c r="J618">
        <v>3640</v>
      </c>
      <c r="K618">
        <v>10714</v>
      </c>
      <c r="L618">
        <v>1544</v>
      </c>
      <c r="M618">
        <v>1377107</v>
      </c>
      <c r="N618">
        <v>85317</v>
      </c>
      <c r="O618">
        <v>82593</v>
      </c>
      <c r="P618">
        <v>273010</v>
      </c>
      <c r="Q618">
        <v>6.4633097900864425E-2</v>
      </c>
    </row>
    <row r="619" spans="1:17" x14ac:dyDescent="0.25">
      <c r="A619" t="s">
        <v>27</v>
      </c>
      <c r="B619" t="s">
        <v>36</v>
      </c>
      <c r="C619" t="s">
        <v>38</v>
      </c>
      <c r="D619">
        <v>472628</v>
      </c>
      <c r="E619">
        <v>1769773</v>
      </c>
      <c r="F619">
        <v>148085</v>
      </c>
      <c r="G619">
        <v>284274</v>
      </c>
      <c r="H619">
        <v>32000</v>
      </c>
      <c r="I619">
        <v>10471</v>
      </c>
      <c r="J619">
        <v>3911</v>
      </c>
      <c r="K619">
        <v>11216</v>
      </c>
      <c r="L619">
        <v>1234</v>
      </c>
      <c r="M619">
        <v>2321448</v>
      </c>
      <c r="N619">
        <v>102588</v>
      </c>
      <c r="O619">
        <v>22059</v>
      </c>
      <c r="P619">
        <v>98496</v>
      </c>
      <c r="Q619">
        <v>2.3318199373076231E-2</v>
      </c>
    </row>
    <row r="620" spans="1:17" x14ac:dyDescent="0.25">
      <c r="A620" t="s">
        <v>17</v>
      </c>
      <c r="B620" t="s">
        <v>35</v>
      </c>
      <c r="C620" t="s">
        <v>37</v>
      </c>
      <c r="D620">
        <v>501271</v>
      </c>
      <c r="E620">
        <v>737319</v>
      </c>
      <c r="F620">
        <v>192428</v>
      </c>
      <c r="G620">
        <v>75666</v>
      </c>
      <c r="H620">
        <v>32000</v>
      </c>
      <c r="I620">
        <v>11072</v>
      </c>
      <c r="J620">
        <v>2908</v>
      </c>
      <c r="K620">
        <v>12765</v>
      </c>
      <c r="L620">
        <v>2180</v>
      </c>
      <c r="M620">
        <v>2867434</v>
      </c>
      <c r="N620">
        <v>71266</v>
      </c>
      <c r="O620">
        <v>28957</v>
      </c>
      <c r="P620">
        <v>67692</v>
      </c>
      <c r="Q620">
        <v>1.6025580246530582E-2</v>
      </c>
    </row>
    <row r="621" spans="1:17" x14ac:dyDescent="0.25">
      <c r="A621" t="s">
        <v>22</v>
      </c>
      <c r="B621" t="s">
        <v>34</v>
      </c>
      <c r="C621" t="s">
        <v>39</v>
      </c>
      <c r="D621">
        <v>639681</v>
      </c>
      <c r="E621">
        <v>1517543</v>
      </c>
      <c r="F621">
        <v>218261</v>
      </c>
      <c r="G621">
        <v>237646</v>
      </c>
      <c r="H621">
        <v>20000</v>
      </c>
      <c r="I621">
        <v>8942</v>
      </c>
      <c r="J621">
        <v>3097</v>
      </c>
      <c r="K621">
        <v>13318</v>
      </c>
      <c r="L621">
        <v>3578</v>
      </c>
      <c r="M621">
        <v>2880222</v>
      </c>
      <c r="N621">
        <v>102465</v>
      </c>
      <c r="O621">
        <v>21259</v>
      </c>
      <c r="P621">
        <v>312156</v>
      </c>
      <c r="Q621">
        <v>7.3900623817231004E-2</v>
      </c>
    </row>
    <row r="622" spans="1:17" x14ac:dyDescent="0.25">
      <c r="A622" t="s">
        <v>18</v>
      </c>
      <c r="B622" t="s">
        <v>34</v>
      </c>
      <c r="C622" t="s">
        <v>39</v>
      </c>
      <c r="D622">
        <v>558683</v>
      </c>
      <c r="E622">
        <v>1988818</v>
      </c>
      <c r="F622">
        <v>213028</v>
      </c>
      <c r="G622">
        <v>274492</v>
      </c>
      <c r="H622">
        <v>32000</v>
      </c>
      <c r="I622">
        <v>9907</v>
      </c>
      <c r="J622">
        <v>4050</v>
      </c>
      <c r="K622">
        <v>13843</v>
      </c>
      <c r="L622">
        <v>3350</v>
      </c>
      <c r="M622">
        <v>1479429</v>
      </c>
      <c r="N622">
        <v>52060</v>
      </c>
      <c r="O622">
        <v>58917</v>
      </c>
      <c r="P622">
        <v>329242</v>
      </c>
      <c r="Q622">
        <v>7.7945607923066568E-2</v>
      </c>
    </row>
    <row r="623" spans="1:17" x14ac:dyDescent="0.25">
      <c r="A623" t="s">
        <v>21</v>
      </c>
      <c r="B623" t="s">
        <v>35</v>
      </c>
      <c r="C623" t="s">
        <v>37</v>
      </c>
      <c r="D623">
        <v>222660</v>
      </c>
      <c r="E623">
        <v>2089635</v>
      </c>
      <c r="F623">
        <v>170998</v>
      </c>
      <c r="G623">
        <v>124228</v>
      </c>
      <c r="H623">
        <v>32000</v>
      </c>
      <c r="I623">
        <v>12393</v>
      </c>
      <c r="J623">
        <v>3022</v>
      </c>
      <c r="K623">
        <v>13545</v>
      </c>
      <c r="L623">
        <v>2111</v>
      </c>
      <c r="M623">
        <v>2152357</v>
      </c>
      <c r="N623">
        <v>120917</v>
      </c>
      <c r="O623">
        <v>84646</v>
      </c>
      <c r="P623">
        <v>90879</v>
      </c>
      <c r="Q623">
        <v>2.1514930970047464E-2</v>
      </c>
    </row>
    <row r="624" spans="1:17" x14ac:dyDescent="0.25">
      <c r="A624" t="s">
        <v>21</v>
      </c>
      <c r="B624" t="s">
        <v>34</v>
      </c>
      <c r="C624" t="s">
        <v>39</v>
      </c>
      <c r="D624">
        <v>659615</v>
      </c>
      <c r="E624">
        <v>862901</v>
      </c>
      <c r="F624">
        <v>203451</v>
      </c>
      <c r="G624">
        <v>179825</v>
      </c>
      <c r="H624">
        <v>32000</v>
      </c>
      <c r="I624">
        <v>9066</v>
      </c>
      <c r="J624">
        <v>3917</v>
      </c>
      <c r="K624">
        <v>10597</v>
      </c>
      <c r="L624">
        <v>3002</v>
      </c>
      <c r="M624">
        <v>2218694</v>
      </c>
      <c r="N624">
        <v>107181</v>
      </c>
      <c r="O624">
        <v>77786</v>
      </c>
      <c r="P624">
        <v>336828</v>
      </c>
      <c r="Q624">
        <v>7.9741537305418705E-2</v>
      </c>
    </row>
    <row r="625" spans="1:17" x14ac:dyDescent="0.25">
      <c r="A625" t="s">
        <v>20</v>
      </c>
      <c r="B625" t="s">
        <v>35</v>
      </c>
      <c r="C625" t="s">
        <v>37</v>
      </c>
      <c r="D625">
        <v>316582</v>
      </c>
      <c r="E625">
        <v>1605809</v>
      </c>
      <c r="F625">
        <v>106836</v>
      </c>
      <c r="G625">
        <v>267584</v>
      </c>
      <c r="H625">
        <v>25000</v>
      </c>
      <c r="I625">
        <v>11881</v>
      </c>
      <c r="J625">
        <v>3664</v>
      </c>
      <c r="K625">
        <v>13674</v>
      </c>
      <c r="L625">
        <v>4054</v>
      </c>
      <c r="M625">
        <v>3036013</v>
      </c>
      <c r="N625">
        <v>69547</v>
      </c>
      <c r="O625">
        <v>72723</v>
      </c>
      <c r="P625">
        <v>206836</v>
      </c>
      <c r="Q625">
        <v>4.8966892924886249E-2</v>
      </c>
    </row>
    <row r="626" spans="1:17" x14ac:dyDescent="0.25">
      <c r="A626" t="s">
        <v>26</v>
      </c>
      <c r="B626" t="s">
        <v>34</v>
      </c>
      <c r="C626" t="s">
        <v>39</v>
      </c>
      <c r="D626">
        <v>449454</v>
      </c>
      <c r="E626">
        <v>2122179</v>
      </c>
      <c r="F626">
        <v>155454</v>
      </c>
      <c r="G626">
        <v>198998</v>
      </c>
      <c r="H626">
        <v>32000</v>
      </c>
      <c r="I626">
        <v>12338</v>
      </c>
      <c r="J626">
        <v>2959</v>
      </c>
      <c r="K626">
        <v>14711</v>
      </c>
      <c r="L626">
        <v>1906</v>
      </c>
      <c r="M626">
        <v>3025318</v>
      </c>
      <c r="N626">
        <v>115771</v>
      </c>
      <c r="O626">
        <v>71704</v>
      </c>
      <c r="P626">
        <v>174308</v>
      </c>
      <c r="Q626">
        <v>4.1266129551678972E-2</v>
      </c>
    </row>
    <row r="627" spans="1:17" x14ac:dyDescent="0.25">
      <c r="A627" t="s">
        <v>21</v>
      </c>
      <c r="B627" t="s">
        <v>36</v>
      </c>
      <c r="C627" t="s">
        <v>38</v>
      </c>
      <c r="D627">
        <v>668555</v>
      </c>
      <c r="E627">
        <v>1873383</v>
      </c>
      <c r="F627">
        <v>137114</v>
      </c>
      <c r="G627">
        <v>204075</v>
      </c>
      <c r="H627">
        <v>32000</v>
      </c>
      <c r="I627">
        <v>12230</v>
      </c>
      <c r="J627">
        <v>3575</v>
      </c>
      <c r="K627">
        <v>11449</v>
      </c>
      <c r="L627">
        <v>2690</v>
      </c>
      <c r="M627">
        <v>1395241</v>
      </c>
      <c r="N627">
        <v>92858</v>
      </c>
      <c r="O627">
        <v>78881</v>
      </c>
      <c r="P627">
        <v>241747</v>
      </c>
      <c r="Q627">
        <v>5.7231813919784151E-2</v>
      </c>
    </row>
    <row r="628" spans="1:17" x14ac:dyDescent="0.25">
      <c r="A628" t="s">
        <v>25</v>
      </c>
      <c r="B628" t="s">
        <v>35</v>
      </c>
      <c r="C628" t="s">
        <v>37</v>
      </c>
      <c r="D628">
        <v>465012</v>
      </c>
      <c r="E628">
        <v>990943</v>
      </c>
      <c r="F628">
        <v>147039</v>
      </c>
      <c r="G628">
        <v>79304</v>
      </c>
      <c r="H628">
        <v>32000</v>
      </c>
      <c r="I628">
        <v>9156</v>
      </c>
      <c r="J628">
        <v>3039</v>
      </c>
      <c r="K628">
        <v>12451</v>
      </c>
      <c r="L628">
        <v>2658</v>
      </c>
      <c r="M628">
        <v>2638696</v>
      </c>
      <c r="N628">
        <v>78693</v>
      </c>
      <c r="O628">
        <v>21959</v>
      </c>
      <c r="P628">
        <v>168155</v>
      </c>
      <c r="Q628">
        <v>3.9809452318669121E-2</v>
      </c>
    </row>
    <row r="629" spans="1:17" x14ac:dyDescent="0.25">
      <c r="A629" t="s">
        <v>18</v>
      </c>
      <c r="B629" t="s">
        <v>35</v>
      </c>
      <c r="C629" t="s">
        <v>37</v>
      </c>
      <c r="D629">
        <v>425265</v>
      </c>
      <c r="E629">
        <v>1101018</v>
      </c>
      <c r="F629">
        <v>134322</v>
      </c>
      <c r="G629">
        <v>202851</v>
      </c>
      <c r="H629">
        <v>22000</v>
      </c>
      <c r="I629">
        <v>11627</v>
      </c>
      <c r="J629">
        <v>2922</v>
      </c>
      <c r="K629">
        <v>13339</v>
      </c>
      <c r="L629">
        <v>1621</v>
      </c>
      <c r="M629">
        <v>2333249</v>
      </c>
      <c r="N629">
        <v>118474</v>
      </c>
      <c r="O629">
        <v>50200</v>
      </c>
      <c r="P629">
        <v>98690</v>
      </c>
      <c r="Q629">
        <v>2.3364127437955788E-2</v>
      </c>
    </row>
    <row r="630" spans="1:17" x14ac:dyDescent="0.25">
      <c r="A630" t="s">
        <v>21</v>
      </c>
      <c r="B630" t="s">
        <v>35</v>
      </c>
      <c r="C630" t="s">
        <v>37</v>
      </c>
      <c r="D630">
        <v>285180</v>
      </c>
      <c r="E630">
        <v>1797583</v>
      </c>
      <c r="F630">
        <v>188537</v>
      </c>
      <c r="G630">
        <v>204781</v>
      </c>
      <c r="H630">
        <v>32000</v>
      </c>
      <c r="I630">
        <v>10910</v>
      </c>
      <c r="J630">
        <v>3218</v>
      </c>
      <c r="K630">
        <v>11646</v>
      </c>
      <c r="L630">
        <v>3298</v>
      </c>
      <c r="M630">
        <v>1841268</v>
      </c>
      <c r="N630">
        <v>94779</v>
      </c>
      <c r="O630">
        <v>72810</v>
      </c>
      <c r="P630">
        <v>230450</v>
      </c>
      <c r="Q630">
        <v>5.4557332739658647E-2</v>
      </c>
    </row>
    <row r="631" spans="1:17" x14ac:dyDescent="0.25">
      <c r="A631" t="s">
        <v>22</v>
      </c>
      <c r="B631" t="s">
        <v>35</v>
      </c>
      <c r="C631" t="s">
        <v>37</v>
      </c>
      <c r="D631">
        <v>731862</v>
      </c>
      <c r="E631">
        <v>1128971</v>
      </c>
      <c r="F631">
        <v>125890</v>
      </c>
      <c r="G631">
        <v>218826</v>
      </c>
      <c r="H631">
        <v>32000</v>
      </c>
      <c r="I631">
        <v>10062</v>
      </c>
      <c r="J631">
        <v>4020</v>
      </c>
      <c r="K631">
        <v>11225</v>
      </c>
      <c r="L631">
        <v>2777</v>
      </c>
      <c r="M631">
        <v>1759759</v>
      </c>
      <c r="N631">
        <v>46371</v>
      </c>
      <c r="O631">
        <v>71415</v>
      </c>
      <c r="P631">
        <v>329813</v>
      </c>
      <c r="Q631">
        <v>7.8080787949078051E-2</v>
      </c>
    </row>
    <row r="632" spans="1:17" x14ac:dyDescent="0.25">
      <c r="A632" t="s">
        <v>21</v>
      </c>
      <c r="B632" t="s">
        <v>34</v>
      </c>
      <c r="C632" t="s">
        <v>39</v>
      </c>
      <c r="D632">
        <v>597603</v>
      </c>
      <c r="E632">
        <v>1744205</v>
      </c>
      <c r="F632">
        <v>137170</v>
      </c>
      <c r="G632">
        <v>72877</v>
      </c>
      <c r="H632">
        <v>32000</v>
      </c>
      <c r="I632">
        <v>9264</v>
      </c>
      <c r="J632">
        <v>3591</v>
      </c>
      <c r="K632">
        <v>11248</v>
      </c>
      <c r="L632">
        <v>4302</v>
      </c>
      <c r="M632">
        <v>2020181</v>
      </c>
      <c r="N632">
        <v>101136</v>
      </c>
      <c r="O632">
        <v>21657</v>
      </c>
      <c r="P632">
        <v>40839</v>
      </c>
      <c r="Q632">
        <v>9.6683311423515703E-3</v>
      </c>
    </row>
    <row r="633" spans="1:17" x14ac:dyDescent="0.25">
      <c r="A633" t="s">
        <v>16</v>
      </c>
      <c r="B633" t="s">
        <v>35</v>
      </c>
      <c r="C633" t="s">
        <v>37</v>
      </c>
      <c r="D633">
        <v>550542</v>
      </c>
      <c r="E633">
        <v>1795612</v>
      </c>
      <c r="F633">
        <v>200589</v>
      </c>
      <c r="G633">
        <v>208355</v>
      </c>
      <c r="H633">
        <v>32000</v>
      </c>
      <c r="I633">
        <v>12548</v>
      </c>
      <c r="J633">
        <v>3318</v>
      </c>
      <c r="K633">
        <v>11767</v>
      </c>
      <c r="L633">
        <v>1987</v>
      </c>
      <c r="M633">
        <v>3016649</v>
      </c>
      <c r="N633">
        <v>106708</v>
      </c>
      <c r="O633">
        <v>87318</v>
      </c>
      <c r="P633">
        <v>141300</v>
      </c>
      <c r="Q633">
        <v>3.3451729729285166E-2</v>
      </c>
    </row>
    <row r="634" spans="1:17" x14ac:dyDescent="0.25">
      <c r="A634" t="s">
        <v>26</v>
      </c>
      <c r="B634" t="s">
        <v>36</v>
      </c>
      <c r="C634" t="s">
        <v>38</v>
      </c>
      <c r="D634">
        <v>373679</v>
      </c>
      <c r="E634">
        <v>1071817</v>
      </c>
      <c r="F634">
        <v>195623</v>
      </c>
      <c r="G634">
        <v>197448</v>
      </c>
      <c r="H634">
        <v>32000</v>
      </c>
      <c r="I634">
        <v>11486</v>
      </c>
      <c r="J634">
        <v>4155</v>
      </c>
      <c r="K634">
        <v>14171</v>
      </c>
      <c r="L634">
        <v>4272</v>
      </c>
      <c r="M634">
        <v>2287067</v>
      </c>
      <c r="N634">
        <v>89004</v>
      </c>
      <c r="O634">
        <v>89188</v>
      </c>
      <c r="P634">
        <v>174651</v>
      </c>
      <c r="Q634">
        <v>4.1347332264326846E-2</v>
      </c>
    </row>
    <row r="635" spans="1:17" x14ac:dyDescent="0.25">
      <c r="A635" t="s">
        <v>26</v>
      </c>
      <c r="B635" t="s">
        <v>34</v>
      </c>
      <c r="C635" t="s">
        <v>39</v>
      </c>
      <c r="D635">
        <v>289769</v>
      </c>
      <c r="E635">
        <v>2027102</v>
      </c>
      <c r="F635">
        <v>167387</v>
      </c>
      <c r="G635">
        <v>144878</v>
      </c>
      <c r="H635">
        <v>25000</v>
      </c>
      <c r="I635">
        <v>12577</v>
      </c>
      <c r="J635">
        <v>3312</v>
      </c>
      <c r="K635">
        <v>11188</v>
      </c>
      <c r="L635">
        <v>1976</v>
      </c>
      <c r="M635">
        <v>2169329</v>
      </c>
      <c r="N635">
        <v>94932</v>
      </c>
      <c r="O635">
        <v>71015</v>
      </c>
      <c r="P635">
        <v>263228</v>
      </c>
      <c r="Q635">
        <v>6.2317281763483903E-2</v>
      </c>
    </row>
    <row r="636" spans="1:17" x14ac:dyDescent="0.25">
      <c r="A636" t="s">
        <v>16</v>
      </c>
      <c r="B636" t="s">
        <v>36</v>
      </c>
      <c r="C636" t="s">
        <v>38</v>
      </c>
      <c r="D636">
        <v>647295</v>
      </c>
      <c r="E636">
        <v>1001640</v>
      </c>
      <c r="F636">
        <v>211058</v>
      </c>
      <c r="G636">
        <v>234792</v>
      </c>
      <c r="H636">
        <v>32000</v>
      </c>
      <c r="I636">
        <v>9575</v>
      </c>
      <c r="J636">
        <v>4130</v>
      </c>
      <c r="K636">
        <v>14382</v>
      </c>
      <c r="L636">
        <v>2435</v>
      </c>
      <c r="M636">
        <v>2242348</v>
      </c>
      <c r="N636">
        <v>110321</v>
      </c>
      <c r="O636">
        <v>48353</v>
      </c>
      <c r="P636">
        <v>152397</v>
      </c>
      <c r="Q636">
        <v>3.6078862388916284E-2</v>
      </c>
    </row>
    <row r="637" spans="1:17" x14ac:dyDescent="0.25">
      <c r="A637" t="s">
        <v>17</v>
      </c>
      <c r="B637" t="s">
        <v>34</v>
      </c>
      <c r="C637" t="s">
        <v>39</v>
      </c>
      <c r="D637">
        <v>696055</v>
      </c>
      <c r="E637">
        <v>1027071</v>
      </c>
      <c r="F637">
        <v>152070</v>
      </c>
      <c r="G637">
        <v>282572</v>
      </c>
      <c r="H637">
        <v>32000</v>
      </c>
      <c r="I637">
        <v>11050</v>
      </c>
      <c r="J637">
        <v>3162</v>
      </c>
      <c r="K637">
        <v>13795</v>
      </c>
      <c r="L637">
        <v>3155</v>
      </c>
      <c r="M637">
        <v>1007222</v>
      </c>
      <c r="N637">
        <v>111066</v>
      </c>
      <c r="O637">
        <v>42178</v>
      </c>
      <c r="P637">
        <v>106167</v>
      </c>
      <c r="Q637">
        <v>2.5134251876638487E-2</v>
      </c>
    </row>
    <row r="638" spans="1:17" x14ac:dyDescent="0.25">
      <c r="A638" t="s">
        <v>25</v>
      </c>
      <c r="B638" t="s">
        <v>36</v>
      </c>
      <c r="C638" t="s">
        <v>38</v>
      </c>
      <c r="D638">
        <v>471226</v>
      </c>
      <c r="E638">
        <v>820601</v>
      </c>
      <c r="F638">
        <v>155973</v>
      </c>
      <c r="G638">
        <v>222390</v>
      </c>
      <c r="H638">
        <v>32000</v>
      </c>
      <c r="I638">
        <v>10930</v>
      </c>
      <c r="J638">
        <v>3789</v>
      </c>
      <c r="K638">
        <v>10249</v>
      </c>
      <c r="L638">
        <v>2813</v>
      </c>
      <c r="M638">
        <v>979138</v>
      </c>
      <c r="N638">
        <v>94519</v>
      </c>
      <c r="O638">
        <v>75638</v>
      </c>
      <c r="P638">
        <v>115473</v>
      </c>
      <c r="Q638">
        <v>2.7337378535242363E-2</v>
      </c>
    </row>
    <row r="639" spans="1:17" x14ac:dyDescent="0.25">
      <c r="A639" t="s">
        <v>26</v>
      </c>
      <c r="B639" t="s">
        <v>36</v>
      </c>
      <c r="C639" t="s">
        <v>38</v>
      </c>
      <c r="D639">
        <v>501923</v>
      </c>
      <c r="E639">
        <v>781292</v>
      </c>
      <c r="F639">
        <v>201215</v>
      </c>
      <c r="G639">
        <v>295818</v>
      </c>
      <c r="H639">
        <v>32000</v>
      </c>
      <c r="I639">
        <v>12519</v>
      </c>
      <c r="J639">
        <v>3750</v>
      </c>
      <c r="K639">
        <v>13418</v>
      </c>
      <c r="L639">
        <v>2819</v>
      </c>
      <c r="M639">
        <v>3009440</v>
      </c>
      <c r="N639">
        <v>57335</v>
      </c>
      <c r="O639">
        <v>79823</v>
      </c>
      <c r="P639">
        <v>171826</v>
      </c>
      <c r="Q639">
        <v>4.0678534412343613E-2</v>
      </c>
    </row>
    <row r="640" spans="1:17" x14ac:dyDescent="0.25">
      <c r="A640" t="s">
        <v>16</v>
      </c>
      <c r="B640" t="s">
        <v>35</v>
      </c>
      <c r="C640" t="s">
        <v>37</v>
      </c>
      <c r="D640">
        <v>233605</v>
      </c>
      <c r="E640">
        <v>2017530</v>
      </c>
      <c r="F640">
        <v>98725</v>
      </c>
      <c r="G640">
        <v>141738</v>
      </c>
      <c r="H640">
        <v>20000</v>
      </c>
      <c r="I640">
        <v>11688</v>
      </c>
      <c r="J640">
        <v>3662</v>
      </c>
      <c r="K640">
        <v>14755</v>
      </c>
      <c r="L640">
        <v>3521</v>
      </c>
      <c r="M640">
        <v>2926823</v>
      </c>
      <c r="N640">
        <v>51176</v>
      </c>
      <c r="O640">
        <v>28697</v>
      </c>
      <c r="P640">
        <v>315505</v>
      </c>
      <c r="Q640">
        <v>7.4693474792909526E-2</v>
      </c>
    </row>
    <row r="641" spans="1:17" x14ac:dyDescent="0.25">
      <c r="A641" t="s">
        <v>17</v>
      </c>
      <c r="B641" t="s">
        <v>34</v>
      </c>
      <c r="C641" t="s">
        <v>39</v>
      </c>
      <c r="D641">
        <v>209419</v>
      </c>
      <c r="E641">
        <v>2008432</v>
      </c>
      <c r="F641">
        <v>106292</v>
      </c>
      <c r="G641">
        <v>234662</v>
      </c>
      <c r="H641">
        <v>32000</v>
      </c>
      <c r="I641">
        <v>10051</v>
      </c>
      <c r="J641">
        <v>3659</v>
      </c>
      <c r="K641">
        <v>11577</v>
      </c>
      <c r="L641">
        <v>1554</v>
      </c>
      <c r="M641">
        <v>1516513</v>
      </c>
      <c r="N641">
        <v>127809</v>
      </c>
      <c r="O641">
        <v>77089</v>
      </c>
      <c r="P641">
        <v>116574</v>
      </c>
      <c r="Q641">
        <v>2.7598032140563968E-2</v>
      </c>
    </row>
    <row r="642" spans="1:17" x14ac:dyDescent="0.25">
      <c r="A642" t="s">
        <v>22</v>
      </c>
      <c r="B642" t="s">
        <v>34</v>
      </c>
      <c r="C642" t="s">
        <v>39</v>
      </c>
      <c r="D642">
        <v>389035</v>
      </c>
      <c r="E642">
        <v>1656076</v>
      </c>
      <c r="F642">
        <v>174551</v>
      </c>
      <c r="G642">
        <v>97536</v>
      </c>
      <c r="H642">
        <v>32000</v>
      </c>
      <c r="I642">
        <v>11196</v>
      </c>
      <c r="J642">
        <v>4065</v>
      </c>
      <c r="K642">
        <v>12981</v>
      </c>
      <c r="L642">
        <v>4045</v>
      </c>
      <c r="M642">
        <v>2612080</v>
      </c>
      <c r="N642">
        <v>81722</v>
      </c>
      <c r="O642">
        <v>72441</v>
      </c>
      <c r="P642">
        <v>256006</v>
      </c>
      <c r="Q642">
        <v>6.060752668843155E-2</v>
      </c>
    </row>
    <row r="643" spans="1:17" x14ac:dyDescent="0.25">
      <c r="A643" t="s">
        <v>19</v>
      </c>
      <c r="B643" t="s">
        <v>35</v>
      </c>
      <c r="C643" t="s">
        <v>37</v>
      </c>
      <c r="D643">
        <v>242008</v>
      </c>
      <c r="E643">
        <v>2056629</v>
      </c>
      <c r="F643">
        <v>113469</v>
      </c>
      <c r="G643">
        <v>241023</v>
      </c>
      <c r="H643">
        <v>32000</v>
      </c>
      <c r="I643">
        <v>10808</v>
      </c>
      <c r="J643">
        <v>2955</v>
      </c>
      <c r="K643">
        <v>12226</v>
      </c>
      <c r="L643">
        <v>1404</v>
      </c>
      <c r="M643">
        <v>2153678</v>
      </c>
      <c r="N643">
        <v>93000</v>
      </c>
      <c r="O643">
        <v>81614</v>
      </c>
      <c r="P643">
        <v>326654</v>
      </c>
      <c r="Q643">
        <v>7.7332918067869183E-2</v>
      </c>
    </row>
    <row r="644" spans="1:17" x14ac:dyDescent="0.25">
      <c r="A644" t="s">
        <v>19</v>
      </c>
      <c r="B644" t="s">
        <v>36</v>
      </c>
      <c r="C644" t="s">
        <v>38</v>
      </c>
      <c r="D644">
        <v>439482</v>
      </c>
      <c r="E644">
        <v>804487</v>
      </c>
      <c r="F644">
        <v>151102</v>
      </c>
      <c r="G644">
        <v>113031</v>
      </c>
      <c r="H644">
        <v>32000</v>
      </c>
      <c r="I644">
        <v>9772</v>
      </c>
      <c r="J644">
        <v>3319</v>
      </c>
      <c r="K644">
        <v>10013</v>
      </c>
      <c r="L644">
        <v>4016</v>
      </c>
      <c r="M644">
        <v>2943085</v>
      </c>
      <c r="N644">
        <v>94308</v>
      </c>
      <c r="O644">
        <v>85566</v>
      </c>
      <c r="P644">
        <v>214644</v>
      </c>
      <c r="Q644">
        <v>5.0815379164987157E-2</v>
      </c>
    </row>
    <row r="645" spans="1:17" x14ac:dyDescent="0.25">
      <c r="A645" t="s">
        <v>19</v>
      </c>
      <c r="B645" t="s">
        <v>35</v>
      </c>
      <c r="C645" t="s">
        <v>37</v>
      </c>
      <c r="D645">
        <v>487388</v>
      </c>
      <c r="E645">
        <v>1753416</v>
      </c>
      <c r="F645">
        <v>134762</v>
      </c>
      <c r="G645">
        <v>147893</v>
      </c>
      <c r="H645">
        <v>32000</v>
      </c>
      <c r="I645">
        <v>11421</v>
      </c>
      <c r="J645">
        <v>2980</v>
      </c>
      <c r="K645">
        <v>14509</v>
      </c>
      <c r="L645">
        <v>2061</v>
      </c>
      <c r="M645">
        <v>2532610</v>
      </c>
      <c r="N645">
        <v>83259</v>
      </c>
      <c r="O645">
        <v>84429</v>
      </c>
      <c r="P645">
        <v>310734</v>
      </c>
      <c r="Q645">
        <v>7.3563975836515902E-2</v>
      </c>
    </row>
    <row r="646" spans="1:17" x14ac:dyDescent="0.25">
      <c r="A646" t="s">
        <v>18</v>
      </c>
      <c r="B646" t="s">
        <v>35</v>
      </c>
      <c r="C646" t="s">
        <v>37</v>
      </c>
      <c r="D646">
        <v>152690</v>
      </c>
      <c r="E646">
        <v>2136193</v>
      </c>
      <c r="F646">
        <v>130456</v>
      </c>
      <c r="G646">
        <v>206657</v>
      </c>
      <c r="H646">
        <v>32000</v>
      </c>
      <c r="I646">
        <v>10560</v>
      </c>
      <c r="J646">
        <v>3467</v>
      </c>
      <c r="K646">
        <v>13792</v>
      </c>
      <c r="L646">
        <v>2937</v>
      </c>
      <c r="M646">
        <v>1312491</v>
      </c>
      <c r="N646">
        <v>122960</v>
      </c>
      <c r="O646">
        <v>31028</v>
      </c>
      <c r="P646">
        <v>241493</v>
      </c>
      <c r="Q646">
        <v>5.7171681298756279E-2</v>
      </c>
    </row>
    <row r="647" spans="1:17" x14ac:dyDescent="0.25">
      <c r="A647" t="s">
        <v>25</v>
      </c>
      <c r="B647" t="s">
        <v>35</v>
      </c>
      <c r="C647" t="s">
        <v>37</v>
      </c>
      <c r="D647">
        <v>559743</v>
      </c>
      <c r="E647">
        <v>683951</v>
      </c>
      <c r="F647">
        <v>96446</v>
      </c>
      <c r="G647">
        <v>127808</v>
      </c>
      <c r="H647">
        <v>25000</v>
      </c>
      <c r="I647">
        <v>9822</v>
      </c>
      <c r="J647">
        <v>3961</v>
      </c>
      <c r="K647">
        <v>11218</v>
      </c>
      <c r="L647">
        <v>3487</v>
      </c>
      <c r="M647">
        <v>1212513</v>
      </c>
      <c r="N647">
        <v>123446</v>
      </c>
      <c r="O647">
        <v>33444</v>
      </c>
      <c r="P647">
        <v>290394</v>
      </c>
      <c r="Q647">
        <v>6.8748631302236629E-2</v>
      </c>
    </row>
    <row r="648" spans="1:17" x14ac:dyDescent="0.25">
      <c r="A648" t="s">
        <v>22</v>
      </c>
      <c r="B648" t="s">
        <v>35</v>
      </c>
      <c r="C648" t="s">
        <v>37</v>
      </c>
      <c r="D648">
        <v>155670</v>
      </c>
      <c r="E648">
        <v>2296719</v>
      </c>
      <c r="F648">
        <v>139450</v>
      </c>
      <c r="G648">
        <v>236990</v>
      </c>
      <c r="H648">
        <v>32000</v>
      </c>
      <c r="I648">
        <v>11992</v>
      </c>
      <c r="J648">
        <v>4058</v>
      </c>
      <c r="K648">
        <v>12419</v>
      </c>
      <c r="L648">
        <v>4220</v>
      </c>
      <c r="M648">
        <v>2162236</v>
      </c>
      <c r="N648">
        <v>122297</v>
      </c>
      <c r="O648">
        <v>82670</v>
      </c>
      <c r="P648">
        <v>146635</v>
      </c>
      <c r="Q648">
        <v>3.4714751513472968E-2</v>
      </c>
    </row>
    <row r="649" spans="1:17" x14ac:dyDescent="0.25">
      <c r="A649" t="s">
        <v>23</v>
      </c>
      <c r="B649" t="s">
        <v>35</v>
      </c>
      <c r="C649" t="s">
        <v>37</v>
      </c>
      <c r="D649">
        <v>395776</v>
      </c>
      <c r="E649">
        <v>2335003</v>
      </c>
      <c r="F649">
        <v>196471</v>
      </c>
      <c r="G649">
        <v>221929</v>
      </c>
      <c r="H649">
        <v>20000</v>
      </c>
      <c r="I649">
        <v>11067</v>
      </c>
      <c r="J649">
        <v>3779</v>
      </c>
      <c r="K649">
        <v>13099</v>
      </c>
      <c r="L649">
        <v>1590</v>
      </c>
      <c r="M649">
        <v>1204031</v>
      </c>
      <c r="N649">
        <v>92463</v>
      </c>
      <c r="O649">
        <v>35206</v>
      </c>
      <c r="P649">
        <v>96155</v>
      </c>
      <c r="Q649">
        <v>2.276398494068942E-2</v>
      </c>
    </row>
    <row r="650" spans="1:17" x14ac:dyDescent="0.25">
      <c r="A650" t="s">
        <v>18</v>
      </c>
      <c r="B650" t="s">
        <v>35</v>
      </c>
      <c r="C650" t="s">
        <v>37</v>
      </c>
      <c r="D650">
        <v>309100</v>
      </c>
      <c r="E650">
        <v>1001649</v>
      </c>
      <c r="F650">
        <v>114805</v>
      </c>
      <c r="G650">
        <v>321332</v>
      </c>
      <c r="H650">
        <v>32000</v>
      </c>
      <c r="I650">
        <v>11504</v>
      </c>
      <c r="J650">
        <v>3071</v>
      </c>
      <c r="K650">
        <v>13182</v>
      </c>
      <c r="L650">
        <v>1455</v>
      </c>
      <c r="M650">
        <v>1858435</v>
      </c>
      <c r="N650">
        <v>77758</v>
      </c>
      <c r="O650">
        <v>55765</v>
      </c>
      <c r="P650">
        <v>48870</v>
      </c>
      <c r="Q650">
        <v>1.1569610982803723E-2</v>
      </c>
    </row>
    <row r="651" spans="1:17" x14ac:dyDescent="0.25">
      <c r="A651" t="s">
        <v>20</v>
      </c>
      <c r="B651" t="s">
        <v>34</v>
      </c>
      <c r="C651" t="s">
        <v>39</v>
      </c>
      <c r="D651">
        <v>666871</v>
      </c>
      <c r="E651">
        <v>1462676</v>
      </c>
      <c r="F651">
        <v>217464</v>
      </c>
      <c r="G651">
        <v>210859</v>
      </c>
      <c r="H651">
        <v>32000</v>
      </c>
      <c r="I651">
        <v>10653</v>
      </c>
      <c r="J651">
        <v>4142</v>
      </c>
      <c r="K651">
        <v>14400</v>
      </c>
      <c r="L651">
        <v>2209</v>
      </c>
      <c r="M651">
        <v>2297702</v>
      </c>
      <c r="N651">
        <v>53770</v>
      </c>
      <c r="O651">
        <v>86348</v>
      </c>
      <c r="P651">
        <v>49572</v>
      </c>
      <c r="Q651">
        <v>1.1735804289739025E-2</v>
      </c>
    </row>
    <row r="652" spans="1:17" x14ac:dyDescent="0.25">
      <c r="A652" t="s">
        <v>17</v>
      </c>
      <c r="B652" t="s">
        <v>36</v>
      </c>
      <c r="C652" t="s">
        <v>38</v>
      </c>
      <c r="D652">
        <v>396775</v>
      </c>
      <c r="E652">
        <v>782123</v>
      </c>
      <c r="F652">
        <v>166385</v>
      </c>
      <c r="G652">
        <v>220360</v>
      </c>
      <c r="H652">
        <v>25000</v>
      </c>
      <c r="I652">
        <v>10941</v>
      </c>
      <c r="J652">
        <v>3414</v>
      </c>
      <c r="K652">
        <v>14958</v>
      </c>
      <c r="L652">
        <v>2190</v>
      </c>
      <c r="M652">
        <v>1092979</v>
      </c>
      <c r="N652">
        <v>108090</v>
      </c>
      <c r="O652">
        <v>80760</v>
      </c>
      <c r="P652">
        <v>64508</v>
      </c>
      <c r="Q652">
        <v>1.5271791800259926E-2</v>
      </c>
    </row>
    <row r="653" spans="1:17" x14ac:dyDescent="0.25">
      <c r="A653" t="s">
        <v>20</v>
      </c>
      <c r="B653" t="s">
        <v>34</v>
      </c>
      <c r="C653" t="s">
        <v>39</v>
      </c>
      <c r="D653">
        <v>196126</v>
      </c>
      <c r="E653">
        <v>2208480</v>
      </c>
      <c r="F653">
        <v>145834</v>
      </c>
      <c r="G653">
        <v>105148</v>
      </c>
      <c r="H653">
        <v>32000</v>
      </c>
      <c r="I653">
        <v>11821</v>
      </c>
      <c r="J653">
        <v>2962</v>
      </c>
      <c r="K653">
        <v>11456</v>
      </c>
      <c r="L653">
        <v>2213</v>
      </c>
      <c r="M653">
        <v>1748881</v>
      </c>
      <c r="N653">
        <v>128664</v>
      </c>
      <c r="O653">
        <v>48697</v>
      </c>
      <c r="P653">
        <v>268531</v>
      </c>
      <c r="Q653">
        <v>6.3572727784392602E-2</v>
      </c>
    </row>
    <row r="654" spans="1:17" x14ac:dyDescent="0.25">
      <c r="A654" t="s">
        <v>24</v>
      </c>
      <c r="B654" t="s">
        <v>35</v>
      </c>
      <c r="C654" t="s">
        <v>37</v>
      </c>
      <c r="D654">
        <v>667698</v>
      </c>
      <c r="E654">
        <v>2044869</v>
      </c>
      <c r="F654">
        <v>192466</v>
      </c>
      <c r="G654">
        <v>252810</v>
      </c>
      <c r="H654">
        <v>20000</v>
      </c>
      <c r="I654">
        <v>10027</v>
      </c>
      <c r="J654">
        <v>3194</v>
      </c>
      <c r="K654">
        <v>11917</v>
      </c>
      <c r="L654">
        <v>3699</v>
      </c>
      <c r="M654">
        <v>1918848</v>
      </c>
      <c r="N654">
        <v>103184</v>
      </c>
      <c r="O654">
        <v>77795</v>
      </c>
      <c r="P654">
        <v>250397</v>
      </c>
      <c r="Q654">
        <v>5.9279637431166439E-2</v>
      </c>
    </row>
    <row r="655" spans="1:17" x14ac:dyDescent="0.25">
      <c r="A655" t="s">
        <v>22</v>
      </c>
      <c r="B655" t="s">
        <v>34</v>
      </c>
      <c r="C655" t="s">
        <v>39</v>
      </c>
      <c r="D655">
        <v>263754</v>
      </c>
      <c r="E655">
        <v>1928085</v>
      </c>
      <c r="F655">
        <v>183848</v>
      </c>
      <c r="G655">
        <v>278381</v>
      </c>
      <c r="H655">
        <v>25000</v>
      </c>
      <c r="I655">
        <v>12414</v>
      </c>
      <c r="J655">
        <v>3752</v>
      </c>
      <c r="K655">
        <v>10744</v>
      </c>
      <c r="L655">
        <v>1408</v>
      </c>
      <c r="M655">
        <v>2374277</v>
      </c>
      <c r="N655">
        <v>128912</v>
      </c>
      <c r="O655">
        <v>41069</v>
      </c>
      <c r="P655">
        <v>154729</v>
      </c>
      <c r="Q655">
        <v>3.663094613788085E-2</v>
      </c>
    </row>
    <row r="656" spans="1:17" x14ac:dyDescent="0.25">
      <c r="A656" t="s">
        <v>24</v>
      </c>
      <c r="B656" t="s">
        <v>35</v>
      </c>
      <c r="C656" t="s">
        <v>37</v>
      </c>
      <c r="D656">
        <v>640134</v>
      </c>
      <c r="E656">
        <v>2312523</v>
      </c>
      <c r="F656">
        <v>162875</v>
      </c>
      <c r="G656">
        <v>287099</v>
      </c>
      <c r="H656">
        <v>32000</v>
      </c>
      <c r="I656">
        <v>9795</v>
      </c>
      <c r="J656">
        <v>3394</v>
      </c>
      <c r="K656">
        <v>13425</v>
      </c>
      <c r="L656">
        <v>4024</v>
      </c>
      <c r="M656">
        <v>1107998</v>
      </c>
      <c r="N656">
        <v>92424</v>
      </c>
      <c r="O656">
        <v>25332</v>
      </c>
      <c r="P656">
        <v>228132</v>
      </c>
      <c r="Q656">
        <v>5.4008563387128686E-2</v>
      </c>
    </row>
    <row r="657" spans="1:17" x14ac:dyDescent="0.25">
      <c r="A657" t="s">
        <v>25</v>
      </c>
      <c r="B657" t="s">
        <v>36</v>
      </c>
      <c r="C657" t="s">
        <v>38</v>
      </c>
      <c r="D657">
        <v>432343</v>
      </c>
      <c r="E657">
        <v>1098936</v>
      </c>
      <c r="F657">
        <v>215936</v>
      </c>
      <c r="G657">
        <v>214087</v>
      </c>
      <c r="H657">
        <v>32000</v>
      </c>
      <c r="I657">
        <v>11793</v>
      </c>
      <c r="J657">
        <v>3816</v>
      </c>
      <c r="K657">
        <v>10083</v>
      </c>
      <c r="L657">
        <v>3365</v>
      </c>
      <c r="M657">
        <v>919436</v>
      </c>
      <c r="N657">
        <v>97672</v>
      </c>
      <c r="O657">
        <v>59503</v>
      </c>
      <c r="P657">
        <v>110485</v>
      </c>
      <c r="Q657">
        <v>2.6156506434112325E-2</v>
      </c>
    </row>
    <row r="658" spans="1:17" x14ac:dyDescent="0.25">
      <c r="A658" t="s">
        <v>23</v>
      </c>
      <c r="B658" t="s">
        <v>34</v>
      </c>
      <c r="C658" t="s">
        <v>39</v>
      </c>
      <c r="D658">
        <v>506592</v>
      </c>
      <c r="E658">
        <v>920706</v>
      </c>
      <c r="F658">
        <v>160563</v>
      </c>
      <c r="G658">
        <v>246698</v>
      </c>
      <c r="H658">
        <v>32000</v>
      </c>
      <c r="I658">
        <v>11327</v>
      </c>
      <c r="J658">
        <v>3686</v>
      </c>
      <c r="K658">
        <v>11405</v>
      </c>
      <c r="L658">
        <v>2850</v>
      </c>
      <c r="M658">
        <v>2984520</v>
      </c>
      <c r="N658">
        <v>51948</v>
      </c>
      <c r="O658">
        <v>65131</v>
      </c>
      <c r="P658">
        <v>286624</v>
      </c>
      <c r="Q658">
        <v>6.7856111690917417E-2</v>
      </c>
    </row>
    <row r="659" spans="1:17" x14ac:dyDescent="0.25">
      <c r="A659" t="s">
        <v>23</v>
      </c>
      <c r="B659" t="s">
        <v>34</v>
      </c>
      <c r="C659" t="s">
        <v>39</v>
      </c>
      <c r="D659">
        <v>443067</v>
      </c>
      <c r="E659">
        <v>1218625</v>
      </c>
      <c r="F659">
        <v>139143</v>
      </c>
      <c r="G659">
        <v>295580</v>
      </c>
      <c r="H659">
        <v>28000</v>
      </c>
      <c r="I659">
        <v>11757</v>
      </c>
      <c r="J659">
        <v>3086</v>
      </c>
      <c r="K659">
        <v>10508</v>
      </c>
      <c r="L659">
        <v>3350</v>
      </c>
      <c r="M659">
        <v>1676734</v>
      </c>
      <c r="N659">
        <v>118091</v>
      </c>
      <c r="O659">
        <v>83486</v>
      </c>
      <c r="P659">
        <v>157390</v>
      </c>
      <c r="Q659">
        <v>3.7260918203058685E-2</v>
      </c>
    </row>
    <row r="660" spans="1:17" x14ac:dyDescent="0.25">
      <c r="A660" t="s">
        <v>16</v>
      </c>
      <c r="B660" t="s">
        <v>35</v>
      </c>
      <c r="C660" t="s">
        <v>37</v>
      </c>
      <c r="D660">
        <v>432528</v>
      </c>
      <c r="E660">
        <v>896466</v>
      </c>
      <c r="F660">
        <v>193369</v>
      </c>
      <c r="G660">
        <v>223028</v>
      </c>
      <c r="H660">
        <v>32000</v>
      </c>
      <c r="I660">
        <v>9214</v>
      </c>
      <c r="J660">
        <v>3886</v>
      </c>
      <c r="K660">
        <v>10605</v>
      </c>
      <c r="L660">
        <v>3992</v>
      </c>
      <c r="M660">
        <v>2275739</v>
      </c>
      <c r="N660">
        <v>59560</v>
      </c>
      <c r="O660">
        <v>83042</v>
      </c>
      <c r="P660">
        <v>208500</v>
      </c>
      <c r="Q660">
        <v>4.9360832615399551E-2</v>
      </c>
    </row>
    <row r="661" spans="1:17" x14ac:dyDescent="0.25">
      <c r="A661" t="s">
        <v>27</v>
      </c>
      <c r="B661" t="s">
        <v>36</v>
      </c>
      <c r="C661" t="s">
        <v>38</v>
      </c>
      <c r="D661">
        <v>613729</v>
      </c>
      <c r="E661">
        <v>1356847</v>
      </c>
      <c r="F661">
        <v>188097</v>
      </c>
      <c r="G661">
        <v>196682</v>
      </c>
      <c r="H661">
        <v>25000</v>
      </c>
      <c r="I661">
        <v>12653</v>
      </c>
      <c r="J661">
        <v>3194</v>
      </c>
      <c r="K661">
        <v>14445</v>
      </c>
      <c r="L661">
        <v>3396</v>
      </c>
      <c r="M661">
        <v>2514192</v>
      </c>
      <c r="N661">
        <v>92786</v>
      </c>
      <c r="O661">
        <v>60685</v>
      </c>
      <c r="P661">
        <v>193038</v>
      </c>
      <c r="Q661">
        <v>4.5700318495978415E-2</v>
      </c>
    </row>
    <row r="662" spans="1:17" x14ac:dyDescent="0.25">
      <c r="A662" t="s">
        <v>24</v>
      </c>
      <c r="B662" t="s">
        <v>35</v>
      </c>
      <c r="C662" t="s">
        <v>37</v>
      </c>
      <c r="D662">
        <v>530995</v>
      </c>
      <c r="E662">
        <v>1084607</v>
      </c>
      <c r="F662">
        <v>99548</v>
      </c>
      <c r="G662">
        <v>182066</v>
      </c>
      <c r="H662">
        <v>25000</v>
      </c>
      <c r="I662">
        <v>9358</v>
      </c>
      <c r="J662">
        <v>3840</v>
      </c>
      <c r="K662">
        <v>12976</v>
      </c>
      <c r="L662">
        <v>1863</v>
      </c>
      <c r="M662">
        <v>2119682</v>
      </c>
      <c r="N662">
        <v>56796</v>
      </c>
      <c r="O662">
        <v>29916</v>
      </c>
      <c r="P662">
        <v>186247</v>
      </c>
      <c r="Q662">
        <v>4.409259948259147E-2</v>
      </c>
    </row>
    <row r="663" spans="1:17" x14ac:dyDescent="0.25">
      <c r="A663" t="s">
        <v>23</v>
      </c>
      <c r="B663" t="s">
        <v>34</v>
      </c>
      <c r="C663" t="s">
        <v>39</v>
      </c>
      <c r="D663">
        <v>671429</v>
      </c>
      <c r="E663">
        <v>2012957</v>
      </c>
      <c r="F663">
        <v>150939</v>
      </c>
      <c r="G663">
        <v>93511</v>
      </c>
      <c r="H663">
        <v>32000</v>
      </c>
      <c r="I663">
        <v>9225</v>
      </c>
      <c r="J663">
        <v>3664</v>
      </c>
      <c r="K663">
        <v>12133</v>
      </c>
      <c r="L663">
        <v>3389</v>
      </c>
      <c r="M663">
        <v>3018179</v>
      </c>
      <c r="N663">
        <v>61433</v>
      </c>
      <c r="O663">
        <v>59778</v>
      </c>
      <c r="P663">
        <v>266938</v>
      </c>
      <c r="Q663">
        <v>6.3195596818654803E-2</v>
      </c>
    </row>
    <row r="664" spans="1:17" x14ac:dyDescent="0.25">
      <c r="A664" t="s">
        <v>22</v>
      </c>
      <c r="B664" t="s">
        <v>34</v>
      </c>
      <c r="C664" t="s">
        <v>39</v>
      </c>
      <c r="D664">
        <v>387254</v>
      </c>
      <c r="E664">
        <v>827350</v>
      </c>
      <c r="F664">
        <v>113842</v>
      </c>
      <c r="G664">
        <v>291072</v>
      </c>
      <c r="H664">
        <v>32000</v>
      </c>
      <c r="I664">
        <v>12335</v>
      </c>
      <c r="J664">
        <v>3610</v>
      </c>
      <c r="K664">
        <v>10116</v>
      </c>
      <c r="L664">
        <v>2857</v>
      </c>
      <c r="M664">
        <v>1817793</v>
      </c>
      <c r="N664">
        <v>57794</v>
      </c>
      <c r="O664">
        <v>85266</v>
      </c>
      <c r="P664">
        <v>43785</v>
      </c>
      <c r="Q664">
        <v>1.0365774849233907E-2</v>
      </c>
    </row>
    <row r="665" spans="1:17" x14ac:dyDescent="0.25">
      <c r="A665" t="s">
        <v>20</v>
      </c>
      <c r="B665" t="s">
        <v>36</v>
      </c>
      <c r="C665" t="s">
        <v>38</v>
      </c>
      <c r="D665">
        <v>582015</v>
      </c>
      <c r="E665">
        <v>1740796</v>
      </c>
      <c r="F665">
        <v>131640</v>
      </c>
      <c r="G665">
        <v>294614</v>
      </c>
      <c r="H665">
        <v>32000</v>
      </c>
      <c r="I665">
        <v>11227</v>
      </c>
      <c r="J665">
        <v>2853</v>
      </c>
      <c r="K665">
        <v>10147</v>
      </c>
      <c r="L665">
        <v>1585</v>
      </c>
      <c r="M665">
        <v>2696641</v>
      </c>
      <c r="N665">
        <v>60661</v>
      </c>
      <c r="O665">
        <v>48613</v>
      </c>
      <c r="P665">
        <v>89371</v>
      </c>
      <c r="Q665">
        <v>2.1157923125519777E-2</v>
      </c>
    </row>
    <row r="666" spans="1:17" x14ac:dyDescent="0.25">
      <c r="A666" t="s">
        <v>19</v>
      </c>
      <c r="B666" t="s">
        <v>36</v>
      </c>
      <c r="C666" t="s">
        <v>38</v>
      </c>
      <c r="D666">
        <v>189392</v>
      </c>
      <c r="E666">
        <v>1817923</v>
      </c>
      <c r="F666">
        <v>187482</v>
      </c>
      <c r="G666">
        <v>200745</v>
      </c>
      <c r="H666">
        <v>20000</v>
      </c>
      <c r="I666">
        <v>10497</v>
      </c>
      <c r="J666">
        <v>3202</v>
      </c>
      <c r="K666">
        <v>13698</v>
      </c>
      <c r="L666">
        <v>2111</v>
      </c>
      <c r="M666">
        <v>1187105</v>
      </c>
      <c r="N666">
        <v>102872</v>
      </c>
      <c r="O666">
        <v>28620</v>
      </c>
      <c r="P666">
        <v>188359</v>
      </c>
      <c r="Q666">
        <v>4.4592599859012205E-2</v>
      </c>
    </row>
    <row r="667" spans="1:17" x14ac:dyDescent="0.25">
      <c r="A667" t="s">
        <v>20</v>
      </c>
      <c r="B667" t="s">
        <v>36</v>
      </c>
      <c r="C667" t="s">
        <v>38</v>
      </c>
      <c r="D667">
        <v>634730</v>
      </c>
      <c r="E667">
        <v>2269134</v>
      </c>
      <c r="F667">
        <v>155556</v>
      </c>
      <c r="G667">
        <v>270746</v>
      </c>
      <c r="H667">
        <v>32000</v>
      </c>
      <c r="I667">
        <v>10054</v>
      </c>
      <c r="J667">
        <v>3113</v>
      </c>
      <c r="K667">
        <v>14745</v>
      </c>
      <c r="L667">
        <v>2358</v>
      </c>
      <c r="M667">
        <v>2764740</v>
      </c>
      <c r="N667">
        <v>100966</v>
      </c>
      <c r="O667">
        <v>29922</v>
      </c>
      <c r="P667">
        <v>256066</v>
      </c>
      <c r="Q667">
        <v>6.0621731244579868E-2</v>
      </c>
    </row>
    <row r="668" spans="1:17" x14ac:dyDescent="0.25">
      <c r="A668" t="s">
        <v>18</v>
      </c>
      <c r="B668" t="s">
        <v>36</v>
      </c>
      <c r="C668" t="s">
        <v>38</v>
      </c>
      <c r="D668">
        <v>654594</v>
      </c>
      <c r="E668">
        <v>1584463</v>
      </c>
      <c r="F668">
        <v>202547</v>
      </c>
      <c r="G668">
        <v>273246</v>
      </c>
      <c r="H668">
        <v>32000</v>
      </c>
      <c r="I668">
        <v>11692</v>
      </c>
      <c r="J668">
        <v>3766</v>
      </c>
      <c r="K668">
        <v>13900</v>
      </c>
      <c r="L668">
        <v>4162</v>
      </c>
      <c r="M668">
        <v>995254</v>
      </c>
      <c r="N668">
        <v>86614</v>
      </c>
      <c r="O668">
        <v>88531</v>
      </c>
      <c r="P668">
        <v>80737</v>
      </c>
      <c r="Q668">
        <v>1.9113887495777044E-2</v>
      </c>
    </row>
    <row r="669" spans="1:17" x14ac:dyDescent="0.25">
      <c r="A669" t="s">
        <v>17</v>
      </c>
      <c r="B669" t="s">
        <v>34</v>
      </c>
      <c r="C669" t="s">
        <v>39</v>
      </c>
      <c r="D669">
        <v>517150</v>
      </c>
      <c r="E669">
        <v>1345392</v>
      </c>
      <c r="F669">
        <v>113027</v>
      </c>
      <c r="G669">
        <v>256616</v>
      </c>
      <c r="H669">
        <v>25000</v>
      </c>
      <c r="I669">
        <v>10509</v>
      </c>
      <c r="J669">
        <v>3634</v>
      </c>
      <c r="K669">
        <v>14116</v>
      </c>
      <c r="L669">
        <v>1654</v>
      </c>
      <c r="M669">
        <v>1867791</v>
      </c>
      <c r="N669">
        <v>77814</v>
      </c>
      <c r="O669">
        <v>29635</v>
      </c>
      <c r="P669">
        <v>58523</v>
      </c>
      <c r="Q669">
        <v>1.3854887324465362E-2</v>
      </c>
    </row>
    <row r="670" spans="1:17" x14ac:dyDescent="0.25">
      <c r="A670" t="s">
        <v>23</v>
      </c>
      <c r="B670" t="s">
        <v>34</v>
      </c>
      <c r="C670" t="s">
        <v>39</v>
      </c>
      <c r="D670">
        <v>452050</v>
      </c>
      <c r="E670">
        <v>1971030</v>
      </c>
      <c r="F670">
        <v>141272</v>
      </c>
      <c r="G670">
        <v>286436</v>
      </c>
      <c r="H670">
        <v>28000</v>
      </c>
      <c r="I670">
        <v>10851</v>
      </c>
      <c r="J670">
        <v>3341</v>
      </c>
      <c r="K670">
        <v>13676</v>
      </c>
      <c r="L670">
        <v>1256</v>
      </c>
      <c r="M670">
        <v>1126928</v>
      </c>
      <c r="N670">
        <v>92927</v>
      </c>
      <c r="O670">
        <v>51567</v>
      </c>
      <c r="P670">
        <v>225641</v>
      </c>
      <c r="Q670">
        <v>5.3418837564371081E-2</v>
      </c>
    </row>
    <row r="671" spans="1:17" x14ac:dyDescent="0.25">
      <c r="A671" t="s">
        <v>23</v>
      </c>
      <c r="B671" t="s">
        <v>35</v>
      </c>
      <c r="C671" t="s">
        <v>37</v>
      </c>
      <c r="D671">
        <v>402982</v>
      </c>
      <c r="E671">
        <v>2292242</v>
      </c>
      <c r="F671">
        <v>103529</v>
      </c>
      <c r="G671">
        <v>95378</v>
      </c>
      <c r="H671">
        <v>32000</v>
      </c>
      <c r="I671">
        <v>11643</v>
      </c>
      <c r="J671">
        <v>3391</v>
      </c>
      <c r="K671">
        <v>13657</v>
      </c>
      <c r="L671">
        <v>3404</v>
      </c>
      <c r="M671">
        <v>2793532</v>
      </c>
      <c r="N671">
        <v>49798</v>
      </c>
      <c r="O671">
        <v>24369</v>
      </c>
      <c r="P671">
        <v>62673</v>
      </c>
      <c r="Q671">
        <v>1.4837369124723915E-2</v>
      </c>
    </row>
    <row r="672" spans="1:17" x14ac:dyDescent="0.25">
      <c r="A672" t="s">
        <v>20</v>
      </c>
      <c r="B672" t="s">
        <v>36</v>
      </c>
      <c r="C672" t="s">
        <v>38</v>
      </c>
      <c r="D672">
        <v>200701</v>
      </c>
      <c r="E672">
        <v>1955304</v>
      </c>
      <c r="F672">
        <v>113312</v>
      </c>
      <c r="G672">
        <v>85986</v>
      </c>
      <c r="H672">
        <v>20000</v>
      </c>
      <c r="I672">
        <v>9823</v>
      </c>
      <c r="J672">
        <v>2928</v>
      </c>
      <c r="K672">
        <v>10013</v>
      </c>
      <c r="L672">
        <v>3789</v>
      </c>
      <c r="M672">
        <v>2990004</v>
      </c>
      <c r="N672">
        <v>72412</v>
      </c>
      <c r="O672">
        <v>78416</v>
      </c>
      <c r="P672">
        <v>50961</v>
      </c>
      <c r="Q672">
        <v>1.206463976457255E-2</v>
      </c>
    </row>
    <row r="673" spans="1:17" x14ac:dyDescent="0.25">
      <c r="A673" t="s">
        <v>22</v>
      </c>
      <c r="B673" t="s">
        <v>34</v>
      </c>
      <c r="C673" t="s">
        <v>39</v>
      </c>
      <c r="D673">
        <v>134117</v>
      </c>
      <c r="E673">
        <v>858994</v>
      </c>
      <c r="F673">
        <v>193883</v>
      </c>
      <c r="G673">
        <v>137093</v>
      </c>
      <c r="H673">
        <v>32000</v>
      </c>
      <c r="I673">
        <v>11585</v>
      </c>
      <c r="J673">
        <v>3393</v>
      </c>
      <c r="K673">
        <v>10345</v>
      </c>
      <c r="L673">
        <v>1463</v>
      </c>
      <c r="M673">
        <v>2441566</v>
      </c>
      <c r="N673">
        <v>104658</v>
      </c>
      <c r="O673">
        <v>74963</v>
      </c>
      <c r="P673">
        <v>264830</v>
      </c>
      <c r="Q673">
        <v>6.2696543412643954E-2</v>
      </c>
    </row>
    <row r="674" spans="1:17" x14ac:dyDescent="0.25">
      <c r="A674" t="s">
        <v>19</v>
      </c>
      <c r="B674" t="s">
        <v>35</v>
      </c>
      <c r="C674" t="s">
        <v>37</v>
      </c>
      <c r="D674">
        <v>308354</v>
      </c>
      <c r="E674">
        <v>1677691</v>
      </c>
      <c r="F674">
        <v>215129</v>
      </c>
      <c r="G674">
        <v>288771</v>
      </c>
      <c r="H674">
        <v>20000</v>
      </c>
      <c r="I674">
        <v>11640</v>
      </c>
      <c r="J674">
        <v>3731</v>
      </c>
      <c r="K674">
        <v>12608</v>
      </c>
      <c r="L674">
        <v>3664</v>
      </c>
      <c r="M674">
        <v>2028482</v>
      </c>
      <c r="N674">
        <v>111788</v>
      </c>
      <c r="O674">
        <v>33758</v>
      </c>
      <c r="P674">
        <v>251207</v>
      </c>
      <c r="Q674">
        <v>5.947139893916871E-2</v>
      </c>
    </row>
    <row r="675" spans="1:17" x14ac:dyDescent="0.25">
      <c r="A675" t="s">
        <v>18</v>
      </c>
      <c r="B675" t="s">
        <v>36</v>
      </c>
      <c r="C675" t="s">
        <v>38</v>
      </c>
      <c r="D675">
        <v>321140</v>
      </c>
      <c r="E675">
        <v>2351150</v>
      </c>
      <c r="F675">
        <v>134914</v>
      </c>
      <c r="G675">
        <v>228095</v>
      </c>
      <c r="H675">
        <v>30000</v>
      </c>
      <c r="I675">
        <v>9806</v>
      </c>
      <c r="J675">
        <v>3700</v>
      </c>
      <c r="K675">
        <v>11045</v>
      </c>
      <c r="L675">
        <v>4164</v>
      </c>
      <c r="M675">
        <v>2486061</v>
      </c>
      <c r="N675">
        <v>72876</v>
      </c>
      <c r="O675">
        <v>64663</v>
      </c>
      <c r="P675">
        <v>117814</v>
      </c>
      <c r="Q675">
        <v>2.7891592967629174E-2</v>
      </c>
    </row>
    <row r="676" spans="1:17" x14ac:dyDescent="0.25">
      <c r="A676" t="s">
        <v>23</v>
      </c>
      <c r="B676" t="s">
        <v>36</v>
      </c>
      <c r="C676" t="s">
        <v>38</v>
      </c>
      <c r="D676">
        <v>409479</v>
      </c>
      <c r="E676">
        <v>983021</v>
      </c>
      <c r="F676">
        <v>129168</v>
      </c>
      <c r="G676">
        <v>97683</v>
      </c>
      <c r="H676">
        <v>32000</v>
      </c>
      <c r="I676">
        <v>11018</v>
      </c>
      <c r="J676">
        <v>2812</v>
      </c>
      <c r="K676">
        <v>12333</v>
      </c>
      <c r="L676">
        <v>3966</v>
      </c>
      <c r="M676">
        <v>2153933</v>
      </c>
      <c r="N676">
        <v>97081</v>
      </c>
      <c r="O676">
        <v>79210</v>
      </c>
      <c r="P676">
        <v>340780</v>
      </c>
      <c r="Q676">
        <v>8.0677144070387813E-2</v>
      </c>
    </row>
    <row r="677" spans="1:17" x14ac:dyDescent="0.25">
      <c r="A677" t="s">
        <v>26</v>
      </c>
      <c r="B677" t="s">
        <v>34</v>
      </c>
      <c r="C677" t="s">
        <v>39</v>
      </c>
      <c r="D677">
        <v>275771</v>
      </c>
      <c r="E677">
        <v>1167917</v>
      </c>
      <c r="F677">
        <v>162476</v>
      </c>
      <c r="G677">
        <v>79472</v>
      </c>
      <c r="H677">
        <v>32000</v>
      </c>
      <c r="I677">
        <v>12171</v>
      </c>
      <c r="J677">
        <v>2997</v>
      </c>
      <c r="K677">
        <v>12991</v>
      </c>
      <c r="L677">
        <v>1939</v>
      </c>
      <c r="M677">
        <v>2988455</v>
      </c>
      <c r="N677">
        <v>122609</v>
      </c>
      <c r="O677">
        <v>58657</v>
      </c>
      <c r="P677">
        <v>65201</v>
      </c>
      <c r="Q677">
        <v>1.5435854423772981E-2</v>
      </c>
    </row>
    <row r="678" spans="1:17" x14ac:dyDescent="0.25">
      <c r="A678" t="s">
        <v>26</v>
      </c>
      <c r="B678" t="s">
        <v>34</v>
      </c>
      <c r="C678" t="s">
        <v>39</v>
      </c>
      <c r="D678">
        <v>606511</v>
      </c>
      <c r="E678">
        <v>2103914</v>
      </c>
      <c r="F678">
        <v>195269</v>
      </c>
      <c r="G678">
        <v>270822</v>
      </c>
      <c r="H678">
        <v>32000</v>
      </c>
      <c r="I678">
        <v>10202</v>
      </c>
      <c r="J678">
        <v>3979</v>
      </c>
      <c r="K678">
        <v>12808</v>
      </c>
      <c r="L678">
        <v>3847</v>
      </c>
      <c r="M678">
        <v>2407130</v>
      </c>
      <c r="N678">
        <v>125880</v>
      </c>
      <c r="O678">
        <v>56394</v>
      </c>
      <c r="P678">
        <v>135304</v>
      </c>
      <c r="Q678">
        <v>3.2032221084863415E-2</v>
      </c>
    </row>
    <row r="679" spans="1:17" x14ac:dyDescent="0.25">
      <c r="A679" t="s">
        <v>26</v>
      </c>
      <c r="B679" t="s">
        <v>35</v>
      </c>
      <c r="C679" t="s">
        <v>37</v>
      </c>
      <c r="D679">
        <v>547642</v>
      </c>
      <c r="E679">
        <v>2002574</v>
      </c>
      <c r="F679">
        <v>128759</v>
      </c>
      <c r="G679">
        <v>78741</v>
      </c>
      <c r="H679">
        <v>32000</v>
      </c>
      <c r="I679">
        <v>9659</v>
      </c>
      <c r="J679">
        <v>2980</v>
      </c>
      <c r="K679">
        <v>14406</v>
      </c>
      <c r="L679">
        <v>3518</v>
      </c>
      <c r="M679">
        <v>1920869</v>
      </c>
      <c r="N679">
        <v>88545</v>
      </c>
      <c r="O679">
        <v>24510</v>
      </c>
      <c r="P679">
        <v>274040</v>
      </c>
      <c r="Q679">
        <v>6.4876942781410527E-2</v>
      </c>
    </row>
    <row r="680" spans="1:17" x14ac:dyDescent="0.25">
      <c r="A680" t="s">
        <v>20</v>
      </c>
      <c r="B680" t="s">
        <v>36</v>
      </c>
      <c r="C680" t="s">
        <v>38</v>
      </c>
      <c r="D680">
        <v>464688</v>
      </c>
      <c r="E680">
        <v>1151945</v>
      </c>
      <c r="F680">
        <v>121183</v>
      </c>
      <c r="G680">
        <v>263626</v>
      </c>
      <c r="H680">
        <v>25000</v>
      </c>
      <c r="I680">
        <v>11325</v>
      </c>
      <c r="J680">
        <v>4171</v>
      </c>
      <c r="K680">
        <v>12792</v>
      </c>
      <c r="L680">
        <v>3090</v>
      </c>
      <c r="M680">
        <v>2234720</v>
      </c>
      <c r="N680">
        <v>124679</v>
      </c>
      <c r="O680">
        <v>52274</v>
      </c>
      <c r="P680">
        <v>77787</v>
      </c>
      <c r="Q680">
        <v>1.8415496818484822E-2</v>
      </c>
    </row>
    <row r="681" spans="1:17" x14ac:dyDescent="0.25">
      <c r="A681" t="s">
        <v>27</v>
      </c>
      <c r="B681" t="s">
        <v>35</v>
      </c>
      <c r="C681" t="s">
        <v>37</v>
      </c>
      <c r="D681">
        <v>130268</v>
      </c>
      <c r="E681">
        <v>1223182</v>
      </c>
      <c r="F681">
        <v>184671</v>
      </c>
      <c r="G681">
        <v>299399</v>
      </c>
      <c r="H681">
        <v>32000</v>
      </c>
      <c r="I681">
        <v>12451</v>
      </c>
      <c r="J681">
        <v>3287</v>
      </c>
      <c r="K681">
        <v>13265</v>
      </c>
      <c r="L681">
        <v>3582</v>
      </c>
      <c r="M681">
        <v>2958272</v>
      </c>
      <c r="N681">
        <v>43345</v>
      </c>
      <c r="O681">
        <v>48974</v>
      </c>
      <c r="P681">
        <v>224164</v>
      </c>
      <c r="Q681">
        <v>5.3069168740520027E-2</v>
      </c>
    </row>
    <row r="682" spans="1:17" x14ac:dyDescent="0.25">
      <c r="A682" t="s">
        <v>24</v>
      </c>
      <c r="B682" t="s">
        <v>35</v>
      </c>
      <c r="C682" t="s">
        <v>37</v>
      </c>
      <c r="D682">
        <v>473284</v>
      </c>
      <c r="E682">
        <v>1706795</v>
      </c>
      <c r="F682">
        <v>106944</v>
      </c>
      <c r="G682">
        <v>137456</v>
      </c>
      <c r="H682">
        <v>32000</v>
      </c>
      <c r="I682">
        <v>12675</v>
      </c>
      <c r="J682">
        <v>3329</v>
      </c>
      <c r="K682">
        <v>13556</v>
      </c>
      <c r="L682">
        <v>1895</v>
      </c>
      <c r="M682">
        <v>2117194</v>
      </c>
      <c r="N682">
        <v>47493</v>
      </c>
      <c r="O682">
        <v>44725</v>
      </c>
      <c r="P682">
        <v>139947</v>
      </c>
      <c r="Q682">
        <v>3.3131416988140629E-2</v>
      </c>
    </row>
    <row r="683" spans="1:17" x14ac:dyDescent="0.25">
      <c r="A683" t="s">
        <v>22</v>
      </c>
      <c r="B683" t="s">
        <v>35</v>
      </c>
      <c r="C683" t="s">
        <v>37</v>
      </c>
      <c r="D683">
        <v>591935</v>
      </c>
      <c r="E683">
        <v>2159573</v>
      </c>
      <c r="F683">
        <v>172824</v>
      </c>
      <c r="G683">
        <v>311356</v>
      </c>
      <c r="H683">
        <v>20000</v>
      </c>
      <c r="I683">
        <v>10685</v>
      </c>
      <c r="J683">
        <v>3753</v>
      </c>
      <c r="K683">
        <v>12258</v>
      </c>
      <c r="L683">
        <v>4416</v>
      </c>
      <c r="M683">
        <v>2780095</v>
      </c>
      <c r="N683">
        <v>96887</v>
      </c>
      <c r="O683">
        <v>32501</v>
      </c>
      <c r="P683">
        <v>71850</v>
      </c>
      <c r="Q683">
        <v>1.7009955987608912E-2</v>
      </c>
    </row>
    <row r="684" spans="1:17" x14ac:dyDescent="0.25">
      <c r="A684" t="s">
        <v>16</v>
      </c>
      <c r="B684" t="s">
        <v>35</v>
      </c>
      <c r="C684" t="s">
        <v>37</v>
      </c>
      <c r="D684">
        <v>433961</v>
      </c>
      <c r="E684">
        <v>1017749</v>
      </c>
      <c r="F684">
        <v>201626</v>
      </c>
      <c r="G684">
        <v>307772</v>
      </c>
      <c r="H684">
        <v>32000</v>
      </c>
      <c r="I684">
        <v>11172</v>
      </c>
      <c r="J684">
        <v>3651</v>
      </c>
      <c r="K684">
        <v>11139</v>
      </c>
      <c r="L684">
        <v>2239</v>
      </c>
      <c r="M684">
        <v>1839691</v>
      </c>
      <c r="N684">
        <v>62799</v>
      </c>
      <c r="O684">
        <v>81779</v>
      </c>
      <c r="P684">
        <v>207758</v>
      </c>
      <c r="Q684">
        <v>4.9185169604365371E-2</v>
      </c>
    </row>
    <row r="685" spans="1:17" x14ac:dyDescent="0.25">
      <c r="A685" t="s">
        <v>22</v>
      </c>
      <c r="B685" t="s">
        <v>34</v>
      </c>
      <c r="C685" t="s">
        <v>39</v>
      </c>
      <c r="D685">
        <v>547654</v>
      </c>
      <c r="E685">
        <v>1101874</v>
      </c>
      <c r="F685">
        <v>114984</v>
      </c>
      <c r="G685">
        <v>205685</v>
      </c>
      <c r="H685">
        <v>32000</v>
      </c>
      <c r="I685">
        <v>11257</v>
      </c>
      <c r="J685">
        <v>2975</v>
      </c>
      <c r="K685">
        <v>14548</v>
      </c>
      <c r="L685">
        <v>2608</v>
      </c>
      <c r="M685">
        <v>1608641</v>
      </c>
      <c r="N685">
        <v>92745</v>
      </c>
      <c r="O685">
        <v>54656</v>
      </c>
      <c r="P685">
        <v>130172</v>
      </c>
      <c r="Q685">
        <v>3.0817258048977413E-2</v>
      </c>
    </row>
    <row r="686" spans="1:17" x14ac:dyDescent="0.25">
      <c r="A686" t="s">
        <v>18</v>
      </c>
      <c r="B686" t="s">
        <v>36</v>
      </c>
      <c r="C686" t="s">
        <v>38</v>
      </c>
      <c r="D686">
        <v>174179</v>
      </c>
      <c r="E686">
        <v>2214126</v>
      </c>
      <c r="F686">
        <v>160512</v>
      </c>
      <c r="G686">
        <v>189381</v>
      </c>
      <c r="H686">
        <v>20000</v>
      </c>
      <c r="I686">
        <v>12488</v>
      </c>
      <c r="J686">
        <v>3143</v>
      </c>
      <c r="K686">
        <v>13035</v>
      </c>
      <c r="L686">
        <v>1346</v>
      </c>
      <c r="M686">
        <v>2927758</v>
      </c>
      <c r="N686">
        <v>77216</v>
      </c>
      <c r="O686">
        <v>64183</v>
      </c>
      <c r="P686">
        <v>97435</v>
      </c>
      <c r="Q686">
        <v>2.3067015471853504E-2</v>
      </c>
    </row>
    <row r="687" spans="1:17" x14ac:dyDescent="0.25">
      <c r="A687" t="s">
        <v>21</v>
      </c>
      <c r="B687" t="s">
        <v>36</v>
      </c>
      <c r="C687" t="s">
        <v>38</v>
      </c>
      <c r="D687">
        <v>587506</v>
      </c>
      <c r="E687">
        <v>2093501</v>
      </c>
      <c r="F687">
        <v>158136</v>
      </c>
      <c r="G687">
        <v>315676</v>
      </c>
      <c r="H687">
        <v>32000</v>
      </c>
      <c r="I687">
        <v>12349</v>
      </c>
      <c r="J687">
        <v>3534</v>
      </c>
      <c r="K687">
        <v>10962</v>
      </c>
      <c r="L687">
        <v>3900</v>
      </c>
      <c r="M687">
        <v>2177206</v>
      </c>
      <c r="N687">
        <v>85800</v>
      </c>
      <c r="O687">
        <v>34254</v>
      </c>
      <c r="P687">
        <v>104945</v>
      </c>
      <c r="Q687">
        <v>2.4844952416417775E-2</v>
      </c>
    </row>
    <row r="688" spans="1:17" x14ac:dyDescent="0.25">
      <c r="A688" t="s">
        <v>24</v>
      </c>
      <c r="B688" t="s">
        <v>35</v>
      </c>
      <c r="C688" t="s">
        <v>37</v>
      </c>
      <c r="D688">
        <v>577929</v>
      </c>
      <c r="E688">
        <v>2270287</v>
      </c>
      <c r="F688">
        <v>209499</v>
      </c>
      <c r="G688">
        <v>136824</v>
      </c>
      <c r="H688">
        <v>32000</v>
      </c>
      <c r="I688">
        <v>9134</v>
      </c>
      <c r="J688">
        <v>3527</v>
      </c>
      <c r="K688">
        <v>11854</v>
      </c>
      <c r="L688">
        <v>3226</v>
      </c>
      <c r="M688">
        <v>2457910</v>
      </c>
      <c r="N688">
        <v>128443</v>
      </c>
      <c r="O688">
        <v>43587</v>
      </c>
      <c r="P688">
        <v>186655</v>
      </c>
      <c r="Q688">
        <v>4.4189190464400022E-2</v>
      </c>
    </row>
    <row r="689" spans="1:17" x14ac:dyDescent="0.25">
      <c r="A689" t="s">
        <v>16</v>
      </c>
      <c r="B689" t="s">
        <v>34</v>
      </c>
      <c r="C689" t="s">
        <v>39</v>
      </c>
      <c r="D689">
        <v>200331</v>
      </c>
      <c r="E689">
        <v>1627773</v>
      </c>
      <c r="F689">
        <v>166462</v>
      </c>
      <c r="G689">
        <v>289274</v>
      </c>
      <c r="H689">
        <v>32000</v>
      </c>
      <c r="I689">
        <v>11956</v>
      </c>
      <c r="J689">
        <v>4146</v>
      </c>
      <c r="K689">
        <v>14576</v>
      </c>
      <c r="L689">
        <v>3749</v>
      </c>
      <c r="M689">
        <v>1841605</v>
      </c>
      <c r="N689">
        <v>115000</v>
      </c>
      <c r="O689">
        <v>25538</v>
      </c>
      <c r="P689">
        <v>48898</v>
      </c>
      <c r="Q689">
        <v>1.1576239775672938E-2</v>
      </c>
    </row>
    <row r="690" spans="1:17" x14ac:dyDescent="0.25">
      <c r="A690" t="s">
        <v>16</v>
      </c>
      <c r="B690" t="s">
        <v>35</v>
      </c>
      <c r="C690" t="s">
        <v>37</v>
      </c>
      <c r="D690">
        <v>568567</v>
      </c>
      <c r="E690">
        <v>1088930</v>
      </c>
      <c r="F690">
        <v>129420</v>
      </c>
      <c r="G690">
        <v>223971</v>
      </c>
      <c r="H690">
        <v>32000</v>
      </c>
      <c r="I690">
        <v>10665</v>
      </c>
      <c r="J690">
        <v>3443</v>
      </c>
      <c r="K690">
        <v>12979</v>
      </c>
      <c r="L690">
        <v>1652</v>
      </c>
      <c r="M690">
        <v>2566779</v>
      </c>
      <c r="N690">
        <v>96307</v>
      </c>
      <c r="O690">
        <v>85997</v>
      </c>
      <c r="P690">
        <v>241287</v>
      </c>
      <c r="Q690">
        <v>5.712291232264706E-2</v>
      </c>
    </row>
    <row r="691" spans="1:17" x14ac:dyDescent="0.25">
      <c r="A691" t="s">
        <v>19</v>
      </c>
      <c r="B691" t="s">
        <v>36</v>
      </c>
      <c r="C691" t="s">
        <v>38</v>
      </c>
      <c r="D691">
        <v>462096</v>
      </c>
      <c r="E691">
        <v>1513255</v>
      </c>
      <c r="F691">
        <v>176423</v>
      </c>
      <c r="G691">
        <v>298747</v>
      </c>
      <c r="H691">
        <v>32000</v>
      </c>
      <c r="I691">
        <v>9051</v>
      </c>
      <c r="J691">
        <v>4125</v>
      </c>
      <c r="K691">
        <v>11581</v>
      </c>
      <c r="L691">
        <v>1241</v>
      </c>
      <c r="M691">
        <v>894613</v>
      </c>
      <c r="N691">
        <v>112243</v>
      </c>
      <c r="O691">
        <v>62581</v>
      </c>
      <c r="P691">
        <v>81262</v>
      </c>
      <c r="Q691">
        <v>1.9238177362074813E-2</v>
      </c>
    </row>
    <row r="692" spans="1:17" x14ac:dyDescent="0.25">
      <c r="A692" t="s">
        <v>24</v>
      </c>
      <c r="B692" t="s">
        <v>34</v>
      </c>
      <c r="C692" t="s">
        <v>39</v>
      </c>
      <c r="D692">
        <v>178022</v>
      </c>
      <c r="E692">
        <v>1766020</v>
      </c>
      <c r="F692">
        <v>108818</v>
      </c>
      <c r="G692">
        <v>209115</v>
      </c>
      <c r="H692">
        <v>32000</v>
      </c>
      <c r="I692">
        <v>12302</v>
      </c>
      <c r="J692">
        <v>3334</v>
      </c>
      <c r="K692">
        <v>11374</v>
      </c>
      <c r="L692">
        <v>4490</v>
      </c>
      <c r="M692">
        <v>2341092</v>
      </c>
      <c r="N692">
        <v>97802</v>
      </c>
      <c r="O692">
        <v>48089</v>
      </c>
      <c r="P692">
        <v>214551</v>
      </c>
      <c r="Q692">
        <v>5.0793362102957262E-2</v>
      </c>
    </row>
    <row r="693" spans="1:17" x14ac:dyDescent="0.25">
      <c r="A693" t="s">
        <v>20</v>
      </c>
      <c r="B693" t="s">
        <v>34</v>
      </c>
      <c r="C693" t="s">
        <v>39</v>
      </c>
      <c r="D693">
        <v>415835</v>
      </c>
      <c r="E693">
        <v>1026622</v>
      </c>
      <c r="F693">
        <v>163672</v>
      </c>
      <c r="G693">
        <v>171947</v>
      </c>
      <c r="H693">
        <v>32000</v>
      </c>
      <c r="I693">
        <v>9054</v>
      </c>
      <c r="J693">
        <v>3551</v>
      </c>
      <c r="K693">
        <v>14163</v>
      </c>
      <c r="L693">
        <v>3971</v>
      </c>
      <c r="M693">
        <v>2604668</v>
      </c>
      <c r="N693">
        <v>76919</v>
      </c>
      <c r="O693">
        <v>69992</v>
      </c>
      <c r="P693">
        <v>141155</v>
      </c>
      <c r="Q693">
        <v>3.3417402051926733E-2</v>
      </c>
    </row>
    <row r="694" spans="1:17" x14ac:dyDescent="0.25">
      <c r="A694" t="s">
        <v>20</v>
      </c>
      <c r="B694" t="s">
        <v>34</v>
      </c>
      <c r="C694" t="s">
        <v>39</v>
      </c>
      <c r="D694">
        <v>360466</v>
      </c>
      <c r="E694">
        <v>1686511</v>
      </c>
      <c r="F694">
        <v>141905</v>
      </c>
      <c r="G694">
        <v>189205</v>
      </c>
      <c r="H694">
        <v>20000</v>
      </c>
      <c r="I694">
        <v>12304</v>
      </c>
      <c r="J694">
        <v>3389</v>
      </c>
      <c r="K694">
        <v>10209</v>
      </c>
      <c r="L694">
        <v>2166</v>
      </c>
      <c r="M694">
        <v>3085674</v>
      </c>
      <c r="N694">
        <v>102225</v>
      </c>
      <c r="O694">
        <v>53657</v>
      </c>
      <c r="P694">
        <v>47377</v>
      </c>
      <c r="Q694">
        <v>1.1216154277313116E-2</v>
      </c>
    </row>
    <row r="695" spans="1:17" x14ac:dyDescent="0.25">
      <c r="A695" t="s">
        <v>18</v>
      </c>
      <c r="B695" t="s">
        <v>36</v>
      </c>
      <c r="C695" t="s">
        <v>38</v>
      </c>
      <c r="D695">
        <v>411910</v>
      </c>
      <c r="E695">
        <v>1888641</v>
      </c>
      <c r="F695">
        <v>216515</v>
      </c>
      <c r="G695">
        <v>98347</v>
      </c>
      <c r="H695">
        <v>32000</v>
      </c>
      <c r="I695">
        <v>11170</v>
      </c>
      <c r="J695">
        <v>4012</v>
      </c>
      <c r="K695">
        <v>11601</v>
      </c>
      <c r="L695">
        <v>3870</v>
      </c>
      <c r="M695">
        <v>2711015</v>
      </c>
      <c r="N695">
        <v>94305</v>
      </c>
      <c r="O695">
        <v>38977</v>
      </c>
      <c r="P695">
        <v>77932</v>
      </c>
      <c r="Q695">
        <v>1.8449824495843252E-2</v>
      </c>
    </row>
    <row r="696" spans="1:17" x14ac:dyDescent="0.25">
      <c r="A696" t="s">
        <v>17</v>
      </c>
      <c r="B696" t="s">
        <v>35</v>
      </c>
      <c r="C696" t="s">
        <v>37</v>
      </c>
      <c r="D696">
        <v>335402</v>
      </c>
      <c r="E696">
        <v>1809071</v>
      </c>
      <c r="F696">
        <v>200888</v>
      </c>
      <c r="G696">
        <v>303473</v>
      </c>
      <c r="H696">
        <v>25000</v>
      </c>
      <c r="I696">
        <v>12200</v>
      </c>
      <c r="J696">
        <v>3659</v>
      </c>
      <c r="K696">
        <v>12456</v>
      </c>
      <c r="L696">
        <v>3757</v>
      </c>
      <c r="M696">
        <v>2459720</v>
      </c>
      <c r="N696">
        <v>77720</v>
      </c>
      <c r="O696">
        <v>50748</v>
      </c>
      <c r="P696">
        <v>339776</v>
      </c>
      <c r="Q696">
        <v>8.0439454497505988E-2</v>
      </c>
    </row>
    <row r="697" spans="1:17" x14ac:dyDescent="0.25">
      <c r="A697" t="s">
        <v>22</v>
      </c>
      <c r="B697" t="s">
        <v>34</v>
      </c>
      <c r="C697" t="s">
        <v>39</v>
      </c>
      <c r="D697">
        <v>543221</v>
      </c>
      <c r="E697">
        <v>1131021</v>
      </c>
      <c r="F697">
        <v>126285</v>
      </c>
      <c r="G697">
        <v>190834</v>
      </c>
      <c r="H697">
        <v>32000</v>
      </c>
      <c r="I697">
        <v>11719</v>
      </c>
      <c r="J697">
        <v>3820</v>
      </c>
      <c r="K697">
        <v>10597</v>
      </c>
      <c r="L697">
        <v>2694</v>
      </c>
      <c r="M697">
        <v>2107808</v>
      </c>
      <c r="N697">
        <v>84323</v>
      </c>
      <c r="O697">
        <v>72250</v>
      </c>
      <c r="P697">
        <v>255041</v>
      </c>
      <c r="Q697">
        <v>6.0379070077046126E-2</v>
      </c>
    </row>
    <row r="698" spans="1:17" x14ac:dyDescent="0.25">
      <c r="A698" t="s">
        <v>19</v>
      </c>
      <c r="B698" t="s">
        <v>36</v>
      </c>
      <c r="C698" t="s">
        <v>38</v>
      </c>
      <c r="D698">
        <v>687959</v>
      </c>
      <c r="E698">
        <v>1466226</v>
      </c>
      <c r="F698">
        <v>174317</v>
      </c>
      <c r="G698">
        <v>179373</v>
      </c>
      <c r="H698">
        <v>32000</v>
      </c>
      <c r="I698">
        <v>12236</v>
      </c>
      <c r="J698">
        <v>3609</v>
      </c>
      <c r="K698">
        <v>12525</v>
      </c>
      <c r="L698">
        <v>3222</v>
      </c>
      <c r="M698">
        <v>2614563</v>
      </c>
      <c r="N698">
        <v>64497</v>
      </c>
      <c r="O698">
        <v>37780</v>
      </c>
      <c r="P698">
        <v>241859</v>
      </c>
      <c r="Q698">
        <v>5.7258329091261009E-2</v>
      </c>
    </row>
    <row r="699" spans="1:17" x14ac:dyDescent="0.25">
      <c r="A699" t="s">
        <v>22</v>
      </c>
      <c r="B699" t="s">
        <v>36</v>
      </c>
      <c r="C699" t="s">
        <v>38</v>
      </c>
      <c r="D699">
        <v>126504</v>
      </c>
      <c r="E699">
        <v>931708</v>
      </c>
      <c r="F699">
        <v>199782</v>
      </c>
      <c r="G699">
        <v>209020</v>
      </c>
      <c r="H699">
        <v>32000</v>
      </c>
      <c r="I699">
        <v>11886</v>
      </c>
      <c r="J699">
        <v>3462</v>
      </c>
      <c r="K699">
        <v>14547</v>
      </c>
      <c r="L699">
        <v>3176</v>
      </c>
      <c r="M699">
        <v>1800448</v>
      </c>
      <c r="N699">
        <v>44571</v>
      </c>
      <c r="O699">
        <v>27071</v>
      </c>
      <c r="P699">
        <v>205846</v>
      </c>
      <c r="Q699">
        <v>4.8732517748439022E-2</v>
      </c>
    </row>
    <row r="700" spans="1:17" x14ac:dyDescent="0.25">
      <c r="A700" t="s">
        <v>24</v>
      </c>
      <c r="B700" t="s">
        <v>34</v>
      </c>
      <c r="C700" t="s">
        <v>39</v>
      </c>
      <c r="D700">
        <v>158715</v>
      </c>
      <c r="E700">
        <v>1396827</v>
      </c>
      <c r="F700">
        <v>188621</v>
      </c>
      <c r="G700">
        <v>143942</v>
      </c>
      <c r="H700">
        <v>20000</v>
      </c>
      <c r="I700">
        <v>12069</v>
      </c>
      <c r="J700">
        <v>3048</v>
      </c>
      <c r="K700">
        <v>12512</v>
      </c>
      <c r="L700">
        <v>1965</v>
      </c>
      <c r="M700">
        <v>2938510</v>
      </c>
      <c r="N700">
        <v>47842</v>
      </c>
      <c r="O700">
        <v>52868</v>
      </c>
      <c r="P700">
        <v>172833</v>
      </c>
      <c r="Q700">
        <v>4.0916934213032857E-2</v>
      </c>
    </row>
    <row r="701" spans="1:17" x14ac:dyDescent="0.25">
      <c r="A701" t="s">
        <v>16</v>
      </c>
      <c r="B701" t="s">
        <v>35</v>
      </c>
      <c r="C701" t="s">
        <v>37</v>
      </c>
      <c r="D701">
        <v>478916</v>
      </c>
      <c r="E701">
        <v>1147735</v>
      </c>
      <c r="F701">
        <v>154102</v>
      </c>
      <c r="G701">
        <v>254000</v>
      </c>
      <c r="H701">
        <v>32000</v>
      </c>
      <c r="I701">
        <v>10309</v>
      </c>
      <c r="J701">
        <v>2849</v>
      </c>
      <c r="K701">
        <v>13910</v>
      </c>
      <c r="L701">
        <v>1552</v>
      </c>
      <c r="M701">
        <v>1288291</v>
      </c>
      <c r="N701">
        <v>96369</v>
      </c>
      <c r="O701">
        <v>63274</v>
      </c>
      <c r="P701">
        <v>337365</v>
      </c>
      <c r="Q701">
        <v>7.986866808294614E-2</v>
      </c>
    </row>
    <row r="702" spans="1:17" x14ac:dyDescent="0.25">
      <c r="A702" t="s">
        <v>27</v>
      </c>
      <c r="B702" t="s">
        <v>34</v>
      </c>
      <c r="C702" t="s">
        <v>39</v>
      </c>
      <c r="D702">
        <v>541831</v>
      </c>
      <c r="E702">
        <v>2310521</v>
      </c>
      <c r="F702">
        <v>165578</v>
      </c>
      <c r="G702">
        <v>104581</v>
      </c>
      <c r="H702">
        <v>32000</v>
      </c>
      <c r="I702">
        <v>9669</v>
      </c>
      <c r="J702">
        <v>3992</v>
      </c>
      <c r="K702">
        <v>10539</v>
      </c>
      <c r="L702">
        <v>2698</v>
      </c>
      <c r="M702">
        <v>825874</v>
      </c>
      <c r="N702">
        <v>99437</v>
      </c>
      <c r="O702">
        <v>32645</v>
      </c>
      <c r="P702">
        <v>41109</v>
      </c>
      <c r="Q702">
        <v>9.7322516450189939E-3</v>
      </c>
    </row>
    <row r="703" spans="1:17" x14ac:dyDescent="0.25">
      <c r="A703" t="s">
        <v>17</v>
      </c>
      <c r="B703" t="s">
        <v>34</v>
      </c>
      <c r="C703" t="s">
        <v>39</v>
      </c>
      <c r="D703">
        <v>215219</v>
      </c>
      <c r="E703">
        <v>1641264</v>
      </c>
      <c r="F703">
        <v>117600</v>
      </c>
      <c r="G703">
        <v>180363</v>
      </c>
      <c r="H703">
        <v>32000</v>
      </c>
      <c r="I703">
        <v>11194</v>
      </c>
      <c r="J703">
        <v>2994</v>
      </c>
      <c r="K703">
        <v>12847</v>
      </c>
      <c r="L703">
        <v>3198</v>
      </c>
      <c r="M703">
        <v>2029343</v>
      </c>
      <c r="N703">
        <v>52789</v>
      </c>
      <c r="O703">
        <v>65797</v>
      </c>
      <c r="P703">
        <v>270469</v>
      </c>
      <c r="Q703">
        <v>6.4031534947983221E-2</v>
      </c>
    </row>
    <row r="704" spans="1:17" x14ac:dyDescent="0.25">
      <c r="A704" t="s">
        <v>21</v>
      </c>
      <c r="B704" t="s">
        <v>36</v>
      </c>
      <c r="C704" t="s">
        <v>38</v>
      </c>
      <c r="D704">
        <v>746304</v>
      </c>
      <c r="E704">
        <v>1399406</v>
      </c>
      <c r="F704">
        <v>108363</v>
      </c>
      <c r="G704">
        <v>128625</v>
      </c>
      <c r="H704">
        <v>32000</v>
      </c>
      <c r="I704">
        <v>12149</v>
      </c>
      <c r="J704">
        <v>3439</v>
      </c>
      <c r="K704">
        <v>14660</v>
      </c>
      <c r="L704">
        <v>4020</v>
      </c>
      <c r="M704">
        <v>2553836</v>
      </c>
      <c r="N704">
        <v>43338</v>
      </c>
      <c r="O704">
        <v>31094</v>
      </c>
      <c r="P704">
        <v>153029</v>
      </c>
      <c r="Q704">
        <v>3.6228483713678553E-2</v>
      </c>
    </row>
    <row r="705" spans="1:17" x14ac:dyDescent="0.25">
      <c r="A705" t="s">
        <v>26</v>
      </c>
      <c r="B705" t="s">
        <v>35</v>
      </c>
      <c r="C705" t="s">
        <v>37</v>
      </c>
      <c r="D705">
        <v>299084</v>
      </c>
      <c r="E705">
        <v>2270047</v>
      </c>
      <c r="F705">
        <v>202383</v>
      </c>
      <c r="G705">
        <v>230434</v>
      </c>
      <c r="H705">
        <v>32000</v>
      </c>
      <c r="I705">
        <v>10356</v>
      </c>
      <c r="J705">
        <v>2990</v>
      </c>
      <c r="K705">
        <v>10770</v>
      </c>
      <c r="L705">
        <v>1481</v>
      </c>
      <c r="M705">
        <v>1080235</v>
      </c>
      <c r="N705">
        <v>78187</v>
      </c>
      <c r="O705">
        <v>33155</v>
      </c>
      <c r="P705">
        <v>314459</v>
      </c>
      <c r="Q705">
        <v>7.444584203072388E-2</v>
      </c>
    </row>
    <row r="706" spans="1:17" x14ac:dyDescent="0.25">
      <c r="A706" t="s">
        <v>18</v>
      </c>
      <c r="B706" t="s">
        <v>34</v>
      </c>
      <c r="C706" t="s">
        <v>39</v>
      </c>
      <c r="D706">
        <v>228583</v>
      </c>
      <c r="E706">
        <v>1868637</v>
      </c>
      <c r="F706">
        <v>136211</v>
      </c>
      <c r="G706">
        <v>306466</v>
      </c>
      <c r="H706">
        <v>25000</v>
      </c>
      <c r="I706">
        <v>11465</v>
      </c>
      <c r="J706">
        <v>3464</v>
      </c>
      <c r="K706">
        <v>12855</v>
      </c>
      <c r="L706">
        <v>3772</v>
      </c>
      <c r="M706">
        <v>2307094</v>
      </c>
      <c r="N706">
        <v>97056</v>
      </c>
      <c r="O706">
        <v>58596</v>
      </c>
      <c r="P706">
        <v>85845</v>
      </c>
      <c r="Q706">
        <v>2.0323168709203716E-2</v>
      </c>
    </row>
    <row r="707" spans="1:17" x14ac:dyDescent="0.25">
      <c r="A707" t="s">
        <v>25</v>
      </c>
      <c r="B707" t="s">
        <v>34</v>
      </c>
      <c r="C707" t="s">
        <v>39</v>
      </c>
      <c r="D707">
        <v>349569</v>
      </c>
      <c r="E707">
        <v>983444</v>
      </c>
      <c r="F707">
        <v>174868</v>
      </c>
      <c r="G707">
        <v>150310</v>
      </c>
      <c r="H707">
        <v>32000</v>
      </c>
      <c r="I707">
        <v>12534</v>
      </c>
      <c r="J707">
        <v>3079</v>
      </c>
      <c r="K707">
        <v>10330</v>
      </c>
      <c r="L707">
        <v>1783</v>
      </c>
      <c r="M707">
        <v>2100420</v>
      </c>
      <c r="N707">
        <v>91385</v>
      </c>
      <c r="O707">
        <v>69315</v>
      </c>
      <c r="P707">
        <v>53652</v>
      </c>
      <c r="Q707">
        <v>1.2701714107824542E-2</v>
      </c>
    </row>
    <row r="708" spans="1:17" x14ac:dyDescent="0.25">
      <c r="A708" t="s">
        <v>17</v>
      </c>
      <c r="B708" t="s">
        <v>35</v>
      </c>
      <c r="C708" t="s">
        <v>37</v>
      </c>
      <c r="D708">
        <v>379176</v>
      </c>
      <c r="E708">
        <v>713562</v>
      </c>
      <c r="F708">
        <v>197011</v>
      </c>
      <c r="G708">
        <v>310592</v>
      </c>
      <c r="H708">
        <v>25000</v>
      </c>
      <c r="I708">
        <v>8971</v>
      </c>
      <c r="J708">
        <v>3107</v>
      </c>
      <c r="K708">
        <v>10345</v>
      </c>
      <c r="L708">
        <v>4270</v>
      </c>
      <c r="M708">
        <v>2189393</v>
      </c>
      <c r="N708">
        <v>94484</v>
      </c>
      <c r="O708">
        <v>27426</v>
      </c>
      <c r="P708">
        <v>337824</v>
      </c>
      <c r="Q708">
        <v>7.9977332937480758E-2</v>
      </c>
    </row>
    <row r="709" spans="1:17" x14ac:dyDescent="0.25">
      <c r="A709" t="s">
        <v>27</v>
      </c>
      <c r="B709" t="s">
        <v>35</v>
      </c>
      <c r="C709" t="s">
        <v>37</v>
      </c>
      <c r="D709">
        <v>282836</v>
      </c>
      <c r="E709">
        <v>1068417</v>
      </c>
      <c r="F709">
        <v>208023</v>
      </c>
      <c r="G709">
        <v>98921</v>
      </c>
      <c r="H709">
        <v>20000</v>
      </c>
      <c r="I709">
        <v>12013</v>
      </c>
      <c r="J709">
        <v>3550</v>
      </c>
      <c r="K709">
        <v>10871</v>
      </c>
      <c r="L709">
        <v>2061</v>
      </c>
      <c r="M709">
        <v>1787044</v>
      </c>
      <c r="N709">
        <v>113029</v>
      </c>
      <c r="O709">
        <v>54757</v>
      </c>
      <c r="P709">
        <v>158512</v>
      </c>
      <c r="Q709">
        <v>3.75265434030322E-2</v>
      </c>
    </row>
    <row r="710" spans="1:17" x14ac:dyDescent="0.25">
      <c r="A710" t="s">
        <v>25</v>
      </c>
      <c r="B710" t="s">
        <v>34</v>
      </c>
      <c r="C710" t="s">
        <v>39</v>
      </c>
      <c r="D710">
        <v>174474</v>
      </c>
      <c r="E710">
        <v>1536036</v>
      </c>
      <c r="F710">
        <v>109822</v>
      </c>
      <c r="G710">
        <v>133038</v>
      </c>
      <c r="H710">
        <v>32000</v>
      </c>
      <c r="I710">
        <v>11087</v>
      </c>
      <c r="J710">
        <v>3513</v>
      </c>
      <c r="K710">
        <v>13747</v>
      </c>
      <c r="L710">
        <v>1717</v>
      </c>
      <c r="M710">
        <v>2895715</v>
      </c>
      <c r="N710">
        <v>60901</v>
      </c>
      <c r="O710">
        <v>46462</v>
      </c>
      <c r="P710">
        <v>248673</v>
      </c>
      <c r="Q710">
        <v>5.8871493184504811E-2</v>
      </c>
    </row>
    <row r="711" spans="1:17" x14ac:dyDescent="0.25">
      <c r="A711" t="s">
        <v>16</v>
      </c>
      <c r="B711" t="s">
        <v>36</v>
      </c>
      <c r="C711" t="s">
        <v>38</v>
      </c>
      <c r="D711">
        <v>490283</v>
      </c>
      <c r="E711">
        <v>1416125</v>
      </c>
      <c r="F711">
        <v>127411</v>
      </c>
      <c r="G711">
        <v>308675</v>
      </c>
      <c r="H711">
        <v>25000</v>
      </c>
      <c r="I711">
        <v>11658</v>
      </c>
      <c r="J711">
        <v>3570</v>
      </c>
      <c r="K711">
        <v>14445</v>
      </c>
      <c r="L711">
        <v>2336</v>
      </c>
      <c r="M711">
        <v>1475006</v>
      </c>
      <c r="N711">
        <v>77710</v>
      </c>
      <c r="O711">
        <v>43475</v>
      </c>
      <c r="P711">
        <v>328442</v>
      </c>
      <c r="Q711">
        <v>7.7756213841089022E-2</v>
      </c>
    </row>
    <row r="712" spans="1:17" x14ac:dyDescent="0.25">
      <c r="A712" t="s">
        <v>19</v>
      </c>
      <c r="B712" t="s">
        <v>35</v>
      </c>
      <c r="C712" t="s">
        <v>37</v>
      </c>
      <c r="D712">
        <v>342556</v>
      </c>
      <c r="E712">
        <v>942761</v>
      </c>
      <c r="F712">
        <v>171663</v>
      </c>
      <c r="G712">
        <v>324582</v>
      </c>
      <c r="H712">
        <v>32000</v>
      </c>
      <c r="I712">
        <v>9091</v>
      </c>
      <c r="J712">
        <v>3059</v>
      </c>
      <c r="K712">
        <v>12496</v>
      </c>
      <c r="L712">
        <v>4151</v>
      </c>
      <c r="M712">
        <v>2569042</v>
      </c>
      <c r="N712">
        <v>103954</v>
      </c>
      <c r="O712">
        <v>22038</v>
      </c>
      <c r="P712">
        <v>48445</v>
      </c>
      <c r="Q712">
        <v>1.1468995376753149E-2</v>
      </c>
    </row>
    <row r="713" spans="1:17" x14ac:dyDescent="0.25">
      <c r="A713" t="s">
        <v>19</v>
      </c>
      <c r="B713" t="s">
        <v>34</v>
      </c>
      <c r="C713" t="s">
        <v>39</v>
      </c>
      <c r="D713">
        <v>349347</v>
      </c>
      <c r="E713">
        <v>1421998</v>
      </c>
      <c r="F713">
        <v>146707</v>
      </c>
      <c r="G713">
        <v>245590</v>
      </c>
      <c r="H713">
        <v>32000</v>
      </c>
      <c r="I713">
        <v>11892</v>
      </c>
      <c r="J713">
        <v>3826</v>
      </c>
      <c r="K713">
        <v>13510</v>
      </c>
      <c r="L713">
        <v>3558</v>
      </c>
      <c r="M713">
        <v>2112489</v>
      </c>
      <c r="N713">
        <v>102143</v>
      </c>
      <c r="O713">
        <v>30888</v>
      </c>
      <c r="P713">
        <v>258192</v>
      </c>
      <c r="Q713">
        <v>6.1125046017435215E-2</v>
      </c>
    </row>
    <row r="714" spans="1:17" x14ac:dyDescent="0.25">
      <c r="A714" t="s">
        <v>25</v>
      </c>
      <c r="B714" t="s">
        <v>34</v>
      </c>
      <c r="C714" t="s">
        <v>39</v>
      </c>
      <c r="D714">
        <v>171652</v>
      </c>
      <c r="E714">
        <v>1964650</v>
      </c>
      <c r="F714">
        <v>184614</v>
      </c>
      <c r="G714">
        <v>188541</v>
      </c>
      <c r="H714">
        <v>25000</v>
      </c>
      <c r="I714">
        <v>10850</v>
      </c>
      <c r="J714">
        <v>3460</v>
      </c>
      <c r="K714">
        <v>14267</v>
      </c>
      <c r="L714">
        <v>1486</v>
      </c>
      <c r="M714">
        <v>1058259</v>
      </c>
      <c r="N714">
        <v>83733</v>
      </c>
      <c r="O714">
        <v>39404</v>
      </c>
      <c r="P714">
        <v>55324</v>
      </c>
      <c r="Q714">
        <v>1.3097547739157625E-2</v>
      </c>
    </row>
    <row r="715" spans="1:17" x14ac:dyDescent="0.25">
      <c r="A715" t="s">
        <v>26</v>
      </c>
      <c r="B715" t="s">
        <v>35</v>
      </c>
      <c r="C715" t="s">
        <v>37</v>
      </c>
      <c r="D715">
        <v>579517</v>
      </c>
      <c r="E715">
        <v>2185546</v>
      </c>
      <c r="F715">
        <v>129701</v>
      </c>
      <c r="G715">
        <v>300216</v>
      </c>
      <c r="H715">
        <v>25000</v>
      </c>
      <c r="I715">
        <v>10885</v>
      </c>
      <c r="J715">
        <v>2867</v>
      </c>
      <c r="K715">
        <v>13362</v>
      </c>
      <c r="L715">
        <v>2960</v>
      </c>
      <c r="M715">
        <v>2124843</v>
      </c>
      <c r="N715">
        <v>57402</v>
      </c>
      <c r="O715">
        <v>71350</v>
      </c>
      <c r="P715">
        <v>230362</v>
      </c>
      <c r="Q715">
        <v>5.4536499390641112E-2</v>
      </c>
    </row>
    <row r="716" spans="1:17" x14ac:dyDescent="0.25">
      <c r="A716" t="s">
        <v>19</v>
      </c>
      <c r="B716" t="s">
        <v>36</v>
      </c>
      <c r="C716" t="s">
        <v>38</v>
      </c>
      <c r="D716">
        <v>580091</v>
      </c>
      <c r="E716">
        <v>1798724</v>
      </c>
      <c r="F716">
        <v>108435</v>
      </c>
      <c r="G716">
        <v>323480</v>
      </c>
      <c r="H716">
        <v>32000</v>
      </c>
      <c r="I716">
        <v>11389</v>
      </c>
      <c r="J716">
        <v>2988</v>
      </c>
      <c r="K716">
        <v>12676</v>
      </c>
      <c r="L716">
        <v>4000</v>
      </c>
      <c r="M716">
        <v>1021018</v>
      </c>
      <c r="N716">
        <v>117474</v>
      </c>
      <c r="O716">
        <v>80071</v>
      </c>
      <c r="P716">
        <v>305329</v>
      </c>
      <c r="Q716">
        <v>7.2284382070155057E-2</v>
      </c>
    </row>
    <row r="717" spans="1:17" x14ac:dyDescent="0.25">
      <c r="A717" t="s">
        <v>17</v>
      </c>
      <c r="B717" t="s">
        <v>34</v>
      </c>
      <c r="C717" t="s">
        <v>39</v>
      </c>
      <c r="D717">
        <v>216668</v>
      </c>
      <c r="E717">
        <v>2248540</v>
      </c>
      <c r="F717">
        <v>194900</v>
      </c>
      <c r="G717">
        <v>111721</v>
      </c>
      <c r="H717">
        <v>32000</v>
      </c>
      <c r="I717">
        <v>8945</v>
      </c>
      <c r="J717">
        <v>2865</v>
      </c>
      <c r="K717">
        <v>12815</v>
      </c>
      <c r="L717">
        <v>4314</v>
      </c>
      <c r="M717">
        <v>3103577</v>
      </c>
      <c r="N717">
        <v>122771</v>
      </c>
      <c r="O717">
        <v>28736</v>
      </c>
      <c r="P717">
        <v>332281</v>
      </c>
      <c r="Q717">
        <v>7.8665068691978798E-2</v>
      </c>
    </row>
    <row r="718" spans="1:17" x14ac:dyDescent="0.25">
      <c r="A718" t="s">
        <v>26</v>
      </c>
      <c r="B718" t="s">
        <v>36</v>
      </c>
      <c r="C718" t="s">
        <v>38</v>
      </c>
      <c r="D718">
        <v>253570</v>
      </c>
      <c r="E718">
        <v>2081647</v>
      </c>
      <c r="F718">
        <v>203384</v>
      </c>
      <c r="G718">
        <v>313790</v>
      </c>
      <c r="H718">
        <v>32000</v>
      </c>
      <c r="I718">
        <v>11874</v>
      </c>
      <c r="J718">
        <v>3059</v>
      </c>
      <c r="K718">
        <v>10578</v>
      </c>
      <c r="L718">
        <v>1547</v>
      </c>
      <c r="M718">
        <v>1244667</v>
      </c>
      <c r="N718">
        <v>75659</v>
      </c>
      <c r="O718">
        <v>59746</v>
      </c>
      <c r="P718">
        <v>131064</v>
      </c>
      <c r="Q718">
        <v>3.1028432450382386E-2</v>
      </c>
    </row>
    <row r="719" spans="1:17" x14ac:dyDescent="0.25">
      <c r="A719" t="s">
        <v>23</v>
      </c>
      <c r="B719" t="s">
        <v>34</v>
      </c>
      <c r="C719" t="s">
        <v>39</v>
      </c>
      <c r="D719">
        <v>690734</v>
      </c>
      <c r="E719">
        <v>2244717</v>
      </c>
      <c r="F719">
        <v>107015</v>
      </c>
      <c r="G719">
        <v>240558</v>
      </c>
      <c r="H719">
        <v>32000</v>
      </c>
      <c r="I719">
        <v>9020</v>
      </c>
      <c r="J719">
        <v>3666</v>
      </c>
      <c r="K719">
        <v>10798</v>
      </c>
      <c r="L719">
        <v>1220</v>
      </c>
      <c r="M719">
        <v>1920402</v>
      </c>
      <c r="N719">
        <v>47508</v>
      </c>
      <c r="O719">
        <v>67158</v>
      </c>
      <c r="P719">
        <v>245066</v>
      </c>
      <c r="Q719">
        <v>5.8017562617388524E-2</v>
      </c>
    </row>
    <row r="720" spans="1:17" x14ac:dyDescent="0.25">
      <c r="A720" t="s">
        <v>25</v>
      </c>
      <c r="B720" t="s">
        <v>35</v>
      </c>
      <c r="C720" t="s">
        <v>37</v>
      </c>
      <c r="D720">
        <v>339249</v>
      </c>
      <c r="E720">
        <v>1874482</v>
      </c>
      <c r="F720">
        <v>161051</v>
      </c>
      <c r="G720">
        <v>179065</v>
      </c>
      <c r="H720">
        <v>28000</v>
      </c>
      <c r="I720">
        <v>8901</v>
      </c>
      <c r="J720">
        <v>2874</v>
      </c>
      <c r="K720">
        <v>13859</v>
      </c>
      <c r="L720">
        <v>3229</v>
      </c>
      <c r="M720">
        <v>3072569</v>
      </c>
      <c r="N720">
        <v>104028</v>
      </c>
      <c r="O720">
        <v>23126</v>
      </c>
      <c r="P720">
        <v>309739</v>
      </c>
      <c r="Q720">
        <v>7.3328416947056316E-2</v>
      </c>
    </row>
    <row r="721" spans="1:17" x14ac:dyDescent="0.25">
      <c r="A721" t="s">
        <v>22</v>
      </c>
      <c r="B721" t="s">
        <v>36</v>
      </c>
      <c r="C721" t="s">
        <v>38</v>
      </c>
      <c r="D721">
        <v>580387</v>
      </c>
      <c r="E721">
        <v>1654061</v>
      </c>
      <c r="F721">
        <v>182318</v>
      </c>
      <c r="G721">
        <v>239134</v>
      </c>
      <c r="H721">
        <v>20000</v>
      </c>
      <c r="I721">
        <v>10650</v>
      </c>
      <c r="J721">
        <v>3947</v>
      </c>
      <c r="K721">
        <v>11116</v>
      </c>
      <c r="L721">
        <v>4319</v>
      </c>
      <c r="M721">
        <v>2450165</v>
      </c>
      <c r="N721">
        <v>43739</v>
      </c>
      <c r="O721">
        <v>72242</v>
      </c>
      <c r="P721">
        <v>82804</v>
      </c>
      <c r="Q721">
        <v>1.9603234455086545E-2</v>
      </c>
    </row>
    <row r="722" spans="1:17" x14ac:dyDescent="0.25">
      <c r="A722" t="s">
        <v>25</v>
      </c>
      <c r="B722" t="s">
        <v>34</v>
      </c>
      <c r="C722" t="s">
        <v>39</v>
      </c>
      <c r="D722">
        <v>330174</v>
      </c>
      <c r="E722">
        <v>1125892</v>
      </c>
      <c r="F722">
        <v>116912</v>
      </c>
      <c r="G722">
        <v>277516</v>
      </c>
      <c r="H722">
        <v>32000</v>
      </c>
      <c r="I722">
        <v>11647</v>
      </c>
      <c r="J722">
        <v>3101</v>
      </c>
      <c r="K722">
        <v>10180</v>
      </c>
      <c r="L722">
        <v>2995</v>
      </c>
      <c r="M722">
        <v>1286772</v>
      </c>
      <c r="N722">
        <v>94852</v>
      </c>
      <c r="O722">
        <v>48020</v>
      </c>
      <c r="P722">
        <v>124332</v>
      </c>
      <c r="Q722">
        <v>2.9434681250541283E-2</v>
      </c>
    </row>
    <row r="723" spans="1:17" x14ac:dyDescent="0.25">
      <c r="A723" t="s">
        <v>20</v>
      </c>
      <c r="B723" t="s">
        <v>35</v>
      </c>
      <c r="C723" t="s">
        <v>37</v>
      </c>
      <c r="D723">
        <v>508403</v>
      </c>
      <c r="E723">
        <v>931964</v>
      </c>
      <c r="F723">
        <v>162748</v>
      </c>
      <c r="G723">
        <v>292130</v>
      </c>
      <c r="H723">
        <v>20000</v>
      </c>
      <c r="I723">
        <v>12150</v>
      </c>
      <c r="J723">
        <v>4176</v>
      </c>
      <c r="K723">
        <v>13623</v>
      </c>
      <c r="L723">
        <v>3088</v>
      </c>
      <c r="M723">
        <v>1474566</v>
      </c>
      <c r="N723">
        <v>78521</v>
      </c>
      <c r="O723">
        <v>57746</v>
      </c>
      <c r="P723">
        <v>322663</v>
      </c>
      <c r="Q723">
        <v>7.6388078341403681E-2</v>
      </c>
    </row>
    <row r="724" spans="1:17" x14ac:dyDescent="0.25">
      <c r="A724" t="s">
        <v>23</v>
      </c>
      <c r="B724" t="s">
        <v>34</v>
      </c>
      <c r="C724" t="s">
        <v>39</v>
      </c>
      <c r="D724">
        <v>120978</v>
      </c>
      <c r="E724">
        <v>1714860</v>
      </c>
      <c r="F724">
        <v>204232</v>
      </c>
      <c r="G724">
        <v>205930</v>
      </c>
      <c r="H724">
        <v>32000</v>
      </c>
      <c r="I724">
        <v>12106</v>
      </c>
      <c r="J724">
        <v>3045</v>
      </c>
      <c r="K724">
        <v>14182</v>
      </c>
      <c r="L724">
        <v>2636</v>
      </c>
      <c r="M724">
        <v>1039462</v>
      </c>
      <c r="N724">
        <v>45964</v>
      </c>
      <c r="O724">
        <v>80755</v>
      </c>
      <c r="P724">
        <v>237686</v>
      </c>
      <c r="Q724">
        <v>5.6270402211145605E-2</v>
      </c>
    </row>
    <row r="725" spans="1:17" x14ac:dyDescent="0.25">
      <c r="A725" t="s">
        <v>23</v>
      </c>
      <c r="B725" t="s">
        <v>36</v>
      </c>
      <c r="C725" t="s">
        <v>38</v>
      </c>
      <c r="D725">
        <v>385790</v>
      </c>
      <c r="E725">
        <v>2089065</v>
      </c>
      <c r="F725">
        <v>164513</v>
      </c>
      <c r="G725">
        <v>217750</v>
      </c>
      <c r="H725">
        <v>32000</v>
      </c>
      <c r="I725">
        <v>11119</v>
      </c>
      <c r="J725">
        <v>3867</v>
      </c>
      <c r="K725">
        <v>10821</v>
      </c>
      <c r="L725">
        <v>1282</v>
      </c>
      <c r="M725">
        <v>2513957</v>
      </c>
      <c r="N725">
        <v>84329</v>
      </c>
      <c r="O725">
        <v>21016</v>
      </c>
      <c r="P725">
        <v>322680</v>
      </c>
      <c r="Q725">
        <v>7.6392102965645692E-2</v>
      </c>
    </row>
    <row r="726" spans="1:17" x14ac:dyDescent="0.25">
      <c r="A726" t="s">
        <v>27</v>
      </c>
      <c r="B726" t="s">
        <v>36</v>
      </c>
      <c r="C726" t="s">
        <v>38</v>
      </c>
      <c r="D726">
        <v>609294</v>
      </c>
      <c r="E726">
        <v>1717141</v>
      </c>
      <c r="F726">
        <v>130759</v>
      </c>
      <c r="G726">
        <v>179734</v>
      </c>
      <c r="H726">
        <v>32000</v>
      </c>
      <c r="I726">
        <v>10784</v>
      </c>
      <c r="J726">
        <v>4175</v>
      </c>
      <c r="K726">
        <v>10471</v>
      </c>
      <c r="L726">
        <v>2340</v>
      </c>
      <c r="M726">
        <v>2833884</v>
      </c>
      <c r="N726">
        <v>106008</v>
      </c>
      <c r="O726">
        <v>26544</v>
      </c>
      <c r="P726">
        <v>109094</v>
      </c>
      <c r="Q726">
        <v>2.5827197474073856E-2</v>
      </c>
    </row>
    <row r="727" spans="1:17" x14ac:dyDescent="0.25">
      <c r="A727" t="s">
        <v>19</v>
      </c>
      <c r="B727" t="s">
        <v>35</v>
      </c>
      <c r="C727" t="s">
        <v>37</v>
      </c>
      <c r="D727">
        <v>700920</v>
      </c>
      <c r="E727">
        <v>1646674</v>
      </c>
      <c r="F727">
        <v>114496</v>
      </c>
      <c r="G727">
        <v>298829</v>
      </c>
      <c r="H727">
        <v>32000</v>
      </c>
      <c r="I727">
        <v>9859</v>
      </c>
      <c r="J727">
        <v>3055</v>
      </c>
      <c r="K727">
        <v>13018</v>
      </c>
      <c r="L727">
        <v>3270</v>
      </c>
      <c r="M727">
        <v>950264</v>
      </c>
      <c r="N727">
        <v>48628</v>
      </c>
      <c r="O727">
        <v>60000</v>
      </c>
      <c r="P727">
        <v>84156</v>
      </c>
      <c r="Q727">
        <v>1.992331045362861E-2</v>
      </c>
    </row>
    <row r="728" spans="1:17" x14ac:dyDescent="0.25">
      <c r="A728" t="s">
        <v>22</v>
      </c>
      <c r="B728" t="s">
        <v>35</v>
      </c>
      <c r="C728" t="s">
        <v>37</v>
      </c>
      <c r="D728">
        <v>313708</v>
      </c>
      <c r="E728">
        <v>2130246</v>
      </c>
      <c r="F728">
        <v>175749</v>
      </c>
      <c r="G728">
        <v>212275</v>
      </c>
      <c r="H728">
        <v>20000</v>
      </c>
      <c r="I728">
        <v>11645</v>
      </c>
      <c r="J728">
        <v>3502</v>
      </c>
      <c r="K728">
        <v>14484</v>
      </c>
      <c r="L728">
        <v>2156</v>
      </c>
      <c r="M728">
        <v>2992029</v>
      </c>
      <c r="N728">
        <v>47237</v>
      </c>
      <c r="O728">
        <v>56578</v>
      </c>
      <c r="P728">
        <v>279174</v>
      </c>
      <c r="Q728">
        <v>6.6092379302501461E-2</v>
      </c>
    </row>
    <row r="729" spans="1:17" x14ac:dyDescent="0.25">
      <c r="A729" t="s">
        <v>24</v>
      </c>
      <c r="B729" t="s">
        <v>36</v>
      </c>
      <c r="C729" t="s">
        <v>38</v>
      </c>
      <c r="D729">
        <v>243757</v>
      </c>
      <c r="E729">
        <v>683546</v>
      </c>
      <c r="F729">
        <v>157753</v>
      </c>
      <c r="G729">
        <v>122090</v>
      </c>
      <c r="H729">
        <v>20000</v>
      </c>
      <c r="I729">
        <v>11012</v>
      </c>
      <c r="J729">
        <v>3963</v>
      </c>
      <c r="K729">
        <v>11503</v>
      </c>
      <c r="L729">
        <v>2610</v>
      </c>
      <c r="M729">
        <v>2113873</v>
      </c>
      <c r="N729">
        <v>101549</v>
      </c>
      <c r="O729">
        <v>64823</v>
      </c>
      <c r="P729">
        <v>275028</v>
      </c>
      <c r="Q729">
        <v>6.5110844472652793E-2</v>
      </c>
    </row>
    <row r="730" spans="1:17" x14ac:dyDescent="0.25">
      <c r="A730" t="s">
        <v>26</v>
      </c>
      <c r="B730" t="s">
        <v>36</v>
      </c>
      <c r="C730" t="s">
        <v>38</v>
      </c>
      <c r="D730">
        <v>235353</v>
      </c>
      <c r="E730">
        <v>2111323</v>
      </c>
      <c r="F730">
        <v>124950</v>
      </c>
      <c r="G730">
        <v>185958</v>
      </c>
      <c r="H730">
        <v>32000</v>
      </c>
      <c r="I730">
        <v>9669</v>
      </c>
      <c r="J730">
        <v>3560</v>
      </c>
      <c r="K730">
        <v>11866</v>
      </c>
      <c r="L730">
        <v>1423</v>
      </c>
      <c r="M730">
        <v>2582851</v>
      </c>
      <c r="N730">
        <v>127809</v>
      </c>
      <c r="O730">
        <v>43806</v>
      </c>
      <c r="P730">
        <v>160456</v>
      </c>
      <c r="Q730">
        <v>3.7986771022237652E-2</v>
      </c>
    </row>
    <row r="731" spans="1:17" x14ac:dyDescent="0.25">
      <c r="A731" t="s">
        <v>23</v>
      </c>
      <c r="B731" t="s">
        <v>35</v>
      </c>
      <c r="C731" t="s">
        <v>37</v>
      </c>
      <c r="D731">
        <v>376174</v>
      </c>
      <c r="E731">
        <v>1850017</v>
      </c>
      <c r="F731">
        <v>156470</v>
      </c>
      <c r="G731">
        <v>83919</v>
      </c>
      <c r="H731">
        <v>20000</v>
      </c>
      <c r="I731">
        <v>11821</v>
      </c>
      <c r="J731">
        <v>3008</v>
      </c>
      <c r="K731">
        <v>12481</v>
      </c>
      <c r="L731">
        <v>2261</v>
      </c>
      <c r="M731">
        <v>2153304</v>
      </c>
      <c r="N731">
        <v>92208</v>
      </c>
      <c r="O731">
        <v>75879</v>
      </c>
      <c r="P731">
        <v>158508</v>
      </c>
      <c r="Q731">
        <v>3.7525596432622314E-2</v>
      </c>
    </row>
    <row r="732" spans="1:17" x14ac:dyDescent="0.25">
      <c r="A732" t="s">
        <v>16</v>
      </c>
      <c r="B732" t="s">
        <v>36</v>
      </c>
      <c r="C732" t="s">
        <v>38</v>
      </c>
      <c r="D732">
        <v>427515</v>
      </c>
      <c r="E732">
        <v>1004195</v>
      </c>
      <c r="F732">
        <v>203285</v>
      </c>
      <c r="G732">
        <v>100125</v>
      </c>
      <c r="H732">
        <v>20000</v>
      </c>
      <c r="I732">
        <v>10905</v>
      </c>
      <c r="J732">
        <v>3916</v>
      </c>
      <c r="K732">
        <v>10696</v>
      </c>
      <c r="L732">
        <v>1975</v>
      </c>
      <c r="M732">
        <v>1787276</v>
      </c>
      <c r="N732">
        <v>94836</v>
      </c>
      <c r="O732">
        <v>74654</v>
      </c>
      <c r="P732">
        <v>319349</v>
      </c>
      <c r="Q732">
        <v>7.5603513356811661E-2</v>
      </c>
    </row>
    <row r="733" spans="1:17" x14ac:dyDescent="0.25">
      <c r="A733" t="s">
        <v>19</v>
      </c>
      <c r="B733" t="s">
        <v>35</v>
      </c>
      <c r="C733" t="s">
        <v>37</v>
      </c>
      <c r="D733">
        <v>574256</v>
      </c>
      <c r="E733">
        <v>2072581</v>
      </c>
      <c r="F733">
        <v>106765</v>
      </c>
      <c r="G733">
        <v>314037</v>
      </c>
      <c r="H733">
        <v>20000</v>
      </c>
      <c r="I733">
        <v>11449</v>
      </c>
      <c r="J733">
        <v>3639</v>
      </c>
      <c r="K733">
        <v>13948</v>
      </c>
      <c r="L733">
        <v>2918</v>
      </c>
      <c r="M733">
        <v>2567664</v>
      </c>
      <c r="N733">
        <v>102020</v>
      </c>
      <c r="O733">
        <v>39062</v>
      </c>
      <c r="P733">
        <v>292618</v>
      </c>
      <c r="Q733">
        <v>6.9275146850134223E-2</v>
      </c>
    </row>
    <row r="734" spans="1:17" x14ac:dyDescent="0.25">
      <c r="A734" t="s">
        <v>24</v>
      </c>
      <c r="B734" t="s">
        <v>34</v>
      </c>
      <c r="C734" t="s">
        <v>39</v>
      </c>
      <c r="D734">
        <v>658091</v>
      </c>
      <c r="E734">
        <v>1454125</v>
      </c>
      <c r="F734">
        <v>119184</v>
      </c>
      <c r="G734">
        <v>157200</v>
      </c>
      <c r="H734">
        <v>32000</v>
      </c>
      <c r="I734">
        <v>9228</v>
      </c>
      <c r="J734">
        <v>3214</v>
      </c>
      <c r="K734">
        <v>12464</v>
      </c>
      <c r="L734">
        <v>1732</v>
      </c>
      <c r="M734">
        <v>2734128</v>
      </c>
      <c r="N734">
        <v>127951</v>
      </c>
      <c r="O734">
        <v>81190</v>
      </c>
      <c r="P734">
        <v>338039</v>
      </c>
      <c r="Q734">
        <v>8.0028232597012236E-2</v>
      </c>
    </row>
    <row r="735" spans="1:17" x14ac:dyDescent="0.25">
      <c r="A735" t="s">
        <v>20</v>
      </c>
      <c r="B735" t="s">
        <v>35</v>
      </c>
      <c r="C735" t="s">
        <v>37</v>
      </c>
      <c r="D735">
        <v>421150</v>
      </c>
      <c r="E735">
        <v>1661470</v>
      </c>
      <c r="F735">
        <v>157536</v>
      </c>
      <c r="G735">
        <v>162706</v>
      </c>
      <c r="H735">
        <v>20000</v>
      </c>
      <c r="I735">
        <v>11238</v>
      </c>
      <c r="J735">
        <v>3620</v>
      </c>
      <c r="K735">
        <v>10217</v>
      </c>
      <c r="L735">
        <v>3006</v>
      </c>
      <c r="M735">
        <v>2337097</v>
      </c>
      <c r="N735">
        <v>117440</v>
      </c>
      <c r="O735">
        <v>63067</v>
      </c>
      <c r="P735">
        <v>54347</v>
      </c>
      <c r="Q735">
        <v>1.286625021654254E-2</v>
      </c>
    </row>
    <row r="736" spans="1:17" x14ac:dyDescent="0.25">
      <c r="A736" t="s">
        <v>22</v>
      </c>
      <c r="B736" t="s">
        <v>36</v>
      </c>
      <c r="C736" t="s">
        <v>38</v>
      </c>
      <c r="D736">
        <v>261512</v>
      </c>
      <c r="E736">
        <v>1982042</v>
      </c>
      <c r="F736">
        <v>112347</v>
      </c>
      <c r="G736">
        <v>124741</v>
      </c>
      <c r="H736">
        <v>28000</v>
      </c>
      <c r="I736">
        <v>11846</v>
      </c>
      <c r="J736">
        <v>2924</v>
      </c>
      <c r="K736">
        <v>10351</v>
      </c>
      <c r="L736">
        <v>3775</v>
      </c>
      <c r="M736">
        <v>1210311</v>
      </c>
      <c r="N736">
        <v>43729</v>
      </c>
      <c r="O736">
        <v>71251</v>
      </c>
      <c r="P736">
        <v>144304</v>
      </c>
      <c r="Q736">
        <v>3.4162904507110875E-2</v>
      </c>
    </row>
    <row r="737" spans="1:17" x14ac:dyDescent="0.25">
      <c r="A737" t="s">
        <v>18</v>
      </c>
      <c r="B737" t="s">
        <v>36</v>
      </c>
      <c r="C737" t="s">
        <v>38</v>
      </c>
      <c r="D737">
        <v>512472</v>
      </c>
      <c r="E737">
        <v>687738</v>
      </c>
      <c r="F737">
        <v>198540</v>
      </c>
      <c r="G737">
        <v>187176</v>
      </c>
      <c r="H737">
        <v>32000</v>
      </c>
      <c r="I737">
        <v>12698</v>
      </c>
      <c r="J737">
        <v>3952</v>
      </c>
      <c r="K737">
        <v>12718</v>
      </c>
      <c r="L737">
        <v>4285</v>
      </c>
      <c r="M737">
        <v>2948661</v>
      </c>
      <c r="N737">
        <v>45712</v>
      </c>
      <c r="O737">
        <v>75931</v>
      </c>
      <c r="P737">
        <v>261509</v>
      </c>
      <c r="Q737">
        <v>6.1910321229834635E-2</v>
      </c>
    </row>
    <row r="738" spans="1:17" x14ac:dyDescent="0.25">
      <c r="A738" t="s">
        <v>26</v>
      </c>
      <c r="B738" t="s">
        <v>34</v>
      </c>
      <c r="C738" t="s">
        <v>39</v>
      </c>
      <c r="D738">
        <v>272345</v>
      </c>
      <c r="E738">
        <v>1741659</v>
      </c>
      <c r="F738">
        <v>157599</v>
      </c>
      <c r="G738">
        <v>155555</v>
      </c>
      <c r="H738">
        <v>20000</v>
      </c>
      <c r="I738">
        <v>10840</v>
      </c>
      <c r="J738">
        <v>3739</v>
      </c>
      <c r="K738">
        <v>13601</v>
      </c>
      <c r="L738">
        <v>2405</v>
      </c>
      <c r="M738">
        <v>1347824</v>
      </c>
      <c r="N738">
        <v>45260</v>
      </c>
      <c r="O738">
        <v>43232</v>
      </c>
      <c r="P738">
        <v>291232</v>
      </c>
      <c r="Q738">
        <v>6.8947021603108116E-2</v>
      </c>
    </row>
    <row r="739" spans="1:17" x14ac:dyDescent="0.25">
      <c r="A739" t="s">
        <v>25</v>
      </c>
      <c r="B739" t="s">
        <v>36</v>
      </c>
      <c r="C739" t="s">
        <v>38</v>
      </c>
      <c r="D739">
        <v>595730</v>
      </c>
      <c r="E739">
        <v>731000</v>
      </c>
      <c r="F739">
        <v>209567</v>
      </c>
      <c r="G739">
        <v>87746</v>
      </c>
      <c r="H739">
        <v>32000</v>
      </c>
      <c r="I739">
        <v>9917</v>
      </c>
      <c r="J739">
        <v>3139</v>
      </c>
      <c r="K739">
        <v>10400</v>
      </c>
      <c r="L739">
        <v>2570</v>
      </c>
      <c r="M739">
        <v>2908496</v>
      </c>
      <c r="N739">
        <v>79242</v>
      </c>
      <c r="O739">
        <v>53666</v>
      </c>
      <c r="P739">
        <v>104241</v>
      </c>
      <c r="Q739">
        <v>2.467828562427753E-2</v>
      </c>
    </row>
    <row r="740" spans="1:17" x14ac:dyDescent="0.25">
      <c r="A740" t="s">
        <v>25</v>
      </c>
      <c r="B740" t="s">
        <v>36</v>
      </c>
      <c r="C740" t="s">
        <v>38</v>
      </c>
      <c r="D740">
        <v>205636</v>
      </c>
      <c r="E740">
        <v>1124960</v>
      </c>
      <c r="F740">
        <v>96278</v>
      </c>
      <c r="G740">
        <v>194246</v>
      </c>
      <c r="H740">
        <v>32000</v>
      </c>
      <c r="I740">
        <v>9263</v>
      </c>
      <c r="J740">
        <v>3426</v>
      </c>
      <c r="K740">
        <v>10456</v>
      </c>
      <c r="L740">
        <v>4127</v>
      </c>
      <c r="M740">
        <v>1758685</v>
      </c>
      <c r="N740">
        <v>49104</v>
      </c>
      <c r="O740">
        <v>29374</v>
      </c>
      <c r="P740">
        <v>137924</v>
      </c>
      <c r="Q740">
        <v>3.2652486703339895E-2</v>
      </c>
    </row>
    <row r="741" spans="1:17" x14ac:dyDescent="0.25">
      <c r="A741" t="s">
        <v>16</v>
      </c>
      <c r="B741" t="s">
        <v>34</v>
      </c>
      <c r="C741" t="s">
        <v>39</v>
      </c>
      <c r="D741">
        <v>234018</v>
      </c>
      <c r="E741">
        <v>770488</v>
      </c>
      <c r="F741">
        <v>189859</v>
      </c>
      <c r="G741">
        <v>74693</v>
      </c>
      <c r="H741">
        <v>32000</v>
      </c>
      <c r="I741">
        <v>12379</v>
      </c>
      <c r="J741">
        <v>3942</v>
      </c>
      <c r="K741">
        <v>10334</v>
      </c>
      <c r="L741">
        <v>4432</v>
      </c>
      <c r="M741">
        <v>2731099</v>
      </c>
      <c r="N741">
        <v>111539</v>
      </c>
      <c r="O741">
        <v>23914</v>
      </c>
      <c r="P741">
        <v>310649</v>
      </c>
      <c r="Q741">
        <v>7.354385271530578E-2</v>
      </c>
    </row>
    <row r="742" spans="1:17" x14ac:dyDescent="0.25">
      <c r="A742" t="s">
        <v>18</v>
      </c>
      <c r="B742" t="s">
        <v>36</v>
      </c>
      <c r="C742" t="s">
        <v>38</v>
      </c>
      <c r="D742">
        <v>442029</v>
      </c>
      <c r="E742">
        <v>880469</v>
      </c>
      <c r="F742">
        <v>163115</v>
      </c>
      <c r="G742">
        <v>247150</v>
      </c>
      <c r="H742">
        <v>32000</v>
      </c>
      <c r="I742">
        <v>11223</v>
      </c>
      <c r="J742">
        <v>3555</v>
      </c>
      <c r="K742">
        <v>11792</v>
      </c>
      <c r="L742">
        <v>1464</v>
      </c>
      <c r="M742">
        <v>1190605</v>
      </c>
      <c r="N742">
        <v>81359</v>
      </c>
      <c r="O742">
        <v>46056</v>
      </c>
      <c r="P742">
        <v>74402</v>
      </c>
      <c r="Q742">
        <v>1.7614123109117304E-2</v>
      </c>
    </row>
    <row r="743" spans="1:17" x14ac:dyDescent="0.25">
      <c r="A743" t="s">
        <v>27</v>
      </c>
      <c r="B743" t="s">
        <v>35</v>
      </c>
      <c r="C743" t="s">
        <v>37</v>
      </c>
      <c r="D743">
        <v>625932</v>
      </c>
      <c r="E743">
        <v>1268992</v>
      </c>
      <c r="F743">
        <v>110342</v>
      </c>
      <c r="G743">
        <v>97421</v>
      </c>
      <c r="H743">
        <v>25000</v>
      </c>
      <c r="I743">
        <v>11020</v>
      </c>
      <c r="J743">
        <v>3543</v>
      </c>
      <c r="K743">
        <v>10503</v>
      </c>
      <c r="L743">
        <v>4384</v>
      </c>
      <c r="M743">
        <v>1018442</v>
      </c>
      <c r="N743">
        <v>54060</v>
      </c>
      <c r="O743">
        <v>44584</v>
      </c>
      <c r="P743">
        <v>44235</v>
      </c>
      <c r="Q743">
        <v>1.0472309020346279E-2</v>
      </c>
    </row>
    <row r="744" spans="1:17" x14ac:dyDescent="0.25">
      <c r="A744" t="s">
        <v>18</v>
      </c>
      <c r="B744" t="s">
        <v>34</v>
      </c>
      <c r="C744" t="s">
        <v>39</v>
      </c>
      <c r="D744">
        <v>356562</v>
      </c>
      <c r="E744">
        <v>920822</v>
      </c>
      <c r="F744">
        <v>158131</v>
      </c>
      <c r="G744">
        <v>129849</v>
      </c>
      <c r="H744">
        <v>32000</v>
      </c>
      <c r="I744">
        <v>9688</v>
      </c>
      <c r="J744">
        <v>3657</v>
      </c>
      <c r="K744">
        <v>10246</v>
      </c>
      <c r="L744">
        <v>3534</v>
      </c>
      <c r="M744">
        <v>985456</v>
      </c>
      <c r="N744">
        <v>67902</v>
      </c>
      <c r="O744">
        <v>70553</v>
      </c>
      <c r="P744">
        <v>312970</v>
      </c>
      <c r="Q744">
        <v>7.4093332295643161E-2</v>
      </c>
    </row>
    <row r="745" spans="1:17" x14ac:dyDescent="0.25">
      <c r="A745" t="s">
        <v>20</v>
      </c>
      <c r="B745" t="s">
        <v>36</v>
      </c>
      <c r="C745" t="s">
        <v>38</v>
      </c>
      <c r="D745">
        <v>399987</v>
      </c>
      <c r="E745">
        <v>1070359</v>
      </c>
      <c r="F745">
        <v>151101</v>
      </c>
      <c r="G745">
        <v>261221</v>
      </c>
      <c r="H745">
        <v>20000</v>
      </c>
      <c r="I745">
        <v>11571</v>
      </c>
      <c r="J745">
        <v>4136</v>
      </c>
      <c r="K745">
        <v>11667</v>
      </c>
      <c r="L745">
        <v>2290</v>
      </c>
      <c r="M745">
        <v>1426826</v>
      </c>
      <c r="N745">
        <v>91116</v>
      </c>
      <c r="O745">
        <v>61505</v>
      </c>
      <c r="P745">
        <v>238130</v>
      </c>
      <c r="Q745">
        <v>5.6375515926643145E-2</v>
      </c>
    </row>
    <row r="746" spans="1:17" x14ac:dyDescent="0.25">
      <c r="A746" t="s">
        <v>27</v>
      </c>
      <c r="B746" t="s">
        <v>35</v>
      </c>
      <c r="C746" t="s">
        <v>37</v>
      </c>
      <c r="D746">
        <v>431132</v>
      </c>
      <c r="E746">
        <v>1058270</v>
      </c>
      <c r="F746">
        <v>102693</v>
      </c>
      <c r="G746">
        <v>178289</v>
      </c>
      <c r="H746">
        <v>20000</v>
      </c>
      <c r="I746">
        <v>11830</v>
      </c>
      <c r="J746">
        <v>3861</v>
      </c>
      <c r="K746">
        <v>11372</v>
      </c>
      <c r="L746">
        <v>1313</v>
      </c>
      <c r="M746">
        <v>1967033</v>
      </c>
      <c r="N746">
        <v>76738</v>
      </c>
      <c r="O746">
        <v>53239</v>
      </c>
      <c r="P746">
        <v>212423</v>
      </c>
      <c r="Q746">
        <v>5.0289573844896976E-2</v>
      </c>
    </row>
    <row r="747" spans="1:17" x14ac:dyDescent="0.25">
      <c r="A747" t="s">
        <v>20</v>
      </c>
      <c r="B747" t="s">
        <v>34</v>
      </c>
      <c r="C747" t="s">
        <v>39</v>
      </c>
      <c r="D747">
        <v>607652</v>
      </c>
      <c r="E747">
        <v>1117531</v>
      </c>
      <c r="F747">
        <v>173789</v>
      </c>
      <c r="G747">
        <v>316660</v>
      </c>
      <c r="H747">
        <v>32000</v>
      </c>
      <c r="I747">
        <v>10256</v>
      </c>
      <c r="J747">
        <v>3778</v>
      </c>
      <c r="K747">
        <v>13302</v>
      </c>
      <c r="L747">
        <v>4202</v>
      </c>
      <c r="M747">
        <v>1762325</v>
      </c>
      <c r="N747">
        <v>54432</v>
      </c>
      <c r="O747">
        <v>69309</v>
      </c>
      <c r="P747">
        <v>232942</v>
      </c>
      <c r="Q747">
        <v>5.5147295305018718E-2</v>
      </c>
    </row>
    <row r="748" spans="1:17" x14ac:dyDescent="0.25">
      <c r="A748" t="s">
        <v>23</v>
      </c>
      <c r="B748" t="s">
        <v>34</v>
      </c>
      <c r="C748" t="s">
        <v>39</v>
      </c>
      <c r="D748">
        <v>170591</v>
      </c>
      <c r="E748">
        <v>1586930</v>
      </c>
      <c r="F748">
        <v>213907</v>
      </c>
      <c r="G748">
        <v>216541</v>
      </c>
      <c r="H748">
        <v>20000</v>
      </c>
      <c r="I748">
        <v>12111</v>
      </c>
      <c r="J748">
        <v>3738</v>
      </c>
      <c r="K748">
        <v>12337</v>
      </c>
      <c r="L748">
        <v>1907</v>
      </c>
      <c r="M748">
        <v>2841609</v>
      </c>
      <c r="N748">
        <v>53667</v>
      </c>
      <c r="O748">
        <v>45695</v>
      </c>
      <c r="P748">
        <v>190449</v>
      </c>
      <c r="Q748">
        <v>4.5087391898178557E-2</v>
      </c>
    </row>
    <row r="749" spans="1:17" x14ac:dyDescent="0.25">
      <c r="A749" t="s">
        <v>21</v>
      </c>
      <c r="B749" t="s">
        <v>35</v>
      </c>
      <c r="C749" t="s">
        <v>37</v>
      </c>
      <c r="D749">
        <v>449032</v>
      </c>
      <c r="E749">
        <v>1182689</v>
      </c>
      <c r="F749">
        <v>182634</v>
      </c>
      <c r="G749">
        <v>206093</v>
      </c>
      <c r="H749">
        <v>32000</v>
      </c>
      <c r="I749">
        <v>9672</v>
      </c>
      <c r="J749">
        <v>3725</v>
      </c>
      <c r="K749">
        <v>10989</v>
      </c>
      <c r="L749">
        <v>4112</v>
      </c>
      <c r="M749">
        <v>1172356</v>
      </c>
      <c r="N749">
        <v>74916</v>
      </c>
      <c r="O749">
        <v>56804</v>
      </c>
      <c r="P749">
        <v>176319</v>
      </c>
      <c r="Q749">
        <v>4.1742218925250041E-2</v>
      </c>
    </row>
    <row r="750" spans="1:17" x14ac:dyDescent="0.25">
      <c r="A750" t="s">
        <v>18</v>
      </c>
      <c r="B750" t="s">
        <v>36</v>
      </c>
      <c r="C750" t="s">
        <v>38</v>
      </c>
      <c r="D750">
        <v>165401</v>
      </c>
      <c r="E750">
        <v>769308</v>
      </c>
      <c r="F750">
        <v>167321</v>
      </c>
      <c r="G750">
        <v>193338</v>
      </c>
      <c r="H750">
        <v>32000</v>
      </c>
      <c r="I750">
        <v>9614</v>
      </c>
      <c r="J750">
        <v>3245</v>
      </c>
      <c r="K750">
        <v>14897</v>
      </c>
      <c r="L750">
        <v>4051</v>
      </c>
      <c r="M750">
        <v>2858884</v>
      </c>
      <c r="N750">
        <v>58257</v>
      </c>
      <c r="O750">
        <v>40236</v>
      </c>
      <c r="P750">
        <v>144436</v>
      </c>
      <c r="Q750">
        <v>3.4194154530637171E-2</v>
      </c>
    </row>
    <row r="751" spans="1:17" x14ac:dyDescent="0.25">
      <c r="A751" t="s">
        <v>16</v>
      </c>
      <c r="B751" t="s">
        <v>35</v>
      </c>
      <c r="C751" t="s">
        <v>37</v>
      </c>
      <c r="D751">
        <v>254797</v>
      </c>
      <c r="E751">
        <v>1575791</v>
      </c>
      <c r="F751">
        <v>201838</v>
      </c>
      <c r="G751">
        <v>143397</v>
      </c>
      <c r="H751">
        <v>32000</v>
      </c>
      <c r="I751">
        <v>12069</v>
      </c>
      <c r="J751">
        <v>3705</v>
      </c>
      <c r="K751">
        <v>11366</v>
      </c>
      <c r="L751">
        <v>2768</v>
      </c>
      <c r="M751">
        <v>2942988</v>
      </c>
      <c r="N751">
        <v>48751</v>
      </c>
      <c r="O751">
        <v>39957</v>
      </c>
      <c r="P751">
        <v>308129</v>
      </c>
      <c r="Q751">
        <v>7.2947261357076493E-2</v>
      </c>
    </row>
    <row r="752" spans="1:17" x14ac:dyDescent="0.25">
      <c r="A752" t="s">
        <v>19</v>
      </c>
      <c r="B752" t="s">
        <v>35</v>
      </c>
      <c r="C752" t="s">
        <v>37</v>
      </c>
      <c r="D752">
        <v>568870</v>
      </c>
      <c r="E752">
        <v>1359867</v>
      </c>
      <c r="F752">
        <v>125276</v>
      </c>
      <c r="G752">
        <v>161621</v>
      </c>
      <c r="H752">
        <v>32000</v>
      </c>
      <c r="I752">
        <v>11804</v>
      </c>
      <c r="J752">
        <v>3890</v>
      </c>
      <c r="K752">
        <v>13889</v>
      </c>
      <c r="L752">
        <v>3782</v>
      </c>
      <c r="M752">
        <v>2110754</v>
      </c>
      <c r="N752">
        <v>122166</v>
      </c>
      <c r="O752">
        <v>77378</v>
      </c>
      <c r="P752">
        <v>297545</v>
      </c>
      <c r="Q752">
        <v>7.0441577652513479E-2</v>
      </c>
    </row>
    <row r="753" spans="1:17" x14ac:dyDescent="0.25">
      <c r="A753" t="s">
        <v>20</v>
      </c>
      <c r="B753" t="s">
        <v>35</v>
      </c>
      <c r="C753" t="s">
        <v>37</v>
      </c>
      <c r="D753">
        <v>398202</v>
      </c>
      <c r="E753">
        <v>1285868</v>
      </c>
      <c r="F753">
        <v>120181</v>
      </c>
      <c r="G753">
        <v>308192</v>
      </c>
      <c r="H753">
        <v>25000</v>
      </c>
      <c r="I753">
        <v>9854</v>
      </c>
      <c r="J753">
        <v>3360</v>
      </c>
      <c r="K753">
        <v>10973</v>
      </c>
      <c r="L753">
        <v>3566</v>
      </c>
      <c r="M753">
        <v>2355471</v>
      </c>
      <c r="N753">
        <v>120555</v>
      </c>
      <c r="O753">
        <v>85949</v>
      </c>
      <c r="P753">
        <v>194384</v>
      </c>
      <c r="Q753">
        <v>4.6018974038905647E-2</v>
      </c>
    </row>
    <row r="754" spans="1:17" x14ac:dyDescent="0.25">
      <c r="A754" t="s">
        <v>26</v>
      </c>
      <c r="B754" t="s">
        <v>35</v>
      </c>
      <c r="C754" t="s">
        <v>37</v>
      </c>
      <c r="D754">
        <v>218097</v>
      </c>
      <c r="E754">
        <v>659160</v>
      </c>
      <c r="F754">
        <v>186622</v>
      </c>
      <c r="G754">
        <v>161228</v>
      </c>
      <c r="H754">
        <v>20000</v>
      </c>
      <c r="I754">
        <v>11248</v>
      </c>
      <c r="J754">
        <v>3286</v>
      </c>
      <c r="K754">
        <v>11271</v>
      </c>
      <c r="L754">
        <v>1943</v>
      </c>
      <c r="M754">
        <v>1371256</v>
      </c>
      <c r="N754">
        <v>83688</v>
      </c>
      <c r="O754">
        <v>86738</v>
      </c>
      <c r="P754">
        <v>335223</v>
      </c>
      <c r="Q754">
        <v>7.9361565428451242E-2</v>
      </c>
    </row>
    <row r="755" spans="1:17" x14ac:dyDescent="0.25">
      <c r="A755" t="s">
        <v>21</v>
      </c>
      <c r="B755" t="s">
        <v>34</v>
      </c>
      <c r="C755" t="s">
        <v>39</v>
      </c>
      <c r="D755">
        <v>526431</v>
      </c>
      <c r="E755">
        <v>2016888</v>
      </c>
      <c r="F755">
        <v>159800</v>
      </c>
      <c r="G755">
        <v>203597</v>
      </c>
      <c r="H755">
        <v>32000</v>
      </c>
      <c r="I755">
        <v>10610</v>
      </c>
      <c r="J755">
        <v>3919</v>
      </c>
      <c r="K755">
        <v>11700</v>
      </c>
      <c r="L755">
        <v>1870</v>
      </c>
      <c r="M755">
        <v>1005965</v>
      </c>
      <c r="N755">
        <v>50467</v>
      </c>
      <c r="O755">
        <v>89634</v>
      </c>
      <c r="P755">
        <v>116751</v>
      </c>
      <c r="Q755">
        <v>2.7639935581201504E-2</v>
      </c>
    </row>
    <row r="756" spans="1:17" x14ac:dyDescent="0.25">
      <c r="A756" t="s">
        <v>17</v>
      </c>
      <c r="B756" t="s">
        <v>36</v>
      </c>
      <c r="C756" t="s">
        <v>38</v>
      </c>
      <c r="D756">
        <v>221486</v>
      </c>
      <c r="E756">
        <v>2343863</v>
      </c>
      <c r="F756">
        <v>169850</v>
      </c>
      <c r="G756">
        <v>161120</v>
      </c>
      <c r="H756">
        <v>32000</v>
      </c>
      <c r="I756">
        <v>9585</v>
      </c>
      <c r="J756">
        <v>3572</v>
      </c>
      <c r="K756">
        <v>10956</v>
      </c>
      <c r="L756">
        <v>3666</v>
      </c>
      <c r="M756">
        <v>1197673</v>
      </c>
      <c r="N756">
        <v>89089</v>
      </c>
      <c r="O756">
        <v>79808</v>
      </c>
      <c r="P756">
        <v>208483</v>
      </c>
      <c r="Q756">
        <v>4.9356807991157534E-2</v>
      </c>
    </row>
    <row r="757" spans="1:17" x14ac:dyDescent="0.25">
      <c r="A757" t="s">
        <v>22</v>
      </c>
      <c r="B757" t="s">
        <v>36</v>
      </c>
      <c r="C757" t="s">
        <v>38</v>
      </c>
      <c r="D757">
        <v>216798</v>
      </c>
      <c r="E757">
        <v>1676441</v>
      </c>
      <c r="F757">
        <v>154828</v>
      </c>
      <c r="G757">
        <v>100540</v>
      </c>
      <c r="H757">
        <v>32000</v>
      </c>
      <c r="I757">
        <v>9116</v>
      </c>
      <c r="J757">
        <v>3442</v>
      </c>
      <c r="K757">
        <v>13353</v>
      </c>
      <c r="L757">
        <v>3933</v>
      </c>
      <c r="M757">
        <v>2190560</v>
      </c>
      <c r="N757">
        <v>67171</v>
      </c>
      <c r="O757">
        <v>26264</v>
      </c>
      <c r="P757">
        <v>250047</v>
      </c>
      <c r="Q757">
        <v>5.9196777520301259E-2</v>
      </c>
    </row>
    <row r="758" spans="1:17" x14ac:dyDescent="0.25">
      <c r="A758" t="s">
        <v>25</v>
      </c>
      <c r="B758" t="s">
        <v>35</v>
      </c>
      <c r="C758" t="s">
        <v>37</v>
      </c>
      <c r="D758">
        <v>227498</v>
      </c>
      <c r="E758">
        <v>1187752</v>
      </c>
      <c r="F758">
        <v>186503</v>
      </c>
      <c r="G758">
        <v>132743</v>
      </c>
      <c r="H758">
        <v>32000</v>
      </c>
      <c r="I758">
        <v>11348</v>
      </c>
      <c r="J758">
        <v>3145</v>
      </c>
      <c r="K758">
        <v>12405</v>
      </c>
      <c r="L758">
        <v>1719</v>
      </c>
      <c r="M758">
        <v>1556075</v>
      </c>
      <c r="N758">
        <v>100268</v>
      </c>
      <c r="O758">
        <v>65424</v>
      </c>
      <c r="P758">
        <v>90672</v>
      </c>
      <c r="Q758">
        <v>2.1465925251335772E-2</v>
      </c>
    </row>
    <row r="759" spans="1:17" x14ac:dyDescent="0.25">
      <c r="A759" t="s">
        <v>25</v>
      </c>
      <c r="B759" t="s">
        <v>35</v>
      </c>
      <c r="C759" t="s">
        <v>37</v>
      </c>
      <c r="D759">
        <v>680801</v>
      </c>
      <c r="E759">
        <v>1675369</v>
      </c>
      <c r="F759">
        <v>210563</v>
      </c>
      <c r="G759">
        <v>286351</v>
      </c>
      <c r="H759">
        <v>20000</v>
      </c>
      <c r="I759">
        <v>10365</v>
      </c>
      <c r="J759">
        <v>3961</v>
      </c>
      <c r="K759">
        <v>10716</v>
      </c>
      <c r="L759">
        <v>4394</v>
      </c>
      <c r="M759">
        <v>3077157</v>
      </c>
      <c r="N759">
        <v>116634</v>
      </c>
      <c r="O759">
        <v>49894</v>
      </c>
      <c r="P759">
        <v>253648</v>
      </c>
      <c r="Q759">
        <v>6.0049287631802714E-2</v>
      </c>
    </row>
    <row r="760" spans="1:17" x14ac:dyDescent="0.25">
      <c r="A760" t="s">
        <v>22</v>
      </c>
      <c r="B760" t="s">
        <v>36</v>
      </c>
      <c r="C760" t="s">
        <v>38</v>
      </c>
      <c r="D760">
        <v>633491</v>
      </c>
      <c r="E760">
        <v>1199854</v>
      </c>
      <c r="F760">
        <v>152617</v>
      </c>
      <c r="G760">
        <v>137317</v>
      </c>
      <c r="H760">
        <v>32000</v>
      </c>
      <c r="I760">
        <v>10227</v>
      </c>
      <c r="J760">
        <v>3400</v>
      </c>
      <c r="K760">
        <v>11272</v>
      </c>
      <c r="L760">
        <v>3831</v>
      </c>
      <c r="M760">
        <v>1367312</v>
      </c>
      <c r="N760">
        <v>120852</v>
      </c>
      <c r="O760">
        <v>55005</v>
      </c>
      <c r="P760">
        <v>96641</v>
      </c>
      <c r="Q760">
        <v>2.2879041845490784E-2</v>
      </c>
    </row>
    <row r="761" spans="1:17" x14ac:dyDescent="0.25">
      <c r="A761" t="s">
        <v>27</v>
      </c>
      <c r="B761" t="s">
        <v>36</v>
      </c>
      <c r="C761" t="s">
        <v>38</v>
      </c>
      <c r="D761">
        <v>212873</v>
      </c>
      <c r="E761">
        <v>2061769</v>
      </c>
      <c r="F761">
        <v>102634</v>
      </c>
      <c r="G761">
        <v>107798</v>
      </c>
      <c r="H761">
        <v>32000</v>
      </c>
      <c r="I761">
        <v>11130</v>
      </c>
      <c r="J761">
        <v>3564</v>
      </c>
      <c r="K761">
        <v>11085</v>
      </c>
      <c r="L761">
        <v>1312</v>
      </c>
      <c r="M761">
        <v>2113661</v>
      </c>
      <c r="N761">
        <v>47641</v>
      </c>
      <c r="O761">
        <v>53763</v>
      </c>
      <c r="P761">
        <v>108038</v>
      </c>
      <c r="Q761">
        <v>2.5577197285863489E-2</v>
      </c>
    </row>
    <row r="762" spans="1:17" x14ac:dyDescent="0.25">
      <c r="A762" t="s">
        <v>24</v>
      </c>
      <c r="B762" t="s">
        <v>35</v>
      </c>
      <c r="C762" t="s">
        <v>37</v>
      </c>
      <c r="D762">
        <v>333241</v>
      </c>
      <c r="E762">
        <v>1316900</v>
      </c>
      <c r="F762">
        <v>157947</v>
      </c>
      <c r="G762">
        <v>195735</v>
      </c>
      <c r="H762">
        <v>32000</v>
      </c>
      <c r="I762">
        <v>10080</v>
      </c>
      <c r="J762">
        <v>2894</v>
      </c>
      <c r="K762">
        <v>12030</v>
      </c>
      <c r="L762">
        <v>1207</v>
      </c>
      <c r="M762">
        <v>2100352</v>
      </c>
      <c r="N762">
        <v>114906</v>
      </c>
      <c r="O762">
        <v>71858</v>
      </c>
      <c r="P762">
        <v>132458</v>
      </c>
      <c r="Q762">
        <v>3.1358451638228271E-2</v>
      </c>
    </row>
    <row r="763" spans="1:17" x14ac:dyDescent="0.25">
      <c r="A763" t="s">
        <v>20</v>
      </c>
      <c r="B763" t="s">
        <v>34</v>
      </c>
      <c r="C763" t="s">
        <v>39</v>
      </c>
      <c r="D763">
        <v>154898</v>
      </c>
      <c r="E763">
        <v>2277641</v>
      </c>
      <c r="F763">
        <v>202764</v>
      </c>
      <c r="G763">
        <v>296405</v>
      </c>
      <c r="H763">
        <v>25000</v>
      </c>
      <c r="I763">
        <v>10852</v>
      </c>
      <c r="J763">
        <v>3156</v>
      </c>
      <c r="K763">
        <v>13145</v>
      </c>
      <c r="L763">
        <v>3537</v>
      </c>
      <c r="M763">
        <v>1498783</v>
      </c>
      <c r="N763">
        <v>96613</v>
      </c>
      <c r="O763">
        <v>58052</v>
      </c>
      <c r="P763">
        <v>240356</v>
      </c>
      <c r="Q763">
        <v>5.6902504959745685E-2</v>
      </c>
    </row>
    <row r="764" spans="1:17" x14ac:dyDescent="0.25">
      <c r="A764" t="s">
        <v>18</v>
      </c>
      <c r="B764" t="s">
        <v>36</v>
      </c>
      <c r="C764" t="s">
        <v>38</v>
      </c>
      <c r="D764">
        <v>645725</v>
      </c>
      <c r="E764">
        <v>903451</v>
      </c>
      <c r="F764">
        <v>178692</v>
      </c>
      <c r="G764">
        <v>265008</v>
      </c>
      <c r="H764">
        <v>25000</v>
      </c>
      <c r="I764">
        <v>10551</v>
      </c>
      <c r="J764">
        <v>3101</v>
      </c>
      <c r="K764">
        <v>13394</v>
      </c>
      <c r="L764">
        <v>2004</v>
      </c>
      <c r="M764">
        <v>1071183</v>
      </c>
      <c r="N764">
        <v>78700</v>
      </c>
      <c r="O764">
        <v>84634</v>
      </c>
      <c r="P764">
        <v>282916</v>
      </c>
      <c r="Q764">
        <v>6.6978270120951464E-2</v>
      </c>
    </row>
    <row r="765" spans="1:17" x14ac:dyDescent="0.25">
      <c r="A765" t="s">
        <v>24</v>
      </c>
      <c r="B765" t="s">
        <v>36</v>
      </c>
      <c r="C765" t="s">
        <v>38</v>
      </c>
      <c r="D765">
        <v>216608</v>
      </c>
      <c r="E765">
        <v>1251643</v>
      </c>
      <c r="F765">
        <v>172037</v>
      </c>
      <c r="G765">
        <v>155614</v>
      </c>
      <c r="H765">
        <v>22000</v>
      </c>
      <c r="I765">
        <v>9735</v>
      </c>
      <c r="J765">
        <v>3730</v>
      </c>
      <c r="K765">
        <v>12242</v>
      </c>
      <c r="L765">
        <v>1730</v>
      </c>
      <c r="M765">
        <v>2708386</v>
      </c>
      <c r="N765">
        <v>50808</v>
      </c>
      <c r="O765">
        <v>45978</v>
      </c>
      <c r="P765">
        <v>81032</v>
      </c>
      <c r="Q765">
        <v>1.9183726563506268E-2</v>
      </c>
    </row>
    <row r="766" spans="1:17" x14ac:dyDescent="0.25">
      <c r="A766" t="s">
        <v>17</v>
      </c>
      <c r="B766" t="s">
        <v>34</v>
      </c>
      <c r="C766" t="s">
        <v>39</v>
      </c>
      <c r="D766">
        <v>311143</v>
      </c>
      <c r="E766">
        <v>1062712</v>
      </c>
      <c r="F766">
        <v>115213</v>
      </c>
      <c r="G766">
        <v>109404</v>
      </c>
      <c r="H766">
        <v>32000</v>
      </c>
      <c r="I766">
        <v>12342</v>
      </c>
      <c r="J766">
        <v>2862</v>
      </c>
      <c r="K766">
        <v>14889</v>
      </c>
      <c r="L766">
        <v>1854</v>
      </c>
      <c r="M766">
        <v>2333959</v>
      </c>
      <c r="N766">
        <v>47611</v>
      </c>
      <c r="O766">
        <v>48985</v>
      </c>
      <c r="P766">
        <v>290036</v>
      </c>
      <c r="Q766">
        <v>6.8663877450551677E-2</v>
      </c>
    </row>
    <row r="767" spans="1:17" x14ac:dyDescent="0.25">
      <c r="A767" t="s">
        <v>18</v>
      </c>
      <c r="B767" t="s">
        <v>36</v>
      </c>
      <c r="C767" t="s">
        <v>38</v>
      </c>
      <c r="D767">
        <v>686611</v>
      </c>
      <c r="E767">
        <v>854288</v>
      </c>
      <c r="F767">
        <v>203642</v>
      </c>
      <c r="G767">
        <v>87107</v>
      </c>
      <c r="H767">
        <v>20000</v>
      </c>
      <c r="I767">
        <v>10936</v>
      </c>
      <c r="J767">
        <v>3405</v>
      </c>
      <c r="K767">
        <v>12736</v>
      </c>
      <c r="L767">
        <v>4044</v>
      </c>
      <c r="M767">
        <v>1766915</v>
      </c>
      <c r="N767">
        <v>128294</v>
      </c>
      <c r="O767">
        <v>80633</v>
      </c>
      <c r="P767">
        <v>47766</v>
      </c>
      <c r="Q767">
        <v>1.13082471496747E-2</v>
      </c>
    </row>
    <row r="768" spans="1:17" x14ac:dyDescent="0.25">
      <c r="A768" t="s">
        <v>21</v>
      </c>
      <c r="B768" t="s">
        <v>34</v>
      </c>
      <c r="C768" t="s">
        <v>39</v>
      </c>
      <c r="D768">
        <v>408371</v>
      </c>
      <c r="E768">
        <v>893093</v>
      </c>
      <c r="F768">
        <v>211556</v>
      </c>
      <c r="G768">
        <v>219895</v>
      </c>
      <c r="H768">
        <v>20000</v>
      </c>
      <c r="I768">
        <v>9113</v>
      </c>
      <c r="J768">
        <v>3566</v>
      </c>
      <c r="K768">
        <v>10727</v>
      </c>
      <c r="L768">
        <v>1467</v>
      </c>
      <c r="M768">
        <v>1738942</v>
      </c>
      <c r="N768">
        <v>77899</v>
      </c>
      <c r="O768">
        <v>74889</v>
      </c>
      <c r="P768">
        <v>232450</v>
      </c>
      <c r="Q768">
        <v>5.5030817944602524E-2</v>
      </c>
    </row>
    <row r="769" spans="1:17" x14ac:dyDescent="0.25">
      <c r="A769" t="s">
        <v>19</v>
      </c>
      <c r="B769" t="s">
        <v>35</v>
      </c>
      <c r="C769" t="s">
        <v>37</v>
      </c>
      <c r="D769">
        <v>476522</v>
      </c>
      <c r="E769">
        <v>2348466</v>
      </c>
      <c r="F769">
        <v>123072</v>
      </c>
      <c r="G769">
        <v>187186</v>
      </c>
      <c r="H769">
        <v>32000</v>
      </c>
      <c r="I769">
        <v>11999</v>
      </c>
      <c r="J769">
        <v>3690</v>
      </c>
      <c r="K769">
        <v>13885</v>
      </c>
      <c r="L769">
        <v>2541</v>
      </c>
      <c r="M769">
        <v>1712611</v>
      </c>
      <c r="N769">
        <v>55487</v>
      </c>
      <c r="O769">
        <v>51214</v>
      </c>
      <c r="P769">
        <v>74119</v>
      </c>
      <c r="Q769">
        <v>1.7547124952617742E-2</v>
      </c>
    </row>
    <row r="770" spans="1:17" x14ac:dyDescent="0.25">
      <c r="A770" t="s">
        <v>27</v>
      </c>
      <c r="B770" t="s">
        <v>34</v>
      </c>
      <c r="C770" t="s">
        <v>39</v>
      </c>
      <c r="D770">
        <v>643356</v>
      </c>
      <c r="E770">
        <v>1565050</v>
      </c>
      <c r="F770">
        <v>154865</v>
      </c>
      <c r="G770">
        <v>294014</v>
      </c>
      <c r="H770">
        <v>32000</v>
      </c>
      <c r="I770">
        <v>10324</v>
      </c>
      <c r="J770">
        <v>4147</v>
      </c>
      <c r="K770">
        <v>11095</v>
      </c>
      <c r="L770">
        <v>2229</v>
      </c>
      <c r="M770">
        <v>1932478</v>
      </c>
      <c r="N770">
        <v>43973</v>
      </c>
      <c r="O770">
        <v>86503</v>
      </c>
      <c r="P770">
        <v>214590</v>
      </c>
      <c r="Q770">
        <v>5.0802595064453671E-2</v>
      </c>
    </row>
    <row r="771" spans="1:17" x14ac:dyDescent="0.25">
      <c r="A771" t="s">
        <v>26</v>
      </c>
      <c r="B771" t="s">
        <v>34</v>
      </c>
      <c r="C771" t="s">
        <v>39</v>
      </c>
      <c r="D771">
        <v>203833</v>
      </c>
      <c r="E771">
        <v>1436874</v>
      </c>
      <c r="F771">
        <v>96015</v>
      </c>
      <c r="G771">
        <v>120985</v>
      </c>
      <c r="H771">
        <v>32000</v>
      </c>
      <c r="I771">
        <v>12603</v>
      </c>
      <c r="J771">
        <v>3155</v>
      </c>
      <c r="K771">
        <v>11361</v>
      </c>
      <c r="L771">
        <v>2982</v>
      </c>
      <c r="M771">
        <v>1278372</v>
      </c>
      <c r="N771">
        <v>104449</v>
      </c>
      <c r="O771">
        <v>25846</v>
      </c>
      <c r="P771">
        <v>43520</v>
      </c>
      <c r="Q771">
        <v>1.0303038059578842E-2</v>
      </c>
    </row>
    <row r="772" spans="1:17" x14ac:dyDescent="0.25">
      <c r="A772" t="s">
        <v>25</v>
      </c>
      <c r="B772" t="s">
        <v>36</v>
      </c>
      <c r="C772" t="s">
        <v>38</v>
      </c>
      <c r="D772">
        <v>741994</v>
      </c>
      <c r="E772">
        <v>1641201</v>
      </c>
      <c r="F772">
        <v>161779</v>
      </c>
      <c r="G772">
        <v>166317</v>
      </c>
      <c r="H772">
        <v>25000</v>
      </c>
      <c r="I772">
        <v>10652</v>
      </c>
      <c r="J772">
        <v>3222</v>
      </c>
      <c r="K772">
        <v>13732</v>
      </c>
      <c r="L772">
        <v>2193</v>
      </c>
      <c r="M772">
        <v>1939552</v>
      </c>
      <c r="N772">
        <v>89249</v>
      </c>
      <c r="O772">
        <v>67812</v>
      </c>
      <c r="P772">
        <v>214578</v>
      </c>
      <c r="Q772">
        <v>5.0799754153224005E-2</v>
      </c>
    </row>
    <row r="773" spans="1:17" x14ac:dyDescent="0.25">
      <c r="A773" t="s">
        <v>24</v>
      </c>
      <c r="B773" t="s">
        <v>35</v>
      </c>
      <c r="C773" t="s">
        <v>37</v>
      </c>
      <c r="D773">
        <v>299620</v>
      </c>
      <c r="E773">
        <v>1271865</v>
      </c>
      <c r="F773">
        <v>107529</v>
      </c>
      <c r="G773">
        <v>264365</v>
      </c>
      <c r="H773">
        <v>32000</v>
      </c>
      <c r="I773">
        <v>9765</v>
      </c>
      <c r="J773">
        <v>4098</v>
      </c>
      <c r="K773">
        <v>10491</v>
      </c>
      <c r="L773">
        <v>1716</v>
      </c>
      <c r="M773">
        <v>1332795</v>
      </c>
      <c r="N773">
        <v>121154</v>
      </c>
      <c r="O773">
        <v>84449</v>
      </c>
      <c r="P773">
        <v>175746</v>
      </c>
      <c r="Q773">
        <v>4.1606565414033618E-2</v>
      </c>
    </row>
    <row r="774" spans="1:17" x14ac:dyDescent="0.25">
      <c r="A774" t="s">
        <v>22</v>
      </c>
      <c r="B774" t="s">
        <v>36</v>
      </c>
      <c r="C774" t="s">
        <v>38</v>
      </c>
      <c r="D774">
        <v>642613</v>
      </c>
      <c r="E774">
        <v>1182017</v>
      </c>
      <c r="F774">
        <v>205903</v>
      </c>
      <c r="G774">
        <v>327580</v>
      </c>
      <c r="H774">
        <v>32000</v>
      </c>
      <c r="I774">
        <v>9835</v>
      </c>
      <c r="J774">
        <v>3965</v>
      </c>
      <c r="K774">
        <v>12441</v>
      </c>
      <c r="L774">
        <v>1805</v>
      </c>
      <c r="M774">
        <v>1061612</v>
      </c>
      <c r="N774">
        <v>91693</v>
      </c>
      <c r="O774">
        <v>76974</v>
      </c>
      <c r="P774">
        <v>231600</v>
      </c>
      <c r="Q774">
        <v>5.4829586732501379E-2</v>
      </c>
    </row>
    <row r="775" spans="1:17" x14ac:dyDescent="0.25">
      <c r="A775" t="s">
        <v>26</v>
      </c>
      <c r="B775" t="s">
        <v>36</v>
      </c>
      <c r="C775" t="s">
        <v>38</v>
      </c>
      <c r="D775">
        <v>347181</v>
      </c>
      <c r="E775">
        <v>1796504</v>
      </c>
      <c r="F775">
        <v>208202</v>
      </c>
      <c r="G775">
        <v>199210</v>
      </c>
      <c r="H775">
        <v>32000</v>
      </c>
      <c r="I775">
        <v>12337</v>
      </c>
      <c r="J775">
        <v>3382</v>
      </c>
      <c r="K775">
        <v>11018</v>
      </c>
      <c r="L775">
        <v>4033</v>
      </c>
      <c r="M775">
        <v>1740446</v>
      </c>
      <c r="N775">
        <v>62257</v>
      </c>
      <c r="O775">
        <v>77457</v>
      </c>
      <c r="P775">
        <v>51465</v>
      </c>
      <c r="Q775">
        <v>1.2183958036218408E-2</v>
      </c>
    </row>
    <row r="776" spans="1:17" x14ac:dyDescent="0.25">
      <c r="A776" t="s">
        <v>18</v>
      </c>
      <c r="B776" t="s">
        <v>34</v>
      </c>
      <c r="C776" t="s">
        <v>39</v>
      </c>
      <c r="D776">
        <v>513998</v>
      </c>
      <c r="E776">
        <v>2103134</v>
      </c>
      <c r="F776">
        <v>119359</v>
      </c>
      <c r="G776">
        <v>273951</v>
      </c>
      <c r="H776">
        <v>32000</v>
      </c>
      <c r="I776">
        <v>11368</v>
      </c>
      <c r="J776">
        <v>4055</v>
      </c>
      <c r="K776">
        <v>14723</v>
      </c>
      <c r="L776">
        <v>3537</v>
      </c>
      <c r="M776">
        <v>1014698</v>
      </c>
      <c r="N776">
        <v>87084</v>
      </c>
      <c r="O776">
        <v>82077</v>
      </c>
      <c r="P776">
        <v>321895</v>
      </c>
      <c r="Q776">
        <v>7.6206260022705224E-2</v>
      </c>
    </row>
    <row r="777" spans="1:17" x14ac:dyDescent="0.25">
      <c r="A777" t="s">
        <v>19</v>
      </c>
      <c r="B777" t="s">
        <v>34</v>
      </c>
      <c r="C777" t="s">
        <v>39</v>
      </c>
      <c r="D777">
        <v>248557</v>
      </c>
      <c r="E777">
        <v>1342357</v>
      </c>
      <c r="F777">
        <v>131488</v>
      </c>
      <c r="G777">
        <v>307977</v>
      </c>
      <c r="H777">
        <v>32000</v>
      </c>
      <c r="I777">
        <v>9730</v>
      </c>
      <c r="J777">
        <v>3624</v>
      </c>
      <c r="K777">
        <v>13153</v>
      </c>
      <c r="L777">
        <v>4491</v>
      </c>
      <c r="M777">
        <v>2080235</v>
      </c>
      <c r="N777">
        <v>53332</v>
      </c>
      <c r="O777">
        <v>62299</v>
      </c>
      <c r="P777">
        <v>257974</v>
      </c>
      <c r="Q777">
        <v>6.1073436130096331E-2</v>
      </c>
    </row>
    <row r="778" spans="1:17" x14ac:dyDescent="0.25">
      <c r="A778" t="s">
        <v>25</v>
      </c>
      <c r="B778" t="s">
        <v>35</v>
      </c>
      <c r="C778" t="s">
        <v>37</v>
      </c>
      <c r="D778">
        <v>342702</v>
      </c>
      <c r="E778">
        <v>1159853</v>
      </c>
      <c r="F778">
        <v>107124</v>
      </c>
      <c r="G778">
        <v>90818</v>
      </c>
      <c r="H778">
        <v>32000</v>
      </c>
      <c r="I778">
        <v>12376</v>
      </c>
      <c r="J778">
        <v>4150</v>
      </c>
      <c r="K778">
        <v>13368</v>
      </c>
      <c r="L778">
        <v>3465</v>
      </c>
      <c r="M778">
        <v>2958677</v>
      </c>
      <c r="N778">
        <v>118188</v>
      </c>
      <c r="O778">
        <v>35389</v>
      </c>
      <c r="P778">
        <v>236673</v>
      </c>
      <c r="Q778">
        <v>5.6030581954841528E-2</v>
      </c>
    </row>
    <row r="779" spans="1:17" x14ac:dyDescent="0.25">
      <c r="A779" t="s">
        <v>27</v>
      </c>
      <c r="B779" t="s">
        <v>36</v>
      </c>
      <c r="C779" t="s">
        <v>38</v>
      </c>
      <c r="D779">
        <v>661396</v>
      </c>
      <c r="E779">
        <v>1131173</v>
      </c>
      <c r="F779">
        <v>196530</v>
      </c>
      <c r="G779">
        <v>272066</v>
      </c>
      <c r="H779">
        <v>32000</v>
      </c>
      <c r="I779">
        <v>9775</v>
      </c>
      <c r="J779">
        <v>3112</v>
      </c>
      <c r="K779">
        <v>10778</v>
      </c>
      <c r="L779">
        <v>4292</v>
      </c>
      <c r="M779">
        <v>1205541</v>
      </c>
      <c r="N779">
        <v>57923</v>
      </c>
      <c r="O779">
        <v>72814</v>
      </c>
      <c r="P779">
        <v>153585</v>
      </c>
      <c r="Q779">
        <v>3.6360112600652951E-2</v>
      </c>
    </row>
    <row r="780" spans="1:17" x14ac:dyDescent="0.25">
      <c r="A780" t="s">
        <v>18</v>
      </c>
      <c r="B780" t="s">
        <v>36</v>
      </c>
      <c r="C780" t="s">
        <v>38</v>
      </c>
      <c r="D780">
        <v>648473</v>
      </c>
      <c r="E780">
        <v>1383671</v>
      </c>
      <c r="F780">
        <v>139119</v>
      </c>
      <c r="G780">
        <v>211720</v>
      </c>
      <c r="H780">
        <v>32000</v>
      </c>
      <c r="I780">
        <v>11205</v>
      </c>
      <c r="J780">
        <v>3019</v>
      </c>
      <c r="K780">
        <v>14217</v>
      </c>
      <c r="L780">
        <v>2953</v>
      </c>
      <c r="M780">
        <v>2416694</v>
      </c>
      <c r="N780">
        <v>80642</v>
      </c>
      <c r="O780">
        <v>52783</v>
      </c>
      <c r="P780">
        <v>97048</v>
      </c>
      <c r="Q780">
        <v>2.2975396084696863E-2</v>
      </c>
    </row>
    <row r="781" spans="1:17" x14ac:dyDescent="0.25">
      <c r="A781" t="s">
        <v>20</v>
      </c>
      <c r="B781" t="s">
        <v>34</v>
      </c>
      <c r="C781" t="s">
        <v>39</v>
      </c>
      <c r="D781">
        <v>229532</v>
      </c>
      <c r="E781">
        <v>1433508</v>
      </c>
      <c r="F781">
        <v>131658</v>
      </c>
      <c r="G781">
        <v>125791</v>
      </c>
      <c r="H781">
        <v>20000</v>
      </c>
      <c r="I781">
        <v>10016</v>
      </c>
      <c r="J781">
        <v>3346</v>
      </c>
      <c r="K781">
        <v>13522</v>
      </c>
      <c r="L781">
        <v>1264</v>
      </c>
      <c r="M781">
        <v>1694952</v>
      </c>
      <c r="N781">
        <v>96246</v>
      </c>
      <c r="O781">
        <v>36142</v>
      </c>
      <c r="P781">
        <v>295011</v>
      </c>
      <c r="Q781">
        <v>6.984167189784958E-2</v>
      </c>
    </row>
    <row r="782" spans="1:17" x14ac:dyDescent="0.25">
      <c r="A782" t="s">
        <v>27</v>
      </c>
      <c r="B782" t="s">
        <v>36</v>
      </c>
      <c r="C782" t="s">
        <v>38</v>
      </c>
      <c r="D782">
        <v>329414</v>
      </c>
      <c r="E782">
        <v>2191400</v>
      </c>
      <c r="F782">
        <v>192849</v>
      </c>
      <c r="G782">
        <v>135478</v>
      </c>
      <c r="H782">
        <v>32000</v>
      </c>
      <c r="I782">
        <v>12510</v>
      </c>
      <c r="J782">
        <v>3001</v>
      </c>
      <c r="K782">
        <v>12045</v>
      </c>
      <c r="L782">
        <v>3141</v>
      </c>
      <c r="M782">
        <v>1750717</v>
      </c>
      <c r="N782">
        <v>118571</v>
      </c>
      <c r="O782">
        <v>24935</v>
      </c>
      <c r="P782">
        <v>296969</v>
      </c>
      <c r="Q782">
        <v>7.0305213913489636E-2</v>
      </c>
    </row>
    <row r="783" spans="1:17" x14ac:dyDescent="0.25">
      <c r="A783" t="s">
        <v>24</v>
      </c>
      <c r="B783" t="s">
        <v>36</v>
      </c>
      <c r="C783" t="s">
        <v>38</v>
      </c>
      <c r="D783">
        <v>206490</v>
      </c>
      <c r="E783">
        <v>1519077</v>
      </c>
      <c r="F783">
        <v>167989</v>
      </c>
      <c r="G783">
        <v>178999</v>
      </c>
      <c r="H783">
        <v>32000</v>
      </c>
      <c r="I783">
        <v>12242</v>
      </c>
      <c r="J783">
        <v>3725</v>
      </c>
      <c r="K783">
        <v>11608</v>
      </c>
      <c r="L783">
        <v>3374</v>
      </c>
      <c r="M783">
        <v>1826254</v>
      </c>
      <c r="N783">
        <v>56961</v>
      </c>
      <c r="O783">
        <v>33199</v>
      </c>
      <c r="P783">
        <v>214471</v>
      </c>
      <c r="Q783">
        <v>5.0774422694759506E-2</v>
      </c>
    </row>
    <row r="784" spans="1:17" x14ac:dyDescent="0.25">
      <c r="A784" t="s">
        <v>16</v>
      </c>
      <c r="B784" t="s">
        <v>36</v>
      </c>
      <c r="C784" t="s">
        <v>38</v>
      </c>
      <c r="D784">
        <v>297092</v>
      </c>
      <c r="E784">
        <v>913732</v>
      </c>
      <c r="F784">
        <v>188543</v>
      </c>
      <c r="G784">
        <v>322321</v>
      </c>
      <c r="H784">
        <v>32000</v>
      </c>
      <c r="I784">
        <v>10032</v>
      </c>
      <c r="J784">
        <v>3652</v>
      </c>
      <c r="K784">
        <v>10335</v>
      </c>
      <c r="L784">
        <v>4147</v>
      </c>
      <c r="M784">
        <v>2143508</v>
      </c>
      <c r="N784">
        <v>104134</v>
      </c>
      <c r="O784">
        <v>40575</v>
      </c>
      <c r="P784">
        <v>251098</v>
      </c>
      <c r="Q784">
        <v>5.9445593995499264E-2</v>
      </c>
    </row>
    <row r="785" spans="1:17" x14ac:dyDescent="0.25">
      <c r="A785" t="s">
        <v>20</v>
      </c>
      <c r="B785" t="s">
        <v>34</v>
      </c>
      <c r="C785" t="s">
        <v>39</v>
      </c>
      <c r="D785">
        <v>659296</v>
      </c>
      <c r="E785">
        <v>1860630</v>
      </c>
      <c r="F785">
        <v>134575</v>
      </c>
      <c r="G785">
        <v>78390</v>
      </c>
      <c r="H785">
        <v>32000</v>
      </c>
      <c r="I785">
        <v>10880</v>
      </c>
      <c r="J785">
        <v>3744</v>
      </c>
      <c r="K785">
        <v>10665</v>
      </c>
      <c r="L785">
        <v>1962</v>
      </c>
      <c r="M785">
        <v>1226657</v>
      </c>
      <c r="N785">
        <v>118707</v>
      </c>
      <c r="O785">
        <v>35230</v>
      </c>
      <c r="P785">
        <v>94462</v>
      </c>
      <c r="Q785">
        <v>2.2363179714704425E-2</v>
      </c>
    </row>
    <row r="786" spans="1:17" x14ac:dyDescent="0.25">
      <c r="A786" t="s">
        <v>26</v>
      </c>
      <c r="B786" t="s">
        <v>35</v>
      </c>
      <c r="C786" t="s">
        <v>37</v>
      </c>
      <c r="D786">
        <v>473406</v>
      </c>
      <c r="E786">
        <v>1084634</v>
      </c>
      <c r="F786">
        <v>143018</v>
      </c>
      <c r="G786">
        <v>276007</v>
      </c>
      <c r="H786">
        <v>32000</v>
      </c>
      <c r="I786">
        <v>10468</v>
      </c>
      <c r="J786">
        <v>3576</v>
      </c>
      <c r="K786">
        <v>14873</v>
      </c>
      <c r="L786">
        <v>2673</v>
      </c>
      <c r="M786">
        <v>1712588</v>
      </c>
      <c r="N786">
        <v>59769</v>
      </c>
      <c r="O786">
        <v>30017</v>
      </c>
      <c r="P786">
        <v>138012</v>
      </c>
      <c r="Q786">
        <v>3.2673320052357423E-2</v>
      </c>
    </row>
    <row r="787" spans="1:17" x14ac:dyDescent="0.25">
      <c r="A787" t="s">
        <v>16</v>
      </c>
      <c r="B787" t="s">
        <v>35</v>
      </c>
      <c r="C787" t="s">
        <v>37</v>
      </c>
      <c r="D787">
        <v>638851</v>
      </c>
      <c r="E787">
        <v>740754</v>
      </c>
      <c r="F787">
        <v>116980</v>
      </c>
      <c r="G787">
        <v>192349</v>
      </c>
      <c r="H787">
        <v>32000</v>
      </c>
      <c r="I787">
        <v>11112</v>
      </c>
      <c r="J787">
        <v>3799</v>
      </c>
      <c r="K787">
        <v>11851</v>
      </c>
      <c r="L787">
        <v>3717</v>
      </c>
      <c r="M787">
        <v>1311747</v>
      </c>
      <c r="N787">
        <v>68571</v>
      </c>
      <c r="O787">
        <v>53992</v>
      </c>
      <c r="P787">
        <v>127865</v>
      </c>
      <c r="Q787">
        <v>3.0271092865074647E-2</v>
      </c>
    </row>
    <row r="788" spans="1:17" x14ac:dyDescent="0.25">
      <c r="A788" t="s">
        <v>26</v>
      </c>
      <c r="B788" t="s">
        <v>34</v>
      </c>
      <c r="C788" t="s">
        <v>39</v>
      </c>
      <c r="D788">
        <v>280180</v>
      </c>
      <c r="E788">
        <v>874490</v>
      </c>
      <c r="F788">
        <v>124759</v>
      </c>
      <c r="G788">
        <v>84621</v>
      </c>
      <c r="H788">
        <v>32000</v>
      </c>
      <c r="I788">
        <v>11196</v>
      </c>
      <c r="J788">
        <v>3237</v>
      </c>
      <c r="K788">
        <v>11868</v>
      </c>
      <c r="L788">
        <v>3841</v>
      </c>
      <c r="M788">
        <v>2882822</v>
      </c>
      <c r="N788">
        <v>123518</v>
      </c>
      <c r="O788">
        <v>22766</v>
      </c>
      <c r="P788">
        <v>273183</v>
      </c>
      <c r="Q788">
        <v>6.4674054371092068E-2</v>
      </c>
    </row>
    <row r="789" spans="1:17" x14ac:dyDescent="0.25">
      <c r="A789" t="s">
        <v>19</v>
      </c>
      <c r="B789" t="s">
        <v>34</v>
      </c>
      <c r="C789" t="s">
        <v>39</v>
      </c>
      <c r="D789">
        <v>152111</v>
      </c>
      <c r="E789">
        <v>2265220</v>
      </c>
      <c r="F789">
        <v>136321</v>
      </c>
      <c r="G789">
        <v>164879</v>
      </c>
      <c r="H789">
        <v>32000</v>
      </c>
      <c r="I789">
        <v>12271</v>
      </c>
      <c r="J789">
        <v>2843</v>
      </c>
      <c r="K789">
        <v>13312</v>
      </c>
      <c r="L789">
        <v>1574</v>
      </c>
      <c r="M789">
        <v>3082516</v>
      </c>
      <c r="N789">
        <v>72226</v>
      </c>
      <c r="O789">
        <v>40823</v>
      </c>
      <c r="P789">
        <v>110423</v>
      </c>
      <c r="Q789">
        <v>2.6141828392759064E-2</v>
      </c>
    </row>
    <row r="790" spans="1:17" x14ac:dyDescent="0.25">
      <c r="A790" t="s">
        <v>23</v>
      </c>
      <c r="B790" t="s">
        <v>36</v>
      </c>
      <c r="C790" t="s">
        <v>38</v>
      </c>
      <c r="D790">
        <v>729394</v>
      </c>
      <c r="E790">
        <v>2137063</v>
      </c>
      <c r="F790">
        <v>181399</v>
      </c>
      <c r="G790">
        <v>117076</v>
      </c>
      <c r="H790">
        <v>32000</v>
      </c>
      <c r="I790">
        <v>12636</v>
      </c>
      <c r="J790">
        <v>4072</v>
      </c>
      <c r="K790">
        <v>12173</v>
      </c>
      <c r="L790">
        <v>1326</v>
      </c>
      <c r="M790">
        <v>2649606</v>
      </c>
      <c r="N790">
        <v>117199</v>
      </c>
      <c r="O790">
        <v>45867</v>
      </c>
      <c r="P790">
        <v>162994</v>
      </c>
      <c r="Q790">
        <v>3.8587623747311436E-2</v>
      </c>
    </row>
    <row r="791" spans="1:17" x14ac:dyDescent="0.25">
      <c r="A791" t="s">
        <v>19</v>
      </c>
      <c r="B791" t="s">
        <v>35</v>
      </c>
      <c r="C791" t="s">
        <v>37</v>
      </c>
      <c r="D791">
        <v>429669</v>
      </c>
      <c r="E791">
        <v>1644245</v>
      </c>
      <c r="F791">
        <v>188315</v>
      </c>
      <c r="G791">
        <v>154929</v>
      </c>
      <c r="H791">
        <v>32000</v>
      </c>
      <c r="I791">
        <v>9228</v>
      </c>
      <c r="J791">
        <v>3685</v>
      </c>
      <c r="K791">
        <v>12456</v>
      </c>
      <c r="L791">
        <v>1658</v>
      </c>
      <c r="M791">
        <v>2746735</v>
      </c>
      <c r="N791">
        <v>120540</v>
      </c>
      <c r="O791">
        <v>52155</v>
      </c>
      <c r="P791">
        <v>188197</v>
      </c>
      <c r="Q791">
        <v>4.4554247557411747E-2</v>
      </c>
    </row>
    <row r="792" spans="1:17" x14ac:dyDescent="0.25">
      <c r="A792" t="s">
        <v>21</v>
      </c>
      <c r="B792" t="s">
        <v>36</v>
      </c>
      <c r="C792" t="s">
        <v>38</v>
      </c>
      <c r="D792">
        <v>266976</v>
      </c>
      <c r="E792">
        <v>1842224</v>
      </c>
      <c r="F792">
        <v>189186</v>
      </c>
      <c r="G792">
        <v>306960</v>
      </c>
      <c r="H792">
        <v>32000</v>
      </c>
      <c r="I792">
        <v>9288</v>
      </c>
      <c r="J792">
        <v>3843</v>
      </c>
      <c r="K792">
        <v>14391</v>
      </c>
      <c r="L792">
        <v>1840</v>
      </c>
      <c r="M792">
        <v>1709035</v>
      </c>
      <c r="N792">
        <v>68904</v>
      </c>
      <c r="O792">
        <v>75213</v>
      </c>
      <c r="P792">
        <v>141038</v>
      </c>
      <c r="Q792">
        <v>3.3389703167437515E-2</v>
      </c>
    </row>
    <row r="793" spans="1:17" x14ac:dyDescent="0.25">
      <c r="A793" t="s">
        <v>24</v>
      </c>
      <c r="B793" t="s">
        <v>35</v>
      </c>
      <c r="C793" t="s">
        <v>37</v>
      </c>
      <c r="D793">
        <v>374202</v>
      </c>
      <c r="E793">
        <v>1706982</v>
      </c>
      <c r="F793">
        <v>136366</v>
      </c>
      <c r="G793">
        <v>90925</v>
      </c>
      <c r="H793">
        <v>32000</v>
      </c>
      <c r="I793">
        <v>12429</v>
      </c>
      <c r="J793">
        <v>3824</v>
      </c>
      <c r="K793">
        <v>13315</v>
      </c>
      <c r="L793">
        <v>3100</v>
      </c>
      <c r="M793">
        <v>2934397</v>
      </c>
      <c r="N793">
        <v>54455</v>
      </c>
      <c r="O793">
        <v>36522</v>
      </c>
      <c r="P793">
        <v>313008</v>
      </c>
      <c r="Q793">
        <v>7.4102328514537089E-2</v>
      </c>
    </row>
    <row r="794" spans="1:17" x14ac:dyDescent="0.25">
      <c r="A794" t="s">
        <v>16</v>
      </c>
      <c r="B794" t="s">
        <v>35</v>
      </c>
      <c r="C794" t="s">
        <v>37</v>
      </c>
      <c r="D794">
        <v>352406</v>
      </c>
      <c r="E794">
        <v>850900</v>
      </c>
      <c r="F794">
        <v>173024</v>
      </c>
      <c r="G794">
        <v>189213</v>
      </c>
      <c r="H794">
        <v>20000</v>
      </c>
      <c r="I794">
        <v>12010</v>
      </c>
      <c r="J794">
        <v>3219</v>
      </c>
      <c r="K794">
        <v>11627</v>
      </c>
      <c r="L794">
        <v>1733</v>
      </c>
      <c r="M794">
        <v>2958269</v>
      </c>
      <c r="N794">
        <v>106112</v>
      </c>
      <c r="O794">
        <v>43269</v>
      </c>
      <c r="P794">
        <v>234621</v>
      </c>
      <c r="Q794">
        <v>5.5544786134569105E-2</v>
      </c>
    </row>
    <row r="795" spans="1:17" x14ac:dyDescent="0.25">
      <c r="A795" t="s">
        <v>26</v>
      </c>
      <c r="B795" t="s">
        <v>34</v>
      </c>
      <c r="C795" t="s">
        <v>39</v>
      </c>
      <c r="D795">
        <v>594048</v>
      </c>
      <c r="E795">
        <v>2105922</v>
      </c>
      <c r="F795">
        <v>199299</v>
      </c>
      <c r="G795">
        <v>275995</v>
      </c>
      <c r="H795">
        <v>28000</v>
      </c>
      <c r="I795">
        <v>10730</v>
      </c>
      <c r="J795">
        <v>3614</v>
      </c>
      <c r="K795">
        <v>11747</v>
      </c>
      <c r="L795">
        <v>2042</v>
      </c>
      <c r="M795">
        <v>2301005</v>
      </c>
      <c r="N795">
        <v>69635</v>
      </c>
      <c r="O795">
        <v>64277</v>
      </c>
      <c r="P795">
        <v>149366</v>
      </c>
      <c r="Q795">
        <v>3.5361295560823833E-2</v>
      </c>
    </row>
    <row r="796" spans="1:17" x14ac:dyDescent="0.25">
      <c r="A796" t="s">
        <v>17</v>
      </c>
      <c r="B796" t="s">
        <v>34</v>
      </c>
      <c r="C796" t="s">
        <v>39</v>
      </c>
      <c r="D796">
        <v>496698</v>
      </c>
      <c r="E796">
        <v>2213421</v>
      </c>
      <c r="F796">
        <v>183029</v>
      </c>
      <c r="G796">
        <v>190254</v>
      </c>
      <c r="H796">
        <v>32000</v>
      </c>
      <c r="I796">
        <v>12379</v>
      </c>
      <c r="J796">
        <v>3475</v>
      </c>
      <c r="K796">
        <v>14117</v>
      </c>
      <c r="L796">
        <v>3398</v>
      </c>
      <c r="M796">
        <v>1769297</v>
      </c>
      <c r="N796">
        <v>86683</v>
      </c>
      <c r="O796">
        <v>34616</v>
      </c>
      <c r="P796">
        <v>283150</v>
      </c>
      <c r="Q796">
        <v>6.7033667889929899E-2</v>
      </c>
    </row>
    <row r="797" spans="1:17" x14ac:dyDescent="0.25">
      <c r="A797" t="s">
        <v>24</v>
      </c>
      <c r="B797" t="s">
        <v>36</v>
      </c>
      <c r="C797" t="s">
        <v>38</v>
      </c>
      <c r="D797">
        <v>628374</v>
      </c>
      <c r="E797">
        <v>1271894</v>
      </c>
      <c r="F797">
        <v>215402</v>
      </c>
      <c r="G797">
        <v>83035</v>
      </c>
      <c r="H797">
        <v>32000</v>
      </c>
      <c r="I797">
        <v>12567</v>
      </c>
      <c r="J797">
        <v>3862</v>
      </c>
      <c r="K797">
        <v>14885</v>
      </c>
      <c r="L797">
        <v>2076</v>
      </c>
      <c r="M797">
        <v>2481900</v>
      </c>
      <c r="N797">
        <v>125274</v>
      </c>
      <c r="O797">
        <v>29836</v>
      </c>
      <c r="P797">
        <v>269604</v>
      </c>
      <c r="Q797">
        <v>6.3826752596844991E-2</v>
      </c>
    </row>
    <row r="798" spans="1:17" x14ac:dyDescent="0.25">
      <c r="A798" t="s">
        <v>21</v>
      </c>
      <c r="B798" t="s">
        <v>35</v>
      </c>
      <c r="C798" t="s">
        <v>37</v>
      </c>
      <c r="D798">
        <v>730028</v>
      </c>
      <c r="E798">
        <v>1925994</v>
      </c>
      <c r="F798">
        <v>211255</v>
      </c>
      <c r="G798">
        <v>81743</v>
      </c>
      <c r="H798">
        <v>32000</v>
      </c>
      <c r="I798">
        <v>10548</v>
      </c>
      <c r="J798">
        <v>4012</v>
      </c>
      <c r="K798">
        <v>11697</v>
      </c>
      <c r="L798">
        <v>4070</v>
      </c>
      <c r="M798">
        <v>3025410</v>
      </c>
      <c r="N798">
        <v>94297</v>
      </c>
      <c r="O798">
        <v>32421</v>
      </c>
      <c r="P798">
        <v>297175</v>
      </c>
      <c r="Q798">
        <v>7.0353982889598862E-2</v>
      </c>
    </row>
    <row r="799" spans="1:17" x14ac:dyDescent="0.25">
      <c r="A799" t="s">
        <v>24</v>
      </c>
      <c r="B799" t="s">
        <v>34</v>
      </c>
      <c r="C799" t="s">
        <v>39</v>
      </c>
      <c r="D799">
        <v>335304</v>
      </c>
      <c r="E799">
        <v>1047917</v>
      </c>
      <c r="F799">
        <v>188309</v>
      </c>
      <c r="G799">
        <v>156361</v>
      </c>
      <c r="H799">
        <v>20000</v>
      </c>
      <c r="I799">
        <v>11032</v>
      </c>
      <c r="J799">
        <v>3520</v>
      </c>
      <c r="K799">
        <v>12535</v>
      </c>
      <c r="L799">
        <v>3963</v>
      </c>
      <c r="M799">
        <v>2386407</v>
      </c>
      <c r="N799">
        <v>109219</v>
      </c>
      <c r="O799">
        <v>53476</v>
      </c>
      <c r="P799">
        <v>315257</v>
      </c>
      <c r="Q799">
        <v>7.4634762627496493E-2</v>
      </c>
    </row>
    <row r="800" spans="1:17" x14ac:dyDescent="0.25">
      <c r="A800" t="s">
        <v>22</v>
      </c>
      <c r="B800" t="s">
        <v>35</v>
      </c>
      <c r="C800" t="s">
        <v>37</v>
      </c>
      <c r="D800">
        <v>384617</v>
      </c>
      <c r="E800">
        <v>2281086</v>
      </c>
      <c r="F800">
        <v>213117</v>
      </c>
      <c r="G800">
        <v>292047</v>
      </c>
      <c r="H800">
        <v>32000</v>
      </c>
      <c r="I800">
        <v>11865</v>
      </c>
      <c r="J800">
        <v>2982</v>
      </c>
      <c r="K800">
        <v>13217</v>
      </c>
      <c r="L800">
        <v>3009</v>
      </c>
      <c r="M800">
        <v>2906009</v>
      </c>
      <c r="N800">
        <v>94736</v>
      </c>
      <c r="O800">
        <v>89922</v>
      </c>
      <c r="P800">
        <v>101223</v>
      </c>
      <c r="Q800">
        <v>2.3963796450017213E-2</v>
      </c>
    </row>
    <row r="801" spans="1:17" x14ac:dyDescent="0.25">
      <c r="A801" t="s">
        <v>20</v>
      </c>
      <c r="B801" t="s">
        <v>35</v>
      </c>
      <c r="C801" t="s">
        <v>37</v>
      </c>
      <c r="D801">
        <v>709958</v>
      </c>
      <c r="E801">
        <v>1553284</v>
      </c>
      <c r="F801">
        <v>179466</v>
      </c>
      <c r="G801">
        <v>205384</v>
      </c>
      <c r="H801">
        <v>32000</v>
      </c>
      <c r="I801">
        <v>10925</v>
      </c>
      <c r="J801">
        <v>3264</v>
      </c>
      <c r="K801">
        <v>10235</v>
      </c>
      <c r="L801">
        <v>1622</v>
      </c>
      <c r="M801">
        <v>950328</v>
      </c>
      <c r="N801">
        <v>77952</v>
      </c>
      <c r="O801">
        <v>34603</v>
      </c>
      <c r="P801">
        <v>151034</v>
      </c>
      <c r="Q801">
        <v>3.5756182221747035E-2</v>
      </c>
    </row>
    <row r="802" spans="1:17" x14ac:dyDescent="0.25">
      <c r="A802" t="s">
        <v>23</v>
      </c>
      <c r="B802" t="s">
        <v>36</v>
      </c>
      <c r="C802" t="s">
        <v>38</v>
      </c>
      <c r="D802">
        <v>427327</v>
      </c>
      <c r="E802">
        <v>2191263</v>
      </c>
      <c r="F802">
        <v>166899</v>
      </c>
      <c r="G802">
        <v>265930</v>
      </c>
      <c r="H802">
        <v>32000</v>
      </c>
      <c r="I802">
        <v>9884</v>
      </c>
      <c r="J802">
        <v>3524</v>
      </c>
      <c r="K802">
        <v>10133</v>
      </c>
      <c r="L802">
        <v>2164</v>
      </c>
      <c r="M802">
        <v>1009905</v>
      </c>
      <c r="N802">
        <v>97974</v>
      </c>
      <c r="O802">
        <v>30030</v>
      </c>
      <c r="P802">
        <v>317068</v>
      </c>
      <c r="Q802">
        <v>7.5063503480573168E-2</v>
      </c>
    </row>
    <row r="803" spans="1:17" x14ac:dyDescent="0.25">
      <c r="A803" t="s">
        <v>18</v>
      </c>
      <c r="B803" t="s">
        <v>34</v>
      </c>
      <c r="C803" t="s">
        <v>39</v>
      </c>
      <c r="D803">
        <v>328346</v>
      </c>
      <c r="E803">
        <v>2359026</v>
      </c>
      <c r="F803">
        <v>151486</v>
      </c>
      <c r="G803">
        <v>269138</v>
      </c>
      <c r="H803">
        <v>32000</v>
      </c>
      <c r="I803">
        <v>12534</v>
      </c>
      <c r="J803">
        <v>4103</v>
      </c>
      <c r="K803">
        <v>14292</v>
      </c>
      <c r="L803">
        <v>2799</v>
      </c>
      <c r="M803">
        <v>3069606</v>
      </c>
      <c r="N803">
        <v>68017</v>
      </c>
      <c r="O803">
        <v>58905</v>
      </c>
      <c r="P803">
        <v>192704</v>
      </c>
      <c r="Q803">
        <v>4.5621246466752786E-2</v>
      </c>
    </row>
    <row r="804" spans="1:17" x14ac:dyDescent="0.25">
      <c r="A804" t="s">
        <v>26</v>
      </c>
      <c r="B804" t="s">
        <v>36</v>
      </c>
      <c r="C804" t="s">
        <v>38</v>
      </c>
      <c r="D804">
        <v>543216</v>
      </c>
      <c r="E804">
        <v>2294746</v>
      </c>
      <c r="F804">
        <v>132279</v>
      </c>
      <c r="G804">
        <v>243900</v>
      </c>
      <c r="H804">
        <v>32000</v>
      </c>
      <c r="I804">
        <v>12163</v>
      </c>
      <c r="J804">
        <v>3853</v>
      </c>
      <c r="K804">
        <v>11901</v>
      </c>
      <c r="L804">
        <v>1862</v>
      </c>
      <c r="M804">
        <v>2475833</v>
      </c>
      <c r="N804">
        <v>55028</v>
      </c>
      <c r="O804">
        <v>38877</v>
      </c>
      <c r="P804">
        <v>150230</v>
      </c>
      <c r="Q804">
        <v>3.556584116935959E-2</v>
      </c>
    </row>
    <row r="805" spans="1:17" x14ac:dyDescent="0.25">
      <c r="A805" t="s">
        <v>18</v>
      </c>
      <c r="B805" t="s">
        <v>34</v>
      </c>
      <c r="C805" t="s">
        <v>39</v>
      </c>
      <c r="D805">
        <v>242909</v>
      </c>
      <c r="E805">
        <v>2065339</v>
      </c>
      <c r="F805">
        <v>143225</v>
      </c>
      <c r="G805">
        <v>196715</v>
      </c>
      <c r="H805">
        <v>32000</v>
      </c>
      <c r="I805">
        <v>10717</v>
      </c>
      <c r="J805">
        <v>3303</v>
      </c>
      <c r="K805">
        <v>13943</v>
      </c>
      <c r="L805">
        <v>2221</v>
      </c>
      <c r="M805">
        <v>2821983</v>
      </c>
      <c r="N805">
        <v>53812</v>
      </c>
      <c r="O805">
        <v>56914</v>
      </c>
      <c r="P805">
        <v>240191</v>
      </c>
      <c r="Q805">
        <v>5.6863442430337814E-2</v>
      </c>
    </row>
    <row r="806" spans="1:17" x14ac:dyDescent="0.25">
      <c r="A806" t="s">
        <v>20</v>
      </c>
      <c r="B806" t="s">
        <v>36</v>
      </c>
      <c r="C806" t="s">
        <v>38</v>
      </c>
      <c r="D806">
        <v>245392</v>
      </c>
      <c r="E806">
        <v>2112328</v>
      </c>
      <c r="F806">
        <v>179224</v>
      </c>
      <c r="G806">
        <v>142489</v>
      </c>
      <c r="H806">
        <v>32000</v>
      </c>
      <c r="I806">
        <v>9923</v>
      </c>
      <c r="J806">
        <v>3001</v>
      </c>
      <c r="K806">
        <v>14119</v>
      </c>
      <c r="L806">
        <v>4191</v>
      </c>
      <c r="M806">
        <v>2250199</v>
      </c>
      <c r="N806">
        <v>122887</v>
      </c>
      <c r="O806">
        <v>78019</v>
      </c>
      <c r="P806">
        <v>95750</v>
      </c>
      <c r="Q806">
        <v>2.2668104186688284E-2</v>
      </c>
    </row>
    <row r="807" spans="1:17" x14ac:dyDescent="0.25">
      <c r="A807" t="s">
        <v>26</v>
      </c>
      <c r="B807" t="s">
        <v>36</v>
      </c>
      <c r="C807" t="s">
        <v>38</v>
      </c>
      <c r="D807">
        <v>148825</v>
      </c>
      <c r="E807">
        <v>918639</v>
      </c>
      <c r="F807">
        <v>180373</v>
      </c>
      <c r="G807">
        <v>131765</v>
      </c>
      <c r="H807">
        <v>32000</v>
      </c>
      <c r="I807">
        <v>9763</v>
      </c>
      <c r="J807">
        <v>3947</v>
      </c>
      <c r="K807">
        <v>12395</v>
      </c>
      <c r="L807">
        <v>3052</v>
      </c>
      <c r="M807">
        <v>1819401</v>
      </c>
      <c r="N807">
        <v>61221</v>
      </c>
      <c r="O807">
        <v>37908</v>
      </c>
      <c r="P807">
        <v>216688</v>
      </c>
      <c r="Q807">
        <v>5.1299281044439801E-2</v>
      </c>
    </row>
    <row r="808" spans="1:17" x14ac:dyDescent="0.25">
      <c r="A808" t="s">
        <v>24</v>
      </c>
      <c r="B808" t="s">
        <v>36</v>
      </c>
      <c r="C808" t="s">
        <v>38</v>
      </c>
      <c r="D808">
        <v>600154</v>
      </c>
      <c r="E808">
        <v>1757255</v>
      </c>
      <c r="F808">
        <v>172373</v>
      </c>
      <c r="G808">
        <v>129143</v>
      </c>
      <c r="H808">
        <v>32000</v>
      </c>
      <c r="I808">
        <v>12034</v>
      </c>
      <c r="J808">
        <v>3636</v>
      </c>
      <c r="K808">
        <v>11319</v>
      </c>
      <c r="L808">
        <v>2254</v>
      </c>
      <c r="M808">
        <v>3101500</v>
      </c>
      <c r="N808">
        <v>109328</v>
      </c>
      <c r="O808">
        <v>73976</v>
      </c>
      <c r="P808">
        <v>112377</v>
      </c>
      <c r="Q808">
        <v>2.6604423437989237E-2</v>
      </c>
    </row>
    <row r="809" spans="1:17" x14ac:dyDescent="0.25">
      <c r="A809" t="s">
        <v>17</v>
      </c>
      <c r="B809" t="s">
        <v>35</v>
      </c>
      <c r="C809" t="s">
        <v>37</v>
      </c>
      <c r="D809">
        <v>604137</v>
      </c>
      <c r="E809">
        <v>1619043</v>
      </c>
      <c r="F809">
        <v>104913</v>
      </c>
      <c r="G809">
        <v>299402</v>
      </c>
      <c r="H809">
        <v>25000</v>
      </c>
      <c r="I809">
        <v>9269</v>
      </c>
      <c r="J809">
        <v>3865</v>
      </c>
      <c r="K809">
        <v>10942</v>
      </c>
      <c r="L809">
        <v>4356</v>
      </c>
      <c r="M809">
        <v>2064676</v>
      </c>
      <c r="N809">
        <v>87413</v>
      </c>
      <c r="O809">
        <v>76121</v>
      </c>
      <c r="P809">
        <v>262453</v>
      </c>
      <c r="Q809">
        <v>6.2133806246568148E-2</v>
      </c>
    </row>
    <row r="810" spans="1:17" x14ac:dyDescent="0.25">
      <c r="A810" t="s">
        <v>19</v>
      </c>
      <c r="B810" t="s">
        <v>36</v>
      </c>
      <c r="C810" t="s">
        <v>38</v>
      </c>
      <c r="D810">
        <v>699826</v>
      </c>
      <c r="E810">
        <v>1186988</v>
      </c>
      <c r="F810">
        <v>130698</v>
      </c>
      <c r="G810">
        <v>151971</v>
      </c>
      <c r="H810">
        <v>32000</v>
      </c>
      <c r="I810">
        <v>9873</v>
      </c>
      <c r="J810">
        <v>3887</v>
      </c>
      <c r="K810">
        <v>12218</v>
      </c>
      <c r="L810">
        <v>2900</v>
      </c>
      <c r="M810">
        <v>2190132</v>
      </c>
      <c r="N810">
        <v>113106</v>
      </c>
      <c r="O810">
        <v>21990</v>
      </c>
      <c r="P810">
        <v>121455</v>
      </c>
      <c r="Q810">
        <v>2.8753572783229511E-2</v>
      </c>
    </row>
    <row r="811" spans="1:17" x14ac:dyDescent="0.25">
      <c r="A811" t="s">
        <v>18</v>
      </c>
      <c r="B811" t="s">
        <v>35</v>
      </c>
      <c r="C811" t="s">
        <v>37</v>
      </c>
      <c r="D811">
        <v>438634</v>
      </c>
      <c r="E811">
        <v>2002876</v>
      </c>
      <c r="F811">
        <v>158523</v>
      </c>
      <c r="G811">
        <v>127894</v>
      </c>
      <c r="H811">
        <v>32000</v>
      </c>
      <c r="I811">
        <v>11174</v>
      </c>
      <c r="J811">
        <v>3233</v>
      </c>
      <c r="K811">
        <v>12671</v>
      </c>
      <c r="L811">
        <v>4165</v>
      </c>
      <c r="M811">
        <v>3103563</v>
      </c>
      <c r="N811">
        <v>60125</v>
      </c>
      <c r="O811">
        <v>58421</v>
      </c>
      <c r="P811">
        <v>51453</v>
      </c>
      <c r="Q811">
        <v>1.2181117124988745E-2</v>
      </c>
    </row>
    <row r="812" spans="1:17" x14ac:dyDescent="0.25">
      <c r="A812" t="s">
        <v>16</v>
      </c>
      <c r="B812" t="s">
        <v>35</v>
      </c>
      <c r="C812" t="s">
        <v>37</v>
      </c>
      <c r="D812">
        <v>330738</v>
      </c>
      <c r="E812">
        <v>1872913</v>
      </c>
      <c r="F812">
        <v>155415</v>
      </c>
      <c r="G812">
        <v>267106</v>
      </c>
      <c r="H812">
        <v>32000</v>
      </c>
      <c r="I812">
        <v>11946</v>
      </c>
      <c r="J812">
        <v>3066</v>
      </c>
      <c r="K812">
        <v>12763</v>
      </c>
      <c r="L812">
        <v>4412</v>
      </c>
      <c r="M812">
        <v>1194845</v>
      </c>
      <c r="N812">
        <v>115701</v>
      </c>
      <c r="O812">
        <v>80567</v>
      </c>
      <c r="P812">
        <v>200938</v>
      </c>
      <c r="Q812">
        <v>4.7570585055506744E-2</v>
      </c>
    </row>
    <row r="813" spans="1:17" x14ac:dyDescent="0.25">
      <c r="A813" t="s">
        <v>26</v>
      </c>
      <c r="B813" t="s">
        <v>34</v>
      </c>
      <c r="C813" t="s">
        <v>39</v>
      </c>
      <c r="D813">
        <v>673608</v>
      </c>
      <c r="E813">
        <v>1119366</v>
      </c>
      <c r="F813">
        <v>213424</v>
      </c>
      <c r="G813">
        <v>239521</v>
      </c>
      <c r="H813">
        <v>32000</v>
      </c>
      <c r="I813">
        <v>9518</v>
      </c>
      <c r="J813">
        <v>3395</v>
      </c>
      <c r="K813">
        <v>13644</v>
      </c>
      <c r="L813">
        <v>2546</v>
      </c>
      <c r="M813">
        <v>1983516</v>
      </c>
      <c r="N813">
        <v>126272</v>
      </c>
      <c r="O813">
        <v>43954</v>
      </c>
      <c r="P813">
        <v>314829</v>
      </c>
      <c r="Q813">
        <v>7.4533436793638497E-2</v>
      </c>
    </row>
    <row r="814" spans="1:17" x14ac:dyDescent="0.25">
      <c r="A814" t="s">
        <v>22</v>
      </c>
      <c r="B814" t="s">
        <v>35</v>
      </c>
      <c r="C814" t="s">
        <v>37</v>
      </c>
      <c r="D814">
        <v>367414</v>
      </c>
      <c r="E814">
        <v>1538475</v>
      </c>
      <c r="F814">
        <v>98058</v>
      </c>
      <c r="G814">
        <v>325706</v>
      </c>
      <c r="H814">
        <v>32000</v>
      </c>
      <c r="I814">
        <v>10650</v>
      </c>
      <c r="J814">
        <v>3162</v>
      </c>
      <c r="K814">
        <v>14710</v>
      </c>
      <c r="L814">
        <v>3736</v>
      </c>
      <c r="M814">
        <v>1270303</v>
      </c>
      <c r="N814">
        <v>93938</v>
      </c>
      <c r="O814">
        <v>27035</v>
      </c>
      <c r="P814">
        <v>314576</v>
      </c>
      <c r="Q814">
        <v>7.4473540915213091E-2</v>
      </c>
    </row>
    <row r="815" spans="1:17" x14ac:dyDescent="0.25">
      <c r="A815" t="s">
        <v>17</v>
      </c>
      <c r="B815" t="s">
        <v>35</v>
      </c>
      <c r="C815" t="s">
        <v>37</v>
      </c>
      <c r="D815">
        <v>501503</v>
      </c>
      <c r="E815">
        <v>2065687</v>
      </c>
      <c r="F815">
        <v>157840</v>
      </c>
      <c r="G815">
        <v>281080</v>
      </c>
      <c r="H815">
        <v>32000</v>
      </c>
      <c r="I815">
        <v>11522</v>
      </c>
      <c r="J815">
        <v>3326</v>
      </c>
      <c r="K815">
        <v>12919</v>
      </c>
      <c r="L815">
        <v>2458</v>
      </c>
      <c r="M815">
        <v>1095777</v>
      </c>
      <c r="N815">
        <v>113985</v>
      </c>
      <c r="O815">
        <v>45442</v>
      </c>
      <c r="P815">
        <v>146103</v>
      </c>
      <c r="Q815">
        <v>3.4588804448957892E-2</v>
      </c>
    </row>
    <row r="816" spans="1:17" x14ac:dyDescent="0.25">
      <c r="A816" t="s">
        <v>27</v>
      </c>
      <c r="B816" t="s">
        <v>34</v>
      </c>
      <c r="C816" t="s">
        <v>39</v>
      </c>
      <c r="D816">
        <v>541398</v>
      </c>
      <c r="E816">
        <v>1014958</v>
      </c>
      <c r="F816">
        <v>201881</v>
      </c>
      <c r="G816">
        <v>287633</v>
      </c>
      <c r="H816">
        <v>32000</v>
      </c>
      <c r="I816">
        <v>10544</v>
      </c>
      <c r="J816">
        <v>3533</v>
      </c>
      <c r="K816">
        <v>11761</v>
      </c>
      <c r="L816">
        <v>4434</v>
      </c>
      <c r="M816">
        <v>3016837</v>
      </c>
      <c r="N816">
        <v>123714</v>
      </c>
      <c r="O816">
        <v>34251</v>
      </c>
      <c r="P816">
        <v>314846</v>
      </c>
      <c r="Q816">
        <v>7.4537461417880521E-2</v>
      </c>
    </row>
    <row r="817" spans="1:17" x14ac:dyDescent="0.25">
      <c r="A817" t="s">
        <v>20</v>
      </c>
      <c r="B817" t="s">
        <v>36</v>
      </c>
      <c r="C817" t="s">
        <v>38</v>
      </c>
      <c r="D817">
        <v>681623</v>
      </c>
      <c r="E817">
        <v>1027482</v>
      </c>
      <c r="F817">
        <v>207420</v>
      </c>
      <c r="G817">
        <v>151524</v>
      </c>
      <c r="H817">
        <v>20000</v>
      </c>
      <c r="I817">
        <v>10143</v>
      </c>
      <c r="J817">
        <v>3190</v>
      </c>
      <c r="K817">
        <v>13352</v>
      </c>
      <c r="L817">
        <v>1806</v>
      </c>
      <c r="M817">
        <v>1308787</v>
      </c>
      <c r="N817">
        <v>60323</v>
      </c>
      <c r="O817">
        <v>21866</v>
      </c>
      <c r="P817">
        <v>74634</v>
      </c>
      <c r="Q817">
        <v>1.7669047392890793E-2</v>
      </c>
    </row>
    <row r="818" spans="1:17" x14ac:dyDescent="0.25">
      <c r="A818" t="s">
        <v>24</v>
      </c>
      <c r="B818" t="s">
        <v>35</v>
      </c>
      <c r="C818" t="s">
        <v>37</v>
      </c>
      <c r="D818">
        <v>377403</v>
      </c>
      <c r="E818">
        <v>1586541</v>
      </c>
      <c r="F818">
        <v>124001</v>
      </c>
      <c r="G818">
        <v>102094</v>
      </c>
      <c r="H818">
        <v>32000</v>
      </c>
      <c r="I818">
        <v>12437</v>
      </c>
      <c r="J818">
        <v>2875</v>
      </c>
      <c r="K818">
        <v>13222</v>
      </c>
      <c r="L818">
        <v>4181</v>
      </c>
      <c r="M818">
        <v>2564736</v>
      </c>
      <c r="N818">
        <v>94977</v>
      </c>
      <c r="O818">
        <v>47327</v>
      </c>
      <c r="P818">
        <v>121144</v>
      </c>
      <c r="Q818">
        <v>2.8679945833860736E-2</v>
      </c>
    </row>
    <row r="819" spans="1:17" x14ac:dyDescent="0.25">
      <c r="A819" t="s">
        <v>18</v>
      </c>
      <c r="B819" t="s">
        <v>36</v>
      </c>
      <c r="C819" t="s">
        <v>38</v>
      </c>
      <c r="D819">
        <v>481286</v>
      </c>
      <c r="E819">
        <v>1932132</v>
      </c>
      <c r="F819">
        <v>131880</v>
      </c>
      <c r="G819">
        <v>168634</v>
      </c>
      <c r="H819">
        <v>32000</v>
      </c>
      <c r="I819">
        <v>9548</v>
      </c>
      <c r="J819">
        <v>4012</v>
      </c>
      <c r="K819">
        <v>14934</v>
      </c>
      <c r="L819">
        <v>2739</v>
      </c>
      <c r="M819">
        <v>1218590</v>
      </c>
      <c r="N819">
        <v>107636</v>
      </c>
      <c r="O819">
        <v>27767</v>
      </c>
      <c r="P819">
        <v>241268</v>
      </c>
      <c r="Q819">
        <v>5.7118414213200096E-2</v>
      </c>
    </row>
    <row r="820" spans="1:17" x14ac:dyDescent="0.25">
      <c r="A820" t="s">
        <v>26</v>
      </c>
      <c r="B820" t="s">
        <v>35</v>
      </c>
      <c r="C820" t="s">
        <v>37</v>
      </c>
      <c r="D820">
        <v>177949</v>
      </c>
      <c r="E820">
        <v>2341430</v>
      </c>
      <c r="F820">
        <v>146229</v>
      </c>
      <c r="G820">
        <v>102565</v>
      </c>
      <c r="H820">
        <v>32000</v>
      </c>
      <c r="I820">
        <v>10704</v>
      </c>
      <c r="J820">
        <v>4185</v>
      </c>
      <c r="K820">
        <v>14624</v>
      </c>
      <c r="L820">
        <v>3604</v>
      </c>
      <c r="M820">
        <v>2840275</v>
      </c>
      <c r="N820">
        <v>87281</v>
      </c>
      <c r="O820">
        <v>42021</v>
      </c>
      <c r="P820">
        <v>291692</v>
      </c>
      <c r="Q820">
        <v>6.9055923200245214E-2</v>
      </c>
    </row>
    <row r="821" spans="1:17" x14ac:dyDescent="0.25">
      <c r="A821" t="s">
        <v>18</v>
      </c>
      <c r="B821" t="s">
        <v>35</v>
      </c>
      <c r="C821" t="s">
        <v>37</v>
      </c>
      <c r="D821">
        <v>568666</v>
      </c>
      <c r="E821">
        <v>905777</v>
      </c>
      <c r="F821">
        <v>200517</v>
      </c>
      <c r="G821">
        <v>105759</v>
      </c>
      <c r="H821">
        <v>25000</v>
      </c>
      <c r="I821">
        <v>11686</v>
      </c>
      <c r="J821">
        <v>3575</v>
      </c>
      <c r="K821">
        <v>13089</v>
      </c>
      <c r="L821">
        <v>1284</v>
      </c>
      <c r="M821">
        <v>2639179</v>
      </c>
      <c r="N821">
        <v>125599</v>
      </c>
      <c r="O821">
        <v>55224</v>
      </c>
      <c r="P821">
        <v>246413</v>
      </c>
      <c r="Q821">
        <v>5.8336454902918229E-2</v>
      </c>
    </row>
    <row r="822" spans="1:17" x14ac:dyDescent="0.25">
      <c r="A822" t="s">
        <v>17</v>
      </c>
      <c r="B822" t="s">
        <v>34</v>
      </c>
      <c r="C822" t="s">
        <v>39</v>
      </c>
      <c r="D822">
        <v>707646</v>
      </c>
      <c r="E822">
        <v>863024</v>
      </c>
      <c r="F822">
        <v>133276</v>
      </c>
      <c r="G822">
        <v>142296</v>
      </c>
      <c r="H822">
        <v>28000</v>
      </c>
      <c r="I822">
        <v>9137</v>
      </c>
      <c r="J822">
        <v>4011</v>
      </c>
      <c r="K822">
        <v>11859</v>
      </c>
      <c r="L822">
        <v>4467</v>
      </c>
      <c r="M822">
        <v>1046310</v>
      </c>
      <c r="N822">
        <v>64126</v>
      </c>
      <c r="O822">
        <v>70459</v>
      </c>
      <c r="P822">
        <v>190855</v>
      </c>
      <c r="Q822">
        <v>4.5183509394782169E-2</v>
      </c>
    </row>
    <row r="823" spans="1:17" x14ac:dyDescent="0.25">
      <c r="A823" t="s">
        <v>25</v>
      </c>
      <c r="B823" t="s">
        <v>35</v>
      </c>
      <c r="C823" t="s">
        <v>37</v>
      </c>
      <c r="D823">
        <v>206619</v>
      </c>
      <c r="E823">
        <v>1704798</v>
      </c>
      <c r="F823">
        <v>128422</v>
      </c>
      <c r="G823">
        <v>161758</v>
      </c>
      <c r="H823">
        <v>32000</v>
      </c>
      <c r="I823">
        <v>9151</v>
      </c>
      <c r="J823">
        <v>3190</v>
      </c>
      <c r="K823">
        <v>12610</v>
      </c>
      <c r="L823">
        <v>3744</v>
      </c>
      <c r="M823">
        <v>963782</v>
      </c>
      <c r="N823">
        <v>100281</v>
      </c>
      <c r="O823">
        <v>25320</v>
      </c>
      <c r="P823">
        <v>266822</v>
      </c>
      <c r="Q823">
        <v>6.3168134676768059E-2</v>
      </c>
    </row>
    <row r="824" spans="1:17" x14ac:dyDescent="0.25">
      <c r="A824" t="s">
        <v>25</v>
      </c>
      <c r="B824" t="s">
        <v>35</v>
      </c>
      <c r="C824" t="s">
        <v>37</v>
      </c>
      <c r="D824">
        <v>714747</v>
      </c>
      <c r="E824">
        <v>1183620</v>
      </c>
      <c r="F824">
        <v>142556</v>
      </c>
      <c r="G824">
        <v>309355</v>
      </c>
      <c r="H824">
        <v>32000</v>
      </c>
      <c r="I824">
        <v>10657</v>
      </c>
      <c r="J824">
        <v>3099</v>
      </c>
      <c r="K824">
        <v>14049</v>
      </c>
      <c r="L824">
        <v>1937</v>
      </c>
      <c r="M824">
        <v>2116787</v>
      </c>
      <c r="N824">
        <v>84680</v>
      </c>
      <c r="O824">
        <v>71450</v>
      </c>
      <c r="P824">
        <v>102261</v>
      </c>
      <c r="Q824">
        <v>2.4209535271383087E-2</v>
      </c>
    </row>
    <row r="825" spans="1:17" x14ac:dyDescent="0.25">
      <c r="A825" t="s">
        <v>23</v>
      </c>
      <c r="B825" t="s">
        <v>36</v>
      </c>
      <c r="C825" t="s">
        <v>38</v>
      </c>
      <c r="D825">
        <v>271827</v>
      </c>
      <c r="E825">
        <v>1002429</v>
      </c>
      <c r="F825">
        <v>176394</v>
      </c>
      <c r="G825">
        <v>92099</v>
      </c>
      <c r="H825">
        <v>20000</v>
      </c>
      <c r="I825">
        <v>9678</v>
      </c>
      <c r="J825">
        <v>3326</v>
      </c>
      <c r="K825">
        <v>10049</v>
      </c>
      <c r="L825">
        <v>2781</v>
      </c>
      <c r="M825">
        <v>1214822</v>
      </c>
      <c r="N825">
        <v>91032</v>
      </c>
      <c r="O825">
        <v>23776</v>
      </c>
      <c r="P825">
        <v>110455</v>
      </c>
      <c r="Q825">
        <v>2.6149404156038166E-2</v>
      </c>
    </row>
    <row r="826" spans="1:17" x14ac:dyDescent="0.25">
      <c r="A826" t="s">
        <v>17</v>
      </c>
      <c r="B826" t="s">
        <v>35</v>
      </c>
      <c r="C826" t="s">
        <v>37</v>
      </c>
      <c r="D826">
        <v>406671</v>
      </c>
      <c r="E826">
        <v>2321568</v>
      </c>
      <c r="F826">
        <v>174680</v>
      </c>
      <c r="G826">
        <v>163883</v>
      </c>
      <c r="H826">
        <v>32000</v>
      </c>
      <c r="I826">
        <v>10304</v>
      </c>
      <c r="J826">
        <v>3402</v>
      </c>
      <c r="K826">
        <v>12634</v>
      </c>
      <c r="L826">
        <v>2337</v>
      </c>
      <c r="M826">
        <v>1883839</v>
      </c>
      <c r="N826">
        <v>118924</v>
      </c>
      <c r="O826">
        <v>40183</v>
      </c>
      <c r="P826">
        <v>344051</v>
      </c>
      <c r="Q826">
        <v>8.1451529123073532E-2</v>
      </c>
    </row>
    <row r="827" spans="1:17" x14ac:dyDescent="0.25">
      <c r="A827" t="s">
        <v>22</v>
      </c>
      <c r="B827" t="s">
        <v>36</v>
      </c>
      <c r="C827" t="s">
        <v>38</v>
      </c>
      <c r="D827">
        <v>492572</v>
      </c>
      <c r="E827">
        <v>1318002</v>
      </c>
      <c r="F827">
        <v>158209</v>
      </c>
      <c r="G827">
        <v>93333</v>
      </c>
      <c r="H827">
        <v>25000</v>
      </c>
      <c r="I827">
        <v>12406</v>
      </c>
      <c r="J827">
        <v>3291</v>
      </c>
      <c r="K827">
        <v>14209</v>
      </c>
      <c r="L827">
        <v>4215</v>
      </c>
      <c r="M827">
        <v>1798077</v>
      </c>
      <c r="N827">
        <v>120431</v>
      </c>
      <c r="O827">
        <v>63139</v>
      </c>
      <c r="P827">
        <v>80601</v>
      </c>
      <c r="Q827">
        <v>1.9081690501840862E-2</v>
      </c>
    </row>
    <row r="828" spans="1:17" x14ac:dyDescent="0.25">
      <c r="A828" t="s">
        <v>27</v>
      </c>
      <c r="B828" t="s">
        <v>35</v>
      </c>
      <c r="C828" t="s">
        <v>37</v>
      </c>
      <c r="D828">
        <v>243417</v>
      </c>
      <c r="E828">
        <v>1453565</v>
      </c>
      <c r="F828">
        <v>207696</v>
      </c>
      <c r="G828">
        <v>190841</v>
      </c>
      <c r="H828">
        <v>32000</v>
      </c>
      <c r="I828">
        <v>12588</v>
      </c>
      <c r="J828">
        <v>4013</v>
      </c>
      <c r="K828">
        <v>14809</v>
      </c>
      <c r="L828">
        <v>1449</v>
      </c>
      <c r="M828">
        <v>2443367</v>
      </c>
      <c r="N828">
        <v>127156</v>
      </c>
      <c r="O828">
        <v>58405</v>
      </c>
      <c r="P828">
        <v>168436</v>
      </c>
      <c r="Q828">
        <v>3.9875976989963736E-2</v>
      </c>
    </row>
    <row r="829" spans="1:17" x14ac:dyDescent="0.25">
      <c r="A829" t="s">
        <v>21</v>
      </c>
      <c r="B829" t="s">
        <v>35</v>
      </c>
      <c r="C829" t="s">
        <v>37</v>
      </c>
      <c r="D829">
        <v>500533</v>
      </c>
      <c r="E829">
        <v>1511879</v>
      </c>
      <c r="F829">
        <v>105507</v>
      </c>
      <c r="G829">
        <v>249790</v>
      </c>
      <c r="H829">
        <v>28000</v>
      </c>
      <c r="I829">
        <v>10441</v>
      </c>
      <c r="J829">
        <v>3893</v>
      </c>
      <c r="K829">
        <v>11529</v>
      </c>
      <c r="L829">
        <v>2828</v>
      </c>
      <c r="M829">
        <v>2600066</v>
      </c>
      <c r="N829">
        <v>80547</v>
      </c>
      <c r="O829">
        <v>50668</v>
      </c>
      <c r="P829">
        <v>271676</v>
      </c>
      <c r="Q829">
        <v>6.4317283269166858E-2</v>
      </c>
    </row>
    <row r="830" spans="1:17" x14ac:dyDescent="0.25">
      <c r="A830" t="s">
        <v>23</v>
      </c>
      <c r="B830" t="s">
        <v>36</v>
      </c>
      <c r="C830" t="s">
        <v>38</v>
      </c>
      <c r="D830">
        <v>572869</v>
      </c>
      <c r="E830">
        <v>1809875</v>
      </c>
      <c r="F830">
        <v>114496</v>
      </c>
      <c r="G830">
        <v>263773</v>
      </c>
      <c r="H830">
        <v>32000</v>
      </c>
      <c r="I830">
        <v>11285</v>
      </c>
      <c r="J830">
        <v>3558</v>
      </c>
      <c r="K830">
        <v>12834</v>
      </c>
      <c r="L830">
        <v>1552</v>
      </c>
      <c r="M830">
        <v>2123106</v>
      </c>
      <c r="N830">
        <v>101507</v>
      </c>
      <c r="O830">
        <v>84515</v>
      </c>
      <c r="P830">
        <v>322770</v>
      </c>
      <c r="Q830">
        <v>7.6413409799868173E-2</v>
      </c>
    </row>
    <row r="831" spans="1:17" x14ac:dyDescent="0.25">
      <c r="A831" t="s">
        <v>20</v>
      </c>
      <c r="B831" t="s">
        <v>34</v>
      </c>
      <c r="C831" t="s">
        <v>39</v>
      </c>
      <c r="D831">
        <v>142864</v>
      </c>
      <c r="E831">
        <v>2282226</v>
      </c>
      <c r="F831">
        <v>212335</v>
      </c>
      <c r="G831">
        <v>96586</v>
      </c>
      <c r="H831">
        <v>32000</v>
      </c>
      <c r="I831">
        <v>10234</v>
      </c>
      <c r="J831">
        <v>4114</v>
      </c>
      <c r="K831">
        <v>12409</v>
      </c>
      <c r="L831">
        <v>4495</v>
      </c>
      <c r="M831">
        <v>3049157</v>
      </c>
      <c r="N831">
        <v>87519</v>
      </c>
      <c r="O831">
        <v>30565</v>
      </c>
      <c r="P831">
        <v>261257</v>
      </c>
      <c r="Q831">
        <v>6.1850662094011709E-2</v>
      </c>
    </row>
    <row r="832" spans="1:17" x14ac:dyDescent="0.25">
      <c r="A832" t="s">
        <v>25</v>
      </c>
      <c r="B832" t="s">
        <v>36</v>
      </c>
      <c r="C832" t="s">
        <v>38</v>
      </c>
      <c r="D832">
        <v>701512</v>
      </c>
      <c r="E832">
        <v>1093305</v>
      </c>
      <c r="F832">
        <v>100293</v>
      </c>
      <c r="G832">
        <v>221674</v>
      </c>
      <c r="H832">
        <v>20000</v>
      </c>
      <c r="I832">
        <v>10168</v>
      </c>
      <c r="J832">
        <v>3854</v>
      </c>
      <c r="K832">
        <v>11034</v>
      </c>
      <c r="L832">
        <v>4434</v>
      </c>
      <c r="M832">
        <v>3080672</v>
      </c>
      <c r="N832">
        <v>106787</v>
      </c>
      <c r="O832">
        <v>85727</v>
      </c>
      <c r="P832">
        <v>242061</v>
      </c>
      <c r="Q832">
        <v>5.7306151096960342E-2</v>
      </c>
    </row>
    <row r="833" spans="1:17" x14ac:dyDescent="0.25">
      <c r="A833" t="s">
        <v>21</v>
      </c>
      <c r="B833" t="s">
        <v>35</v>
      </c>
      <c r="C833" t="s">
        <v>37</v>
      </c>
      <c r="D833">
        <v>617194</v>
      </c>
      <c r="E833">
        <v>1636565</v>
      </c>
      <c r="F833">
        <v>102386</v>
      </c>
      <c r="G833">
        <v>127023</v>
      </c>
      <c r="H833">
        <v>20000</v>
      </c>
      <c r="I833">
        <v>9512</v>
      </c>
      <c r="J833">
        <v>3032</v>
      </c>
      <c r="K833">
        <v>11578</v>
      </c>
      <c r="L833">
        <v>4479</v>
      </c>
      <c r="M833">
        <v>1210310</v>
      </c>
      <c r="N833">
        <v>87457</v>
      </c>
      <c r="O833">
        <v>59873</v>
      </c>
      <c r="P833">
        <v>157033</v>
      </c>
      <c r="Q833">
        <v>3.71764010939762E-2</v>
      </c>
    </row>
    <row r="834" spans="1:17" x14ac:dyDescent="0.25">
      <c r="A834" t="s">
        <v>25</v>
      </c>
      <c r="B834" t="s">
        <v>34</v>
      </c>
      <c r="C834" t="s">
        <v>39</v>
      </c>
      <c r="D834">
        <v>175449</v>
      </c>
      <c r="E834">
        <v>1733669</v>
      </c>
      <c r="F834">
        <v>208395</v>
      </c>
      <c r="G834">
        <v>223811</v>
      </c>
      <c r="H834">
        <v>20000</v>
      </c>
      <c r="I834">
        <v>11970</v>
      </c>
      <c r="J834">
        <v>2937</v>
      </c>
      <c r="K834">
        <v>14359</v>
      </c>
      <c r="L834">
        <v>3296</v>
      </c>
      <c r="M834">
        <v>2052013</v>
      </c>
      <c r="N834">
        <v>85393</v>
      </c>
      <c r="O834">
        <v>81843</v>
      </c>
      <c r="P834">
        <v>237411</v>
      </c>
      <c r="Q834">
        <v>5.6205297995465822E-2</v>
      </c>
    </row>
    <row r="835" spans="1:17" x14ac:dyDescent="0.25">
      <c r="A835" t="s">
        <v>18</v>
      </c>
      <c r="B835" t="s">
        <v>34</v>
      </c>
      <c r="C835" t="s">
        <v>39</v>
      </c>
      <c r="D835">
        <v>658514</v>
      </c>
      <c r="E835">
        <v>1283420</v>
      </c>
      <c r="F835">
        <v>209938</v>
      </c>
      <c r="G835">
        <v>314430</v>
      </c>
      <c r="H835">
        <v>20000</v>
      </c>
      <c r="I835">
        <v>10781</v>
      </c>
      <c r="J835">
        <v>3162</v>
      </c>
      <c r="K835">
        <v>11899</v>
      </c>
      <c r="L835">
        <v>3764</v>
      </c>
      <c r="M835">
        <v>1680568</v>
      </c>
      <c r="N835">
        <v>61605</v>
      </c>
      <c r="O835">
        <v>40081</v>
      </c>
      <c r="P835">
        <v>44193</v>
      </c>
      <c r="Q835">
        <v>1.0462365831042458E-2</v>
      </c>
    </row>
    <row r="836" spans="1:17" x14ac:dyDescent="0.25">
      <c r="A836" t="s">
        <v>21</v>
      </c>
      <c r="B836" t="s">
        <v>36</v>
      </c>
      <c r="C836" t="s">
        <v>38</v>
      </c>
      <c r="D836">
        <v>490551</v>
      </c>
      <c r="E836">
        <v>734317</v>
      </c>
      <c r="F836">
        <v>197601</v>
      </c>
      <c r="G836">
        <v>238760</v>
      </c>
      <c r="H836">
        <v>20000</v>
      </c>
      <c r="I836">
        <v>9080</v>
      </c>
      <c r="J836">
        <v>3262</v>
      </c>
      <c r="K836">
        <v>14164</v>
      </c>
      <c r="L836">
        <v>2146</v>
      </c>
      <c r="M836">
        <v>1321492</v>
      </c>
      <c r="N836">
        <v>82493</v>
      </c>
      <c r="O836">
        <v>47940</v>
      </c>
      <c r="P836">
        <v>303389</v>
      </c>
      <c r="Q836">
        <v>7.1825101421359491E-2</v>
      </c>
    </row>
    <row r="837" spans="1:17" x14ac:dyDescent="0.25">
      <c r="A837" t="s">
        <v>20</v>
      </c>
      <c r="B837" t="s">
        <v>36</v>
      </c>
      <c r="C837" t="s">
        <v>38</v>
      </c>
      <c r="D837">
        <v>625674</v>
      </c>
      <c r="E837">
        <v>1785128</v>
      </c>
      <c r="F837">
        <v>163070</v>
      </c>
      <c r="G837">
        <v>254021</v>
      </c>
      <c r="H837">
        <v>32000</v>
      </c>
      <c r="I837">
        <v>9703</v>
      </c>
      <c r="J837">
        <v>3832</v>
      </c>
      <c r="K837">
        <v>14586</v>
      </c>
      <c r="L837">
        <v>1221</v>
      </c>
      <c r="M837">
        <v>2975978</v>
      </c>
      <c r="N837">
        <v>78646</v>
      </c>
      <c r="O837">
        <v>66409</v>
      </c>
      <c r="P837">
        <v>49137</v>
      </c>
      <c r="Q837">
        <v>1.163282125766373E-2</v>
      </c>
    </row>
    <row r="838" spans="1:17" x14ac:dyDescent="0.25">
      <c r="A838" t="s">
        <v>23</v>
      </c>
      <c r="B838" t="s">
        <v>36</v>
      </c>
      <c r="C838" t="s">
        <v>38</v>
      </c>
      <c r="D838">
        <v>713612</v>
      </c>
      <c r="E838">
        <v>2234834</v>
      </c>
      <c r="F838">
        <v>135596</v>
      </c>
      <c r="G838">
        <v>187850</v>
      </c>
      <c r="H838">
        <v>20000</v>
      </c>
      <c r="I838">
        <v>11396</v>
      </c>
      <c r="J838">
        <v>3764</v>
      </c>
      <c r="K838">
        <v>12589</v>
      </c>
      <c r="L838">
        <v>4230</v>
      </c>
      <c r="M838">
        <v>1989537</v>
      </c>
      <c r="N838">
        <v>51629</v>
      </c>
      <c r="O838">
        <v>23777</v>
      </c>
      <c r="P838">
        <v>258082</v>
      </c>
      <c r="Q838">
        <v>6.1099004331163297E-2</v>
      </c>
    </row>
    <row r="839" spans="1:17" x14ac:dyDescent="0.25">
      <c r="A839" t="s">
        <v>19</v>
      </c>
      <c r="B839" t="s">
        <v>36</v>
      </c>
      <c r="C839" t="s">
        <v>38</v>
      </c>
      <c r="D839">
        <v>165068</v>
      </c>
      <c r="E839">
        <v>1675222</v>
      </c>
      <c r="F839">
        <v>157050</v>
      </c>
      <c r="G839">
        <v>273002</v>
      </c>
      <c r="H839">
        <v>20000</v>
      </c>
      <c r="I839">
        <v>10353</v>
      </c>
      <c r="J839">
        <v>3989</v>
      </c>
      <c r="K839">
        <v>12641</v>
      </c>
      <c r="L839">
        <v>2838</v>
      </c>
      <c r="M839">
        <v>888742</v>
      </c>
      <c r="N839">
        <v>73787</v>
      </c>
      <c r="O839">
        <v>34197</v>
      </c>
      <c r="P839">
        <v>229382</v>
      </c>
      <c r="Q839">
        <v>5.4304491640218611E-2</v>
      </c>
    </row>
    <row r="840" spans="1:17" x14ac:dyDescent="0.25">
      <c r="A840" t="s">
        <v>21</v>
      </c>
      <c r="B840" t="s">
        <v>36</v>
      </c>
      <c r="C840" t="s">
        <v>38</v>
      </c>
      <c r="D840">
        <v>287188</v>
      </c>
      <c r="E840">
        <v>804204</v>
      </c>
      <c r="F840">
        <v>131986</v>
      </c>
      <c r="G840">
        <v>189228</v>
      </c>
      <c r="H840">
        <v>32000</v>
      </c>
      <c r="I840">
        <v>9674</v>
      </c>
      <c r="J840">
        <v>3565</v>
      </c>
      <c r="K840">
        <v>12869</v>
      </c>
      <c r="L840">
        <v>2798</v>
      </c>
      <c r="M840">
        <v>1406031</v>
      </c>
      <c r="N840">
        <v>86485</v>
      </c>
      <c r="O840">
        <v>40076</v>
      </c>
      <c r="P840">
        <v>173902</v>
      </c>
      <c r="Q840">
        <v>4.1170012055075367E-2</v>
      </c>
    </row>
    <row r="841" spans="1:17" x14ac:dyDescent="0.25">
      <c r="A841" t="s">
        <v>21</v>
      </c>
      <c r="B841" t="s">
        <v>35</v>
      </c>
      <c r="C841" t="s">
        <v>37</v>
      </c>
      <c r="D841">
        <v>192495</v>
      </c>
      <c r="E841">
        <v>888647</v>
      </c>
      <c r="F841">
        <v>127124</v>
      </c>
      <c r="G841">
        <v>226551</v>
      </c>
      <c r="H841">
        <v>32000</v>
      </c>
      <c r="I841">
        <v>10387</v>
      </c>
      <c r="J841">
        <v>4035</v>
      </c>
      <c r="K841">
        <v>13037</v>
      </c>
      <c r="L841">
        <v>2146</v>
      </c>
      <c r="M841">
        <v>1218664</v>
      </c>
      <c r="N841">
        <v>72332</v>
      </c>
      <c r="O841">
        <v>66059</v>
      </c>
      <c r="P841">
        <v>137713</v>
      </c>
      <c r="Q841">
        <v>3.2602534014218316E-2</v>
      </c>
    </row>
    <row r="842" spans="1:17" x14ac:dyDescent="0.25">
      <c r="A842" t="s">
        <v>21</v>
      </c>
      <c r="B842" t="s">
        <v>36</v>
      </c>
      <c r="C842" t="s">
        <v>38</v>
      </c>
      <c r="D842">
        <v>532600</v>
      </c>
      <c r="E842">
        <v>1108555</v>
      </c>
      <c r="F842">
        <v>193787</v>
      </c>
      <c r="G842">
        <v>274612</v>
      </c>
      <c r="H842">
        <v>32000</v>
      </c>
      <c r="I842">
        <v>12322</v>
      </c>
      <c r="J842">
        <v>4137</v>
      </c>
      <c r="K842">
        <v>12279</v>
      </c>
      <c r="L842">
        <v>1995</v>
      </c>
      <c r="M842">
        <v>2971871</v>
      </c>
      <c r="N842">
        <v>106439</v>
      </c>
      <c r="O842">
        <v>24364</v>
      </c>
      <c r="P842">
        <v>237016</v>
      </c>
      <c r="Q842">
        <v>5.6111784667489402E-2</v>
      </c>
    </row>
    <row r="843" spans="1:17" x14ac:dyDescent="0.25">
      <c r="A843" t="s">
        <v>20</v>
      </c>
      <c r="B843" t="s">
        <v>36</v>
      </c>
      <c r="C843" t="s">
        <v>38</v>
      </c>
      <c r="D843">
        <v>522859</v>
      </c>
      <c r="E843">
        <v>1798450</v>
      </c>
      <c r="F843">
        <v>137343</v>
      </c>
      <c r="G843">
        <v>260883</v>
      </c>
      <c r="H843">
        <v>25000</v>
      </c>
      <c r="I843">
        <v>9892</v>
      </c>
      <c r="J843">
        <v>3086</v>
      </c>
      <c r="K843">
        <v>11244</v>
      </c>
      <c r="L843">
        <v>3918</v>
      </c>
      <c r="M843">
        <v>2513704</v>
      </c>
      <c r="N843">
        <v>69389</v>
      </c>
      <c r="O843">
        <v>80781</v>
      </c>
      <c r="P843">
        <v>236932</v>
      </c>
      <c r="Q843">
        <v>5.609189828888176E-2</v>
      </c>
    </row>
    <row r="844" spans="1:17" x14ac:dyDescent="0.25">
      <c r="A844" t="s">
        <v>26</v>
      </c>
      <c r="B844" t="s">
        <v>35</v>
      </c>
      <c r="C844" t="s">
        <v>37</v>
      </c>
      <c r="D844">
        <v>706933</v>
      </c>
      <c r="E844">
        <v>714633</v>
      </c>
      <c r="F844">
        <v>153869</v>
      </c>
      <c r="G844">
        <v>83359</v>
      </c>
      <c r="H844">
        <v>32000</v>
      </c>
      <c r="I844">
        <v>12045</v>
      </c>
      <c r="J844">
        <v>3434</v>
      </c>
      <c r="K844">
        <v>12366</v>
      </c>
      <c r="L844">
        <v>4246</v>
      </c>
      <c r="M844">
        <v>1452944</v>
      </c>
      <c r="N844">
        <v>75299</v>
      </c>
      <c r="O844">
        <v>44632</v>
      </c>
      <c r="P844">
        <v>83405</v>
      </c>
      <c r="Q844">
        <v>1.9745516759172181E-2</v>
      </c>
    </row>
    <row r="845" spans="1:17" x14ac:dyDescent="0.25">
      <c r="A845" t="s">
        <v>19</v>
      </c>
      <c r="B845" t="s">
        <v>35</v>
      </c>
      <c r="C845" t="s">
        <v>37</v>
      </c>
      <c r="D845">
        <v>189415</v>
      </c>
      <c r="E845">
        <v>1157916</v>
      </c>
      <c r="F845">
        <v>195913</v>
      </c>
      <c r="G845">
        <v>271833</v>
      </c>
      <c r="H845">
        <v>20000</v>
      </c>
      <c r="I845">
        <v>8950</v>
      </c>
      <c r="J845">
        <v>2837</v>
      </c>
      <c r="K845">
        <v>10073</v>
      </c>
      <c r="L845">
        <v>1338</v>
      </c>
      <c r="M845">
        <v>2585957</v>
      </c>
      <c r="N845">
        <v>92418</v>
      </c>
      <c r="O845">
        <v>35241</v>
      </c>
      <c r="P845">
        <v>58689</v>
      </c>
      <c r="Q845">
        <v>1.3894186596475705E-2</v>
      </c>
    </row>
    <row r="846" spans="1:17" x14ac:dyDescent="0.25">
      <c r="A846" t="s">
        <v>19</v>
      </c>
      <c r="B846" t="s">
        <v>34</v>
      </c>
      <c r="C846" t="s">
        <v>39</v>
      </c>
      <c r="D846">
        <v>493304</v>
      </c>
      <c r="E846">
        <v>1297547</v>
      </c>
      <c r="F846">
        <v>170596</v>
      </c>
      <c r="G846">
        <v>251622</v>
      </c>
      <c r="H846">
        <v>32000</v>
      </c>
      <c r="I846">
        <v>9306</v>
      </c>
      <c r="J846">
        <v>3298</v>
      </c>
      <c r="K846">
        <v>10478</v>
      </c>
      <c r="L846">
        <v>1620</v>
      </c>
      <c r="M846">
        <v>1941993</v>
      </c>
      <c r="N846">
        <v>127860</v>
      </c>
      <c r="O846">
        <v>82518</v>
      </c>
      <c r="P846">
        <v>237212</v>
      </c>
      <c r="Q846">
        <v>5.6158186217573902E-2</v>
      </c>
    </row>
    <row r="847" spans="1:17" x14ac:dyDescent="0.25">
      <c r="A847" t="s">
        <v>24</v>
      </c>
      <c r="B847" t="s">
        <v>35</v>
      </c>
      <c r="C847" t="s">
        <v>37</v>
      </c>
      <c r="D847">
        <v>570498</v>
      </c>
      <c r="E847">
        <v>1081985</v>
      </c>
      <c r="F847">
        <v>129600</v>
      </c>
      <c r="G847">
        <v>302275</v>
      </c>
      <c r="H847">
        <v>32000</v>
      </c>
      <c r="I847">
        <v>9220</v>
      </c>
      <c r="J847">
        <v>3044</v>
      </c>
      <c r="K847">
        <v>10255</v>
      </c>
      <c r="L847">
        <v>3164</v>
      </c>
      <c r="M847">
        <v>2970473</v>
      </c>
      <c r="N847">
        <v>127980</v>
      </c>
      <c r="O847">
        <v>87549</v>
      </c>
      <c r="P847">
        <v>80052</v>
      </c>
      <c r="Q847">
        <v>1.8951718813083766E-2</v>
      </c>
    </row>
    <row r="848" spans="1:17" x14ac:dyDescent="0.25">
      <c r="A848" t="s">
        <v>22</v>
      </c>
      <c r="B848" t="s">
        <v>34</v>
      </c>
      <c r="C848" t="s">
        <v>39</v>
      </c>
      <c r="D848">
        <v>600821</v>
      </c>
      <c r="E848">
        <v>1751272</v>
      </c>
      <c r="F848">
        <v>125699</v>
      </c>
      <c r="G848">
        <v>281262</v>
      </c>
      <c r="H848">
        <v>32000</v>
      </c>
      <c r="I848">
        <v>10273</v>
      </c>
      <c r="J848">
        <v>2837</v>
      </c>
      <c r="K848">
        <v>14158</v>
      </c>
      <c r="L848">
        <v>1521</v>
      </c>
      <c r="M848">
        <v>1689468</v>
      </c>
      <c r="N848">
        <v>75397</v>
      </c>
      <c r="O848">
        <v>21422</v>
      </c>
      <c r="P848">
        <v>67619</v>
      </c>
      <c r="Q848">
        <v>1.6008298036550132E-2</v>
      </c>
    </row>
    <row r="849" spans="1:17" x14ac:dyDescent="0.25">
      <c r="A849" t="s">
        <v>20</v>
      </c>
      <c r="B849" t="s">
        <v>36</v>
      </c>
      <c r="C849" t="s">
        <v>38</v>
      </c>
      <c r="D849">
        <v>131992</v>
      </c>
      <c r="E849">
        <v>1099823</v>
      </c>
      <c r="F849">
        <v>161322</v>
      </c>
      <c r="G849">
        <v>78050</v>
      </c>
      <c r="H849">
        <v>32000</v>
      </c>
      <c r="I849">
        <v>9225</v>
      </c>
      <c r="J849">
        <v>3173</v>
      </c>
      <c r="K849">
        <v>12031</v>
      </c>
      <c r="L849">
        <v>1646</v>
      </c>
      <c r="M849">
        <v>1000390</v>
      </c>
      <c r="N849">
        <v>69025</v>
      </c>
      <c r="O849">
        <v>30048</v>
      </c>
      <c r="P849">
        <v>234624</v>
      </c>
      <c r="Q849">
        <v>5.5545496362376524E-2</v>
      </c>
    </row>
    <row r="850" spans="1:17" x14ac:dyDescent="0.25">
      <c r="A850" t="s">
        <v>19</v>
      </c>
      <c r="B850" t="s">
        <v>34</v>
      </c>
      <c r="C850" t="s">
        <v>39</v>
      </c>
      <c r="D850">
        <v>321784</v>
      </c>
      <c r="E850">
        <v>1793400</v>
      </c>
      <c r="F850">
        <v>95359</v>
      </c>
      <c r="G850">
        <v>122680</v>
      </c>
      <c r="H850">
        <v>22000</v>
      </c>
      <c r="I850">
        <v>10654</v>
      </c>
      <c r="J850">
        <v>3566</v>
      </c>
      <c r="K850">
        <v>14855</v>
      </c>
      <c r="L850">
        <v>3513</v>
      </c>
      <c r="M850">
        <v>1028162</v>
      </c>
      <c r="N850">
        <v>125901</v>
      </c>
      <c r="O850">
        <v>89036</v>
      </c>
      <c r="P850">
        <v>261280</v>
      </c>
      <c r="Q850">
        <v>6.1856107173868566E-2</v>
      </c>
    </row>
    <row r="851" spans="1:17" x14ac:dyDescent="0.25">
      <c r="A851" t="s">
        <v>24</v>
      </c>
      <c r="B851" t="s">
        <v>36</v>
      </c>
      <c r="C851" t="s">
        <v>38</v>
      </c>
      <c r="D851">
        <v>472489</v>
      </c>
      <c r="E851">
        <v>2363606</v>
      </c>
      <c r="F851">
        <v>143457</v>
      </c>
      <c r="G851">
        <v>112490</v>
      </c>
      <c r="H851">
        <v>32000</v>
      </c>
      <c r="I851">
        <v>11445</v>
      </c>
      <c r="J851">
        <v>3454</v>
      </c>
      <c r="K851">
        <v>13785</v>
      </c>
      <c r="L851">
        <v>3674</v>
      </c>
      <c r="M851">
        <v>2635846</v>
      </c>
      <c r="N851">
        <v>86906</v>
      </c>
      <c r="O851">
        <v>31390</v>
      </c>
      <c r="P851">
        <v>134383</v>
      </c>
      <c r="Q851">
        <v>3.1814181147986752E-2</v>
      </c>
    </row>
    <row r="852" spans="1:17" x14ac:dyDescent="0.25">
      <c r="A852" t="s">
        <v>21</v>
      </c>
      <c r="B852" t="s">
        <v>35</v>
      </c>
      <c r="C852" t="s">
        <v>37</v>
      </c>
      <c r="D852">
        <v>356962</v>
      </c>
      <c r="E852">
        <v>1598156</v>
      </c>
      <c r="F852">
        <v>207767</v>
      </c>
      <c r="G852">
        <v>256453</v>
      </c>
      <c r="H852">
        <v>20000</v>
      </c>
      <c r="I852">
        <v>9152</v>
      </c>
      <c r="J852">
        <v>2840</v>
      </c>
      <c r="K852">
        <v>14745</v>
      </c>
      <c r="L852">
        <v>3555</v>
      </c>
      <c r="M852">
        <v>1149472</v>
      </c>
      <c r="N852">
        <v>48785</v>
      </c>
      <c r="O852">
        <v>46504</v>
      </c>
      <c r="P852">
        <v>173882</v>
      </c>
      <c r="Q852">
        <v>4.1165277203025923E-2</v>
      </c>
    </row>
    <row r="853" spans="1:17" x14ac:dyDescent="0.25">
      <c r="A853" t="s">
        <v>21</v>
      </c>
      <c r="B853" t="s">
        <v>35</v>
      </c>
      <c r="C853" t="s">
        <v>37</v>
      </c>
      <c r="D853">
        <v>462540</v>
      </c>
      <c r="E853">
        <v>926117</v>
      </c>
      <c r="F853">
        <v>210703</v>
      </c>
      <c r="G853">
        <v>126780</v>
      </c>
      <c r="H853">
        <v>32000</v>
      </c>
      <c r="I853">
        <v>12255</v>
      </c>
      <c r="J853">
        <v>3797</v>
      </c>
      <c r="K853">
        <v>12995</v>
      </c>
      <c r="L853">
        <v>1649</v>
      </c>
      <c r="M853">
        <v>3041145</v>
      </c>
      <c r="N853">
        <v>115439</v>
      </c>
      <c r="O853">
        <v>78384</v>
      </c>
      <c r="P853">
        <v>142069</v>
      </c>
      <c r="Q853">
        <v>3.363378479058609E-2</v>
      </c>
    </row>
    <row r="854" spans="1:17" x14ac:dyDescent="0.25">
      <c r="A854" t="s">
        <v>20</v>
      </c>
      <c r="B854" t="s">
        <v>35</v>
      </c>
      <c r="C854" t="s">
        <v>37</v>
      </c>
      <c r="D854">
        <v>275788</v>
      </c>
      <c r="E854">
        <v>1961487</v>
      </c>
      <c r="F854">
        <v>128722</v>
      </c>
      <c r="G854">
        <v>298465</v>
      </c>
      <c r="H854">
        <v>25000</v>
      </c>
      <c r="I854">
        <v>9092</v>
      </c>
      <c r="J854">
        <v>3797</v>
      </c>
      <c r="K854">
        <v>11824</v>
      </c>
      <c r="L854">
        <v>3961</v>
      </c>
      <c r="M854">
        <v>2983794</v>
      </c>
      <c r="N854">
        <v>123904</v>
      </c>
      <c r="O854">
        <v>57161</v>
      </c>
      <c r="P854">
        <v>242548</v>
      </c>
      <c r="Q854">
        <v>5.7421444744364177E-2</v>
      </c>
    </row>
    <row r="855" spans="1:17" x14ac:dyDescent="0.25">
      <c r="A855" t="s">
        <v>26</v>
      </c>
      <c r="B855" t="s">
        <v>35</v>
      </c>
      <c r="C855" t="s">
        <v>37</v>
      </c>
      <c r="D855">
        <v>441218</v>
      </c>
      <c r="E855">
        <v>1560898</v>
      </c>
      <c r="F855">
        <v>111663</v>
      </c>
      <c r="G855">
        <v>141092</v>
      </c>
      <c r="H855">
        <v>32000</v>
      </c>
      <c r="I855">
        <v>12349</v>
      </c>
      <c r="J855">
        <v>3364</v>
      </c>
      <c r="K855">
        <v>11689</v>
      </c>
      <c r="L855">
        <v>1650</v>
      </c>
      <c r="M855">
        <v>1719443</v>
      </c>
      <c r="N855">
        <v>101906</v>
      </c>
      <c r="O855">
        <v>86425</v>
      </c>
      <c r="P855">
        <v>165171</v>
      </c>
      <c r="Q855">
        <v>3.910301239289285E-2</v>
      </c>
    </row>
    <row r="856" spans="1:17" x14ac:dyDescent="0.25">
      <c r="A856" t="s">
        <v>23</v>
      </c>
      <c r="B856" t="s">
        <v>34</v>
      </c>
      <c r="C856" t="s">
        <v>39</v>
      </c>
      <c r="D856">
        <v>589093</v>
      </c>
      <c r="E856">
        <v>2003777</v>
      </c>
      <c r="F856">
        <v>128679</v>
      </c>
      <c r="G856">
        <v>132705</v>
      </c>
      <c r="H856">
        <v>32000</v>
      </c>
      <c r="I856">
        <v>12013</v>
      </c>
      <c r="J856">
        <v>3010</v>
      </c>
      <c r="K856">
        <v>12991</v>
      </c>
      <c r="L856">
        <v>4387</v>
      </c>
      <c r="M856">
        <v>2122781</v>
      </c>
      <c r="N856">
        <v>121012</v>
      </c>
      <c r="O856">
        <v>22731</v>
      </c>
      <c r="P856">
        <v>38954</v>
      </c>
      <c r="Q856">
        <v>9.2220713366919626E-3</v>
      </c>
    </row>
    <row r="857" spans="1:17" x14ac:dyDescent="0.25">
      <c r="A857" t="s">
        <v>25</v>
      </c>
      <c r="B857" t="s">
        <v>35</v>
      </c>
      <c r="C857" t="s">
        <v>37</v>
      </c>
      <c r="D857">
        <v>396956</v>
      </c>
      <c r="E857">
        <v>1378795</v>
      </c>
      <c r="F857">
        <v>139005</v>
      </c>
      <c r="G857">
        <v>168650</v>
      </c>
      <c r="H857">
        <v>32000</v>
      </c>
      <c r="I857">
        <v>11531</v>
      </c>
      <c r="J857">
        <v>2863</v>
      </c>
      <c r="K857">
        <v>11052</v>
      </c>
      <c r="L857">
        <v>1387</v>
      </c>
      <c r="M857">
        <v>2782524</v>
      </c>
      <c r="N857">
        <v>89929</v>
      </c>
      <c r="O857">
        <v>46370</v>
      </c>
      <c r="P857">
        <v>288745</v>
      </c>
      <c r="Q857">
        <v>6.8358242750760398E-2</v>
      </c>
    </row>
    <row r="858" spans="1:17" x14ac:dyDescent="0.25">
      <c r="A858" t="s">
        <v>18</v>
      </c>
      <c r="B858" t="s">
        <v>35</v>
      </c>
      <c r="C858" t="s">
        <v>37</v>
      </c>
      <c r="D858">
        <v>745716</v>
      </c>
      <c r="E858">
        <v>1714719</v>
      </c>
      <c r="F858">
        <v>114041</v>
      </c>
      <c r="G858">
        <v>294631</v>
      </c>
      <c r="H858">
        <v>20000</v>
      </c>
      <c r="I858">
        <v>9442</v>
      </c>
      <c r="J858">
        <v>3083</v>
      </c>
      <c r="K858">
        <v>11915</v>
      </c>
      <c r="L858">
        <v>4436</v>
      </c>
      <c r="M858">
        <v>1963228</v>
      </c>
      <c r="N858">
        <v>101966</v>
      </c>
      <c r="O858">
        <v>72328</v>
      </c>
      <c r="P858">
        <v>128113</v>
      </c>
      <c r="Q858">
        <v>3.032980503048769E-2</v>
      </c>
    </row>
    <row r="859" spans="1:17" x14ac:dyDescent="0.25">
      <c r="A859" t="s">
        <v>19</v>
      </c>
      <c r="B859" t="s">
        <v>34</v>
      </c>
      <c r="C859" t="s">
        <v>39</v>
      </c>
      <c r="D859">
        <v>124624</v>
      </c>
      <c r="E859">
        <v>728968</v>
      </c>
      <c r="F859">
        <v>174754</v>
      </c>
      <c r="G859">
        <v>177209</v>
      </c>
      <c r="H859">
        <v>32000</v>
      </c>
      <c r="I859">
        <v>12034</v>
      </c>
      <c r="J859">
        <v>3994</v>
      </c>
      <c r="K859">
        <v>10127</v>
      </c>
      <c r="L859">
        <v>4203</v>
      </c>
      <c r="M859">
        <v>2585591</v>
      </c>
      <c r="N859">
        <v>75888</v>
      </c>
      <c r="O859">
        <v>39542</v>
      </c>
      <c r="P859">
        <v>173967</v>
      </c>
      <c r="Q859">
        <v>4.1185400324236038E-2</v>
      </c>
    </row>
    <row r="860" spans="1:17" x14ac:dyDescent="0.25">
      <c r="A860" t="s">
        <v>16</v>
      </c>
      <c r="B860" t="s">
        <v>34</v>
      </c>
      <c r="C860" t="s">
        <v>39</v>
      </c>
      <c r="D860">
        <v>358241</v>
      </c>
      <c r="E860">
        <v>779319</v>
      </c>
      <c r="F860">
        <v>204645</v>
      </c>
      <c r="G860">
        <v>114990</v>
      </c>
      <c r="H860">
        <v>32000</v>
      </c>
      <c r="I860">
        <v>10578</v>
      </c>
      <c r="J860">
        <v>2889</v>
      </c>
      <c r="K860">
        <v>12600</v>
      </c>
      <c r="L860">
        <v>3953</v>
      </c>
      <c r="M860">
        <v>1496927</v>
      </c>
      <c r="N860">
        <v>101030</v>
      </c>
      <c r="O860">
        <v>85489</v>
      </c>
      <c r="P860">
        <v>248649</v>
      </c>
      <c r="Q860">
        <v>5.8865811362045488E-2</v>
      </c>
    </row>
    <row r="861" spans="1:17" x14ac:dyDescent="0.25">
      <c r="A861" t="s">
        <v>20</v>
      </c>
      <c r="B861" t="s">
        <v>36</v>
      </c>
      <c r="C861" t="s">
        <v>38</v>
      </c>
      <c r="D861">
        <v>548211</v>
      </c>
      <c r="E861">
        <v>909047</v>
      </c>
      <c r="F861">
        <v>141334</v>
      </c>
      <c r="G861">
        <v>259574</v>
      </c>
      <c r="H861">
        <v>28000</v>
      </c>
      <c r="I861">
        <v>10460</v>
      </c>
      <c r="J861">
        <v>4056</v>
      </c>
      <c r="K861">
        <v>13219</v>
      </c>
      <c r="L861">
        <v>3313</v>
      </c>
      <c r="M861">
        <v>2582129</v>
      </c>
      <c r="N861">
        <v>55561</v>
      </c>
      <c r="O861">
        <v>33740</v>
      </c>
      <c r="P861">
        <v>216314</v>
      </c>
      <c r="Q861">
        <v>5.1210739311115298E-2</v>
      </c>
    </row>
    <row r="862" spans="1:17" x14ac:dyDescent="0.25">
      <c r="A862" t="s">
        <v>24</v>
      </c>
      <c r="B862" t="s">
        <v>36</v>
      </c>
      <c r="C862" t="s">
        <v>38</v>
      </c>
      <c r="D862">
        <v>643215</v>
      </c>
      <c r="E862">
        <v>2009665</v>
      </c>
      <c r="F862">
        <v>160149</v>
      </c>
      <c r="G862">
        <v>197056</v>
      </c>
      <c r="H862">
        <v>20000</v>
      </c>
      <c r="I862">
        <v>11017</v>
      </c>
      <c r="J862">
        <v>3618</v>
      </c>
      <c r="K862">
        <v>13108</v>
      </c>
      <c r="L862">
        <v>3040</v>
      </c>
      <c r="M862">
        <v>2675926</v>
      </c>
      <c r="N862">
        <v>81337</v>
      </c>
      <c r="O862">
        <v>85542</v>
      </c>
      <c r="P862">
        <v>63772</v>
      </c>
      <c r="Q862">
        <v>1.5097549244840577E-2</v>
      </c>
    </row>
    <row r="863" spans="1:17" x14ac:dyDescent="0.25">
      <c r="A863" t="s">
        <v>24</v>
      </c>
      <c r="B863" t="s">
        <v>35</v>
      </c>
      <c r="C863" t="s">
        <v>37</v>
      </c>
      <c r="D863">
        <v>660809</v>
      </c>
      <c r="E863">
        <v>749267</v>
      </c>
      <c r="F863">
        <v>101331</v>
      </c>
      <c r="G863">
        <v>282349</v>
      </c>
      <c r="H863">
        <v>32000</v>
      </c>
      <c r="I863">
        <v>12610</v>
      </c>
      <c r="J863">
        <v>2996</v>
      </c>
      <c r="K863">
        <v>12579</v>
      </c>
      <c r="L863">
        <v>1493</v>
      </c>
      <c r="M863">
        <v>2016703</v>
      </c>
      <c r="N863">
        <v>52127</v>
      </c>
      <c r="O863">
        <v>67369</v>
      </c>
      <c r="P863">
        <v>285883</v>
      </c>
      <c r="Q863">
        <v>6.7680685422485717E-2</v>
      </c>
    </row>
    <row r="864" spans="1:17" x14ac:dyDescent="0.25">
      <c r="A864" t="s">
        <v>19</v>
      </c>
      <c r="B864" t="s">
        <v>35</v>
      </c>
      <c r="C864" t="s">
        <v>37</v>
      </c>
      <c r="D864">
        <v>416546</v>
      </c>
      <c r="E864">
        <v>2362003</v>
      </c>
      <c r="F864">
        <v>194841</v>
      </c>
      <c r="G864">
        <v>118574</v>
      </c>
      <c r="H864">
        <v>25000</v>
      </c>
      <c r="I864">
        <v>9708</v>
      </c>
      <c r="J864">
        <v>3741</v>
      </c>
      <c r="K864">
        <v>13984</v>
      </c>
      <c r="L864">
        <v>2156</v>
      </c>
      <c r="M864">
        <v>989524</v>
      </c>
      <c r="N864">
        <v>86082</v>
      </c>
      <c r="O864">
        <v>29471</v>
      </c>
      <c r="P864">
        <v>167243</v>
      </c>
      <c r="Q864">
        <v>3.9593543065214711E-2</v>
      </c>
    </row>
    <row r="865" spans="1:17" x14ac:dyDescent="0.25">
      <c r="A865" t="s">
        <v>19</v>
      </c>
      <c r="B865" t="s">
        <v>34</v>
      </c>
      <c r="C865" t="s">
        <v>39</v>
      </c>
      <c r="D865">
        <v>332825</v>
      </c>
      <c r="E865">
        <v>1124393</v>
      </c>
      <c r="F865">
        <v>211707</v>
      </c>
      <c r="G865">
        <v>204128</v>
      </c>
      <c r="H865">
        <v>32000</v>
      </c>
      <c r="I865">
        <v>11935</v>
      </c>
      <c r="J865">
        <v>3774</v>
      </c>
      <c r="K865">
        <v>12551</v>
      </c>
      <c r="L865">
        <v>3432</v>
      </c>
      <c r="M865">
        <v>1380506</v>
      </c>
      <c r="N865">
        <v>71545</v>
      </c>
      <c r="O865">
        <v>26330</v>
      </c>
      <c r="P865">
        <v>336480</v>
      </c>
      <c r="Q865">
        <v>7.9659150879758472E-2</v>
      </c>
    </row>
    <row r="866" spans="1:17" x14ac:dyDescent="0.25">
      <c r="A866" t="s">
        <v>18</v>
      </c>
      <c r="B866" t="s">
        <v>35</v>
      </c>
      <c r="C866" t="s">
        <v>37</v>
      </c>
      <c r="D866">
        <v>182536</v>
      </c>
      <c r="E866">
        <v>787788</v>
      </c>
      <c r="F866">
        <v>217460</v>
      </c>
      <c r="G866">
        <v>298591</v>
      </c>
      <c r="H866">
        <v>32000</v>
      </c>
      <c r="I866">
        <v>11746</v>
      </c>
      <c r="J866">
        <v>3175</v>
      </c>
      <c r="K866">
        <v>11080</v>
      </c>
      <c r="L866">
        <v>2230</v>
      </c>
      <c r="M866">
        <v>3008023</v>
      </c>
      <c r="N866">
        <v>78212</v>
      </c>
      <c r="O866">
        <v>32929</v>
      </c>
      <c r="P866">
        <v>61626</v>
      </c>
      <c r="Q866">
        <v>1.4589499619935794E-2</v>
      </c>
    </row>
    <row r="867" spans="1:17" x14ac:dyDescent="0.25">
      <c r="A867" t="s">
        <v>16</v>
      </c>
      <c r="B867" t="s">
        <v>34</v>
      </c>
      <c r="C867" t="s">
        <v>39</v>
      </c>
      <c r="D867">
        <v>557117</v>
      </c>
      <c r="E867">
        <v>1927426</v>
      </c>
      <c r="F867">
        <v>94940</v>
      </c>
      <c r="G867">
        <v>223907</v>
      </c>
      <c r="H867">
        <v>32000</v>
      </c>
      <c r="I867">
        <v>9776</v>
      </c>
      <c r="J867">
        <v>4014</v>
      </c>
      <c r="K867">
        <v>10530</v>
      </c>
      <c r="L867">
        <v>4026</v>
      </c>
      <c r="M867">
        <v>2513169</v>
      </c>
      <c r="N867">
        <v>95416</v>
      </c>
      <c r="O867">
        <v>61181</v>
      </c>
      <c r="P867">
        <v>149287</v>
      </c>
      <c r="Q867">
        <v>3.534259289522855E-2</v>
      </c>
    </row>
    <row r="868" spans="1:17" x14ac:dyDescent="0.25">
      <c r="A868" t="s">
        <v>21</v>
      </c>
      <c r="B868" t="s">
        <v>35</v>
      </c>
      <c r="C868" t="s">
        <v>37</v>
      </c>
      <c r="D868">
        <v>306911</v>
      </c>
      <c r="E868">
        <v>809076</v>
      </c>
      <c r="F868">
        <v>122610</v>
      </c>
      <c r="G868">
        <v>234867</v>
      </c>
      <c r="H868">
        <v>32000</v>
      </c>
      <c r="I868">
        <v>12222</v>
      </c>
      <c r="J868">
        <v>4169</v>
      </c>
      <c r="K868">
        <v>10377</v>
      </c>
      <c r="L868">
        <v>3739</v>
      </c>
      <c r="M868">
        <v>944989</v>
      </c>
      <c r="N868">
        <v>90054</v>
      </c>
      <c r="O868">
        <v>27702</v>
      </c>
      <c r="P868">
        <v>219533</v>
      </c>
      <c r="Q868">
        <v>5.1972813748472471E-2</v>
      </c>
    </row>
    <row r="869" spans="1:17" x14ac:dyDescent="0.25">
      <c r="A869" t="s">
        <v>27</v>
      </c>
      <c r="B869" t="s">
        <v>35</v>
      </c>
      <c r="C869" t="s">
        <v>37</v>
      </c>
      <c r="D869">
        <v>364898</v>
      </c>
      <c r="E869">
        <v>1864949</v>
      </c>
      <c r="F869">
        <v>134224</v>
      </c>
      <c r="G869">
        <v>177526</v>
      </c>
      <c r="H869">
        <v>32000</v>
      </c>
      <c r="I869">
        <v>9704</v>
      </c>
      <c r="J869">
        <v>3769</v>
      </c>
      <c r="K869">
        <v>14603</v>
      </c>
      <c r="L869">
        <v>4137</v>
      </c>
      <c r="M869">
        <v>1244071</v>
      </c>
      <c r="N869">
        <v>100065</v>
      </c>
      <c r="O869">
        <v>82372</v>
      </c>
      <c r="P869">
        <v>178653</v>
      </c>
      <c r="Q869">
        <v>4.2294776159419553E-2</v>
      </c>
    </row>
    <row r="870" spans="1:17" x14ac:dyDescent="0.25">
      <c r="A870" t="s">
        <v>22</v>
      </c>
      <c r="B870" t="s">
        <v>36</v>
      </c>
      <c r="C870" t="s">
        <v>38</v>
      </c>
      <c r="D870">
        <v>196698</v>
      </c>
      <c r="E870">
        <v>961905</v>
      </c>
      <c r="F870">
        <v>104725</v>
      </c>
      <c r="G870">
        <v>217186</v>
      </c>
      <c r="H870">
        <v>32000</v>
      </c>
      <c r="I870">
        <v>9024</v>
      </c>
      <c r="J870">
        <v>3486</v>
      </c>
      <c r="K870">
        <v>10133</v>
      </c>
      <c r="L870">
        <v>3545</v>
      </c>
      <c r="M870">
        <v>1592460</v>
      </c>
      <c r="N870">
        <v>109015</v>
      </c>
      <c r="O870">
        <v>89588</v>
      </c>
      <c r="P870">
        <v>259569</v>
      </c>
      <c r="Q870">
        <v>6.1451040581039076E-2</v>
      </c>
    </row>
    <row r="871" spans="1:17" x14ac:dyDescent="0.25">
      <c r="A871" t="s">
        <v>24</v>
      </c>
      <c r="B871" t="s">
        <v>34</v>
      </c>
      <c r="C871" t="s">
        <v>39</v>
      </c>
      <c r="D871">
        <v>323743</v>
      </c>
      <c r="E871">
        <v>2128213</v>
      </c>
      <c r="F871">
        <v>218193</v>
      </c>
      <c r="G871">
        <v>320036</v>
      </c>
      <c r="H871">
        <v>32000</v>
      </c>
      <c r="I871">
        <v>12040</v>
      </c>
      <c r="J871">
        <v>3324</v>
      </c>
      <c r="K871">
        <v>11898</v>
      </c>
      <c r="L871">
        <v>3001</v>
      </c>
      <c r="M871">
        <v>2974920</v>
      </c>
      <c r="N871">
        <v>55126</v>
      </c>
      <c r="O871">
        <v>72571</v>
      </c>
      <c r="P871">
        <v>263686</v>
      </c>
      <c r="Q871">
        <v>6.2425709875416055E-2</v>
      </c>
    </row>
    <row r="872" spans="1:17" x14ac:dyDescent="0.25">
      <c r="A872" t="s">
        <v>22</v>
      </c>
      <c r="B872" t="s">
        <v>34</v>
      </c>
      <c r="C872" t="s">
        <v>39</v>
      </c>
      <c r="D872">
        <v>575160</v>
      </c>
      <c r="E872">
        <v>1544210</v>
      </c>
      <c r="F872">
        <v>133817</v>
      </c>
      <c r="G872">
        <v>113793</v>
      </c>
      <c r="H872">
        <v>32000</v>
      </c>
      <c r="I872">
        <v>11512</v>
      </c>
      <c r="J872">
        <v>3804</v>
      </c>
      <c r="K872">
        <v>12570</v>
      </c>
      <c r="L872">
        <v>3025</v>
      </c>
      <c r="M872">
        <v>2722704</v>
      </c>
      <c r="N872">
        <v>56153</v>
      </c>
      <c r="O872">
        <v>70580</v>
      </c>
      <c r="P872">
        <v>48430</v>
      </c>
      <c r="Q872">
        <v>1.1465444237716069E-2</v>
      </c>
    </row>
    <row r="873" spans="1:17" x14ac:dyDescent="0.25">
      <c r="A873" t="s">
        <v>25</v>
      </c>
      <c r="B873" t="s">
        <v>36</v>
      </c>
      <c r="C873" t="s">
        <v>38</v>
      </c>
      <c r="D873">
        <v>392194</v>
      </c>
      <c r="E873">
        <v>1759004</v>
      </c>
      <c r="F873">
        <v>103985</v>
      </c>
      <c r="G873">
        <v>299692</v>
      </c>
      <c r="H873">
        <v>32000</v>
      </c>
      <c r="I873">
        <v>9423</v>
      </c>
      <c r="J873">
        <v>3465</v>
      </c>
      <c r="K873">
        <v>11321</v>
      </c>
      <c r="L873">
        <v>2973</v>
      </c>
      <c r="M873">
        <v>1338525</v>
      </c>
      <c r="N873">
        <v>77118</v>
      </c>
      <c r="O873">
        <v>88224</v>
      </c>
      <c r="P873">
        <v>223884</v>
      </c>
      <c r="Q873">
        <v>5.3002880811827885E-2</v>
      </c>
    </row>
    <row r="874" spans="1:17" x14ac:dyDescent="0.25">
      <c r="A874" t="s">
        <v>24</v>
      </c>
      <c r="B874" t="s">
        <v>35</v>
      </c>
      <c r="C874" t="s">
        <v>37</v>
      </c>
      <c r="D874">
        <v>687484</v>
      </c>
      <c r="E874">
        <v>998772</v>
      </c>
      <c r="F874">
        <v>214750</v>
      </c>
      <c r="G874">
        <v>165177</v>
      </c>
      <c r="H874">
        <v>25000</v>
      </c>
      <c r="I874">
        <v>10157</v>
      </c>
      <c r="J874">
        <v>3648</v>
      </c>
      <c r="K874">
        <v>14720</v>
      </c>
      <c r="L874">
        <v>1684</v>
      </c>
      <c r="M874">
        <v>991715</v>
      </c>
      <c r="N874">
        <v>77505</v>
      </c>
      <c r="O874">
        <v>79178</v>
      </c>
      <c r="P874">
        <v>162179</v>
      </c>
      <c r="Q874">
        <v>3.8394678526296806E-2</v>
      </c>
    </row>
    <row r="875" spans="1:17" x14ac:dyDescent="0.25">
      <c r="A875" t="s">
        <v>24</v>
      </c>
      <c r="B875" t="s">
        <v>35</v>
      </c>
      <c r="C875" t="s">
        <v>37</v>
      </c>
      <c r="D875">
        <v>265260</v>
      </c>
      <c r="E875">
        <v>2269477</v>
      </c>
      <c r="F875">
        <v>157027</v>
      </c>
      <c r="G875">
        <v>254873</v>
      </c>
      <c r="H875">
        <v>32000</v>
      </c>
      <c r="I875">
        <v>10721</v>
      </c>
      <c r="J875">
        <v>4047</v>
      </c>
      <c r="K875">
        <v>10670</v>
      </c>
      <c r="L875">
        <v>2509</v>
      </c>
      <c r="M875">
        <v>2223576</v>
      </c>
      <c r="N875">
        <v>63851</v>
      </c>
      <c r="O875">
        <v>70894</v>
      </c>
      <c r="P875">
        <v>331509</v>
      </c>
      <c r="Q875">
        <v>7.8482303402870462E-2</v>
      </c>
    </row>
    <row r="876" spans="1:17" x14ac:dyDescent="0.25">
      <c r="A876" t="s">
        <v>19</v>
      </c>
      <c r="B876" t="s">
        <v>36</v>
      </c>
      <c r="C876" t="s">
        <v>38</v>
      </c>
      <c r="D876">
        <v>564152</v>
      </c>
      <c r="E876">
        <v>883990</v>
      </c>
      <c r="F876">
        <v>185441</v>
      </c>
      <c r="G876">
        <v>212580</v>
      </c>
      <c r="H876">
        <v>32000</v>
      </c>
      <c r="I876">
        <v>10249</v>
      </c>
      <c r="J876">
        <v>3372</v>
      </c>
      <c r="K876">
        <v>13537</v>
      </c>
      <c r="L876">
        <v>1575</v>
      </c>
      <c r="M876">
        <v>2232582</v>
      </c>
      <c r="N876">
        <v>104353</v>
      </c>
      <c r="O876">
        <v>74720</v>
      </c>
      <c r="P876">
        <v>116858</v>
      </c>
      <c r="Q876">
        <v>2.7665267039666E-2</v>
      </c>
    </row>
    <row r="877" spans="1:17" x14ac:dyDescent="0.25">
      <c r="A877" t="s">
        <v>27</v>
      </c>
      <c r="B877" t="s">
        <v>35</v>
      </c>
      <c r="C877" t="s">
        <v>37</v>
      </c>
      <c r="D877">
        <v>378298</v>
      </c>
      <c r="E877">
        <v>2331931</v>
      </c>
      <c r="F877">
        <v>124983</v>
      </c>
      <c r="G877">
        <v>254184</v>
      </c>
      <c r="H877">
        <v>32000</v>
      </c>
      <c r="I877">
        <v>10252</v>
      </c>
      <c r="J877">
        <v>3863</v>
      </c>
      <c r="K877">
        <v>12862</v>
      </c>
      <c r="L877">
        <v>2738</v>
      </c>
      <c r="M877">
        <v>1592752</v>
      </c>
      <c r="N877">
        <v>102271</v>
      </c>
      <c r="O877">
        <v>85371</v>
      </c>
      <c r="P877">
        <v>239014</v>
      </c>
      <c r="Q877">
        <v>5.6584796387228339E-2</v>
      </c>
    </row>
    <row r="878" spans="1:17" x14ac:dyDescent="0.25">
      <c r="A878" t="s">
        <v>27</v>
      </c>
      <c r="B878" t="s">
        <v>34</v>
      </c>
      <c r="C878" t="s">
        <v>39</v>
      </c>
      <c r="D878">
        <v>636141</v>
      </c>
      <c r="E878">
        <v>2339200</v>
      </c>
      <c r="F878">
        <v>158117</v>
      </c>
      <c r="G878">
        <v>202332</v>
      </c>
      <c r="H878">
        <v>32000</v>
      </c>
      <c r="I878">
        <v>10468</v>
      </c>
      <c r="J878">
        <v>3433</v>
      </c>
      <c r="K878">
        <v>11612</v>
      </c>
      <c r="L878">
        <v>2762</v>
      </c>
      <c r="M878">
        <v>1865368</v>
      </c>
      <c r="N878">
        <v>61756</v>
      </c>
      <c r="O878">
        <v>49857</v>
      </c>
      <c r="P878">
        <v>237180</v>
      </c>
      <c r="Q878">
        <v>5.61506104542948E-2</v>
      </c>
    </row>
    <row r="879" spans="1:17" x14ac:dyDescent="0.25">
      <c r="A879" t="s">
        <v>20</v>
      </c>
      <c r="B879" t="s">
        <v>35</v>
      </c>
      <c r="C879" t="s">
        <v>37</v>
      </c>
      <c r="D879">
        <v>728940</v>
      </c>
      <c r="E879">
        <v>1743881</v>
      </c>
      <c r="F879">
        <v>174878</v>
      </c>
      <c r="G879">
        <v>123257</v>
      </c>
      <c r="H879">
        <v>20000</v>
      </c>
      <c r="I879">
        <v>11598</v>
      </c>
      <c r="J879">
        <v>4005</v>
      </c>
      <c r="K879">
        <v>11183</v>
      </c>
      <c r="L879">
        <v>3924</v>
      </c>
      <c r="M879">
        <v>1734897</v>
      </c>
      <c r="N879">
        <v>43659</v>
      </c>
      <c r="O879">
        <v>84927</v>
      </c>
      <c r="P879">
        <v>85554</v>
      </c>
      <c r="Q879">
        <v>2.0254276611884382E-2</v>
      </c>
    </row>
    <row r="880" spans="1:17" x14ac:dyDescent="0.25">
      <c r="A880" t="s">
        <v>21</v>
      </c>
      <c r="B880" t="s">
        <v>35</v>
      </c>
      <c r="C880" t="s">
        <v>37</v>
      </c>
      <c r="D880">
        <v>402609</v>
      </c>
      <c r="E880">
        <v>1769016</v>
      </c>
      <c r="F880">
        <v>107415</v>
      </c>
      <c r="G880">
        <v>211453</v>
      </c>
      <c r="H880">
        <v>32000</v>
      </c>
      <c r="I880">
        <v>10385</v>
      </c>
      <c r="J880">
        <v>4061</v>
      </c>
      <c r="K880">
        <v>14556</v>
      </c>
      <c r="L880">
        <v>3825</v>
      </c>
      <c r="M880">
        <v>2669459</v>
      </c>
      <c r="N880">
        <v>53657</v>
      </c>
      <c r="O880">
        <v>85871</v>
      </c>
      <c r="P880">
        <v>140759</v>
      </c>
      <c r="Q880">
        <v>3.3323651981347846E-2</v>
      </c>
    </row>
    <row r="881" spans="1:17" x14ac:dyDescent="0.25">
      <c r="A881" t="s">
        <v>16</v>
      </c>
      <c r="B881" t="s">
        <v>36</v>
      </c>
      <c r="C881" t="s">
        <v>38</v>
      </c>
      <c r="D881">
        <v>396499</v>
      </c>
      <c r="E881">
        <v>851610</v>
      </c>
      <c r="F881">
        <v>209429</v>
      </c>
      <c r="G881">
        <v>166477</v>
      </c>
      <c r="H881">
        <v>32000</v>
      </c>
      <c r="I881">
        <v>11847</v>
      </c>
      <c r="J881">
        <v>4107</v>
      </c>
      <c r="K881">
        <v>10651</v>
      </c>
      <c r="L881">
        <v>2063</v>
      </c>
      <c r="M881">
        <v>1034511</v>
      </c>
      <c r="N881">
        <v>124208</v>
      </c>
      <c r="O881">
        <v>37906</v>
      </c>
      <c r="P881">
        <v>144821</v>
      </c>
      <c r="Q881">
        <v>3.4285300432588865E-2</v>
      </c>
    </row>
    <row r="882" spans="1:17" x14ac:dyDescent="0.25">
      <c r="A882" t="s">
        <v>26</v>
      </c>
      <c r="B882" t="s">
        <v>35</v>
      </c>
      <c r="C882" t="s">
        <v>37</v>
      </c>
      <c r="D882">
        <v>208752</v>
      </c>
      <c r="E882">
        <v>1448724</v>
      </c>
      <c r="F882">
        <v>130689</v>
      </c>
      <c r="G882">
        <v>324976</v>
      </c>
      <c r="H882">
        <v>32000</v>
      </c>
      <c r="I882">
        <v>12548</v>
      </c>
      <c r="J882">
        <v>3501</v>
      </c>
      <c r="K882">
        <v>14288</v>
      </c>
      <c r="L882">
        <v>1651</v>
      </c>
      <c r="M882">
        <v>2915728</v>
      </c>
      <c r="N882">
        <v>121723</v>
      </c>
      <c r="O882">
        <v>87568</v>
      </c>
      <c r="P882">
        <v>277042</v>
      </c>
      <c r="Q882">
        <v>6.5587644074031282E-2</v>
      </c>
    </row>
    <row r="883" spans="1:17" x14ac:dyDescent="0.25">
      <c r="A883" t="s">
        <v>17</v>
      </c>
      <c r="B883" t="s">
        <v>35</v>
      </c>
      <c r="C883" t="s">
        <v>37</v>
      </c>
      <c r="D883">
        <v>315175</v>
      </c>
      <c r="E883">
        <v>1083360</v>
      </c>
      <c r="F883">
        <v>200428</v>
      </c>
      <c r="G883">
        <v>144449</v>
      </c>
      <c r="H883">
        <v>32000</v>
      </c>
      <c r="I883">
        <v>10005</v>
      </c>
      <c r="J883">
        <v>3850</v>
      </c>
      <c r="K883">
        <v>12317</v>
      </c>
      <c r="L883">
        <v>1711</v>
      </c>
      <c r="M883">
        <v>2420412</v>
      </c>
      <c r="N883">
        <v>103012</v>
      </c>
      <c r="O883">
        <v>58479</v>
      </c>
      <c r="P883">
        <v>322847</v>
      </c>
      <c r="Q883">
        <v>7.6431638980258509E-2</v>
      </c>
    </row>
    <row r="884" spans="1:17" x14ac:dyDescent="0.25">
      <c r="A884" t="s">
        <v>16</v>
      </c>
      <c r="B884" t="s">
        <v>34</v>
      </c>
      <c r="C884" t="s">
        <v>39</v>
      </c>
      <c r="D884">
        <v>639669</v>
      </c>
      <c r="E884">
        <v>1550733</v>
      </c>
      <c r="F884">
        <v>160519</v>
      </c>
      <c r="G884">
        <v>154962</v>
      </c>
      <c r="H884">
        <v>32000</v>
      </c>
      <c r="I884">
        <v>9586</v>
      </c>
      <c r="J884">
        <v>3435</v>
      </c>
      <c r="K884">
        <v>11851</v>
      </c>
      <c r="L884">
        <v>2495</v>
      </c>
      <c r="M884">
        <v>1676948</v>
      </c>
      <c r="N884">
        <v>69363</v>
      </c>
      <c r="O884">
        <v>51650</v>
      </c>
      <c r="P884">
        <v>78794</v>
      </c>
      <c r="Q884">
        <v>1.8653896619174066E-2</v>
      </c>
    </row>
    <row r="885" spans="1:17" x14ac:dyDescent="0.25">
      <c r="A885" t="s">
        <v>16</v>
      </c>
      <c r="B885" t="s">
        <v>34</v>
      </c>
      <c r="C885" t="s">
        <v>39</v>
      </c>
      <c r="D885">
        <v>252461</v>
      </c>
      <c r="E885">
        <v>1793593</v>
      </c>
      <c r="F885">
        <v>168436</v>
      </c>
      <c r="G885">
        <v>250173</v>
      </c>
      <c r="H885">
        <v>32000</v>
      </c>
      <c r="I885">
        <v>11688</v>
      </c>
      <c r="J885">
        <v>3021</v>
      </c>
      <c r="K885">
        <v>13683</v>
      </c>
      <c r="L885">
        <v>2252</v>
      </c>
      <c r="M885">
        <v>955036</v>
      </c>
      <c r="N885">
        <v>124856</v>
      </c>
      <c r="O885">
        <v>86228</v>
      </c>
      <c r="P885">
        <v>294754</v>
      </c>
      <c r="Q885">
        <v>6.9780829049014295E-2</v>
      </c>
    </row>
    <row r="886" spans="1:17" x14ac:dyDescent="0.25">
      <c r="A886" t="s">
        <v>23</v>
      </c>
      <c r="B886" t="s">
        <v>35</v>
      </c>
      <c r="C886" t="s">
        <v>37</v>
      </c>
      <c r="D886">
        <v>732455</v>
      </c>
      <c r="E886">
        <v>1579341</v>
      </c>
      <c r="F886">
        <v>113131</v>
      </c>
      <c r="G886">
        <v>74286</v>
      </c>
      <c r="H886">
        <v>32000</v>
      </c>
      <c r="I886">
        <v>12128</v>
      </c>
      <c r="J886">
        <v>3292</v>
      </c>
      <c r="K886">
        <v>12363</v>
      </c>
      <c r="L886">
        <v>1738</v>
      </c>
      <c r="M886">
        <v>3062766</v>
      </c>
      <c r="N886">
        <v>77629</v>
      </c>
      <c r="O886">
        <v>53847</v>
      </c>
      <c r="P886">
        <v>338623</v>
      </c>
      <c r="Q886">
        <v>8.0166490276855837E-2</v>
      </c>
    </row>
    <row r="887" spans="1:17" x14ac:dyDescent="0.25">
      <c r="A887" t="s">
        <v>20</v>
      </c>
      <c r="B887" t="s">
        <v>36</v>
      </c>
      <c r="C887" t="s">
        <v>38</v>
      </c>
      <c r="D887">
        <v>640853</v>
      </c>
      <c r="E887">
        <v>1714745</v>
      </c>
      <c r="F887">
        <v>111019</v>
      </c>
      <c r="G887">
        <v>250970</v>
      </c>
      <c r="H887">
        <v>32000</v>
      </c>
      <c r="I887">
        <v>12690</v>
      </c>
      <c r="J887">
        <v>2957</v>
      </c>
      <c r="K887">
        <v>12945</v>
      </c>
      <c r="L887">
        <v>1883</v>
      </c>
      <c r="M887">
        <v>2311507</v>
      </c>
      <c r="N887">
        <v>82669</v>
      </c>
      <c r="O887">
        <v>63287</v>
      </c>
      <c r="P887">
        <v>221317</v>
      </c>
      <c r="Q887">
        <v>5.2395162551282411E-2</v>
      </c>
    </row>
    <row r="888" spans="1:17" x14ac:dyDescent="0.25">
      <c r="A888" t="s">
        <v>23</v>
      </c>
      <c r="B888" t="s">
        <v>35</v>
      </c>
      <c r="C888" t="s">
        <v>37</v>
      </c>
      <c r="D888">
        <v>725256</v>
      </c>
      <c r="E888">
        <v>2298490</v>
      </c>
      <c r="F888">
        <v>104392</v>
      </c>
      <c r="G888">
        <v>263704</v>
      </c>
      <c r="H888">
        <v>20000</v>
      </c>
      <c r="I888">
        <v>10483</v>
      </c>
      <c r="J888">
        <v>3006</v>
      </c>
      <c r="K888">
        <v>12999</v>
      </c>
      <c r="L888">
        <v>2091</v>
      </c>
      <c r="M888">
        <v>2606248</v>
      </c>
      <c r="N888">
        <v>93813</v>
      </c>
      <c r="O888">
        <v>46136</v>
      </c>
      <c r="P888">
        <v>106134</v>
      </c>
      <c r="Q888">
        <v>2.5126439370756912E-2</v>
      </c>
    </row>
    <row r="889" spans="1:17" x14ac:dyDescent="0.25">
      <c r="A889" t="s">
        <v>21</v>
      </c>
      <c r="B889" t="s">
        <v>36</v>
      </c>
      <c r="C889" t="s">
        <v>38</v>
      </c>
      <c r="D889">
        <v>306396</v>
      </c>
      <c r="E889">
        <v>2276683</v>
      </c>
      <c r="F889">
        <v>143853</v>
      </c>
      <c r="G889">
        <v>209970</v>
      </c>
      <c r="H889">
        <v>32000</v>
      </c>
      <c r="I889">
        <v>11087</v>
      </c>
      <c r="J889">
        <v>2955</v>
      </c>
      <c r="K889">
        <v>13950</v>
      </c>
      <c r="L889">
        <v>3458</v>
      </c>
      <c r="M889">
        <v>1359953</v>
      </c>
      <c r="N889">
        <v>86863</v>
      </c>
      <c r="O889">
        <v>68026</v>
      </c>
      <c r="P889">
        <v>177811</v>
      </c>
      <c r="Q889">
        <v>4.209543888813818E-2</v>
      </c>
    </row>
    <row r="890" spans="1:17" x14ac:dyDescent="0.25">
      <c r="A890" t="s">
        <v>20</v>
      </c>
      <c r="B890" t="s">
        <v>35</v>
      </c>
      <c r="C890" t="s">
        <v>37</v>
      </c>
      <c r="D890">
        <v>675656</v>
      </c>
      <c r="E890">
        <v>1385379</v>
      </c>
      <c r="F890">
        <v>148195</v>
      </c>
      <c r="G890">
        <v>100618</v>
      </c>
      <c r="H890">
        <v>32000</v>
      </c>
      <c r="I890">
        <v>11056</v>
      </c>
      <c r="J890">
        <v>2838</v>
      </c>
      <c r="K890">
        <v>10955</v>
      </c>
      <c r="L890">
        <v>4256</v>
      </c>
      <c r="M890">
        <v>1057576</v>
      </c>
      <c r="N890">
        <v>101777</v>
      </c>
      <c r="O890">
        <v>65696</v>
      </c>
      <c r="P890">
        <v>319022</v>
      </c>
      <c r="Q890">
        <v>7.5526098525803345E-2</v>
      </c>
    </row>
    <row r="891" spans="1:17" x14ac:dyDescent="0.25">
      <c r="A891" t="s">
        <v>18</v>
      </c>
      <c r="B891" t="s">
        <v>34</v>
      </c>
      <c r="C891" t="s">
        <v>39</v>
      </c>
      <c r="D891">
        <v>353057</v>
      </c>
      <c r="E891">
        <v>2136694</v>
      </c>
      <c r="F891">
        <v>185550</v>
      </c>
      <c r="G891">
        <v>295744</v>
      </c>
      <c r="H891">
        <v>20000</v>
      </c>
      <c r="I891">
        <v>8931</v>
      </c>
      <c r="J891">
        <v>3474</v>
      </c>
      <c r="K891">
        <v>14062</v>
      </c>
      <c r="L891">
        <v>2768</v>
      </c>
      <c r="M891">
        <v>1692550</v>
      </c>
      <c r="N891">
        <v>43666</v>
      </c>
      <c r="O891">
        <v>49237</v>
      </c>
      <c r="P891">
        <v>167440</v>
      </c>
      <c r="Q891">
        <v>3.9640181357901684E-2</v>
      </c>
    </row>
    <row r="892" spans="1:17" x14ac:dyDescent="0.25">
      <c r="A892" t="s">
        <v>26</v>
      </c>
      <c r="B892" t="s">
        <v>35</v>
      </c>
      <c r="C892" t="s">
        <v>37</v>
      </c>
      <c r="D892">
        <v>400919</v>
      </c>
      <c r="E892">
        <v>1691238</v>
      </c>
      <c r="F892">
        <v>208780</v>
      </c>
      <c r="G892">
        <v>84528</v>
      </c>
      <c r="H892">
        <v>20000</v>
      </c>
      <c r="I892">
        <v>9040</v>
      </c>
      <c r="J892">
        <v>4169</v>
      </c>
      <c r="K892">
        <v>14163</v>
      </c>
      <c r="L892">
        <v>1600</v>
      </c>
      <c r="M892">
        <v>2158833</v>
      </c>
      <c r="N892">
        <v>127385</v>
      </c>
      <c r="O892">
        <v>30099</v>
      </c>
      <c r="P892">
        <v>127298</v>
      </c>
      <c r="Q892">
        <v>3.0136859809473057E-2</v>
      </c>
    </row>
    <row r="893" spans="1:17" x14ac:dyDescent="0.25">
      <c r="A893" t="s">
        <v>27</v>
      </c>
      <c r="B893" t="s">
        <v>35</v>
      </c>
      <c r="C893" t="s">
        <v>37</v>
      </c>
      <c r="D893">
        <v>693403</v>
      </c>
      <c r="E893">
        <v>1473995</v>
      </c>
      <c r="F893">
        <v>110871</v>
      </c>
      <c r="G893">
        <v>281853</v>
      </c>
      <c r="H893">
        <v>32000</v>
      </c>
      <c r="I893">
        <v>11716</v>
      </c>
      <c r="J893">
        <v>3682</v>
      </c>
      <c r="K893">
        <v>13560</v>
      </c>
      <c r="L893">
        <v>1876</v>
      </c>
      <c r="M893">
        <v>892850</v>
      </c>
      <c r="N893">
        <v>47221</v>
      </c>
      <c r="O893">
        <v>32440</v>
      </c>
      <c r="P893">
        <v>47849</v>
      </c>
      <c r="Q893">
        <v>1.1327896785679872E-2</v>
      </c>
    </row>
    <row r="894" spans="1:17" x14ac:dyDescent="0.25">
      <c r="A894" t="s">
        <v>17</v>
      </c>
      <c r="B894" t="s">
        <v>34</v>
      </c>
      <c r="C894" t="s">
        <v>39</v>
      </c>
      <c r="D894">
        <v>294780</v>
      </c>
      <c r="E894">
        <v>1677935</v>
      </c>
      <c r="F894">
        <v>116890</v>
      </c>
      <c r="G894">
        <v>291546</v>
      </c>
      <c r="H894">
        <v>32000</v>
      </c>
      <c r="I894">
        <v>12511</v>
      </c>
      <c r="J894">
        <v>3526</v>
      </c>
      <c r="K894">
        <v>12971</v>
      </c>
      <c r="L894">
        <v>2436</v>
      </c>
      <c r="M894">
        <v>1196052</v>
      </c>
      <c r="N894">
        <v>94306</v>
      </c>
      <c r="O894">
        <v>67289</v>
      </c>
      <c r="P894">
        <v>324797</v>
      </c>
      <c r="Q894">
        <v>7.6893287055078793E-2</v>
      </c>
    </row>
    <row r="895" spans="1:17" x14ac:dyDescent="0.25">
      <c r="A895" t="s">
        <v>24</v>
      </c>
      <c r="B895" t="s">
        <v>36</v>
      </c>
      <c r="C895" t="s">
        <v>38</v>
      </c>
      <c r="D895">
        <v>301671</v>
      </c>
      <c r="E895">
        <v>809627</v>
      </c>
      <c r="F895">
        <v>209632</v>
      </c>
      <c r="G895">
        <v>152225</v>
      </c>
      <c r="H895">
        <v>28000</v>
      </c>
      <c r="I895">
        <v>9336</v>
      </c>
      <c r="J895">
        <v>2906</v>
      </c>
      <c r="K895">
        <v>13016</v>
      </c>
      <c r="L895">
        <v>2466</v>
      </c>
      <c r="M895">
        <v>949040</v>
      </c>
      <c r="N895">
        <v>128836</v>
      </c>
      <c r="O895">
        <v>46772</v>
      </c>
      <c r="P895">
        <v>59540</v>
      </c>
      <c r="Q895">
        <v>1.4095654551179325E-2</v>
      </c>
    </row>
    <row r="896" spans="1:17" x14ac:dyDescent="0.25">
      <c r="A896" t="s">
        <v>19</v>
      </c>
      <c r="B896" t="s">
        <v>34</v>
      </c>
      <c r="C896" t="s">
        <v>39</v>
      </c>
      <c r="D896">
        <v>141961</v>
      </c>
      <c r="E896">
        <v>872810</v>
      </c>
      <c r="F896">
        <v>103771</v>
      </c>
      <c r="G896">
        <v>194327</v>
      </c>
      <c r="H896">
        <v>20000</v>
      </c>
      <c r="I896">
        <v>9992</v>
      </c>
      <c r="J896">
        <v>3161</v>
      </c>
      <c r="K896">
        <v>10223</v>
      </c>
      <c r="L896">
        <v>2539</v>
      </c>
      <c r="M896">
        <v>2296406</v>
      </c>
      <c r="N896">
        <v>127408</v>
      </c>
      <c r="O896">
        <v>44579</v>
      </c>
      <c r="P896">
        <v>320621</v>
      </c>
      <c r="Q896">
        <v>7.5904649947155969E-2</v>
      </c>
    </row>
    <row r="897" spans="1:17" x14ac:dyDescent="0.25">
      <c r="A897" t="s">
        <v>27</v>
      </c>
      <c r="B897" t="s">
        <v>35</v>
      </c>
      <c r="C897" t="s">
        <v>37</v>
      </c>
      <c r="D897">
        <v>737612</v>
      </c>
      <c r="E897">
        <v>2078630</v>
      </c>
      <c r="F897">
        <v>214672</v>
      </c>
      <c r="G897">
        <v>83470</v>
      </c>
      <c r="H897">
        <v>32000</v>
      </c>
      <c r="I897">
        <v>11911</v>
      </c>
      <c r="J897">
        <v>3529</v>
      </c>
      <c r="K897">
        <v>11817</v>
      </c>
      <c r="L897">
        <v>2621</v>
      </c>
      <c r="M897">
        <v>2546110</v>
      </c>
      <c r="N897">
        <v>80416</v>
      </c>
      <c r="O897">
        <v>88126</v>
      </c>
      <c r="P897">
        <v>112643</v>
      </c>
      <c r="Q897">
        <v>2.6667396970246771E-2</v>
      </c>
    </row>
    <row r="898" spans="1:17" x14ac:dyDescent="0.25">
      <c r="A898" t="s">
        <v>22</v>
      </c>
      <c r="B898" t="s">
        <v>35</v>
      </c>
      <c r="C898" t="s">
        <v>37</v>
      </c>
      <c r="D898">
        <v>608727</v>
      </c>
      <c r="E898">
        <v>711383</v>
      </c>
      <c r="F898">
        <v>175104</v>
      </c>
      <c r="G898">
        <v>303965</v>
      </c>
      <c r="H898">
        <v>32000</v>
      </c>
      <c r="I898">
        <v>10483</v>
      </c>
      <c r="J898">
        <v>4087</v>
      </c>
      <c r="K898">
        <v>12672</v>
      </c>
      <c r="L898">
        <v>4179</v>
      </c>
      <c r="M898">
        <v>1254533</v>
      </c>
      <c r="N898">
        <v>123909</v>
      </c>
      <c r="O898">
        <v>38585</v>
      </c>
      <c r="P898">
        <v>126010</v>
      </c>
      <c r="Q898">
        <v>2.9831935337489197E-2</v>
      </c>
    </row>
    <row r="899" spans="1:17" x14ac:dyDescent="0.25">
      <c r="A899" t="s">
        <v>16</v>
      </c>
      <c r="B899" t="s">
        <v>36</v>
      </c>
      <c r="C899" t="s">
        <v>38</v>
      </c>
      <c r="D899">
        <v>658045</v>
      </c>
      <c r="E899">
        <v>997686</v>
      </c>
      <c r="F899">
        <v>140153</v>
      </c>
      <c r="G899">
        <v>149542</v>
      </c>
      <c r="H899">
        <v>32000</v>
      </c>
      <c r="I899">
        <v>11066</v>
      </c>
      <c r="J899">
        <v>4186</v>
      </c>
      <c r="K899">
        <v>10928</v>
      </c>
      <c r="L899">
        <v>3511</v>
      </c>
      <c r="M899">
        <v>2872339</v>
      </c>
      <c r="N899">
        <v>93774</v>
      </c>
      <c r="O899">
        <v>27137</v>
      </c>
      <c r="P899">
        <v>241328</v>
      </c>
      <c r="Q899">
        <v>5.7132618769348407E-2</v>
      </c>
    </row>
    <row r="900" spans="1:17" x14ac:dyDescent="0.25">
      <c r="A900" t="s">
        <v>18</v>
      </c>
      <c r="B900" t="s">
        <v>36</v>
      </c>
      <c r="C900" t="s">
        <v>38</v>
      </c>
      <c r="D900">
        <v>454251</v>
      </c>
      <c r="E900">
        <v>859535</v>
      </c>
      <c r="F900">
        <v>200763</v>
      </c>
      <c r="G900">
        <v>191375</v>
      </c>
      <c r="H900">
        <v>32000</v>
      </c>
      <c r="I900">
        <v>10329</v>
      </c>
      <c r="J900">
        <v>3916</v>
      </c>
      <c r="K900">
        <v>11509</v>
      </c>
      <c r="L900">
        <v>3673</v>
      </c>
      <c r="M900">
        <v>2327557</v>
      </c>
      <c r="N900">
        <v>89490</v>
      </c>
      <c r="O900">
        <v>65241</v>
      </c>
      <c r="P900">
        <v>231338</v>
      </c>
      <c r="Q900">
        <v>5.4767560170653727E-2</v>
      </c>
    </row>
    <row r="901" spans="1:17" x14ac:dyDescent="0.25">
      <c r="A901" t="s">
        <v>25</v>
      </c>
      <c r="B901" t="s">
        <v>35</v>
      </c>
      <c r="C901" t="s">
        <v>37</v>
      </c>
      <c r="D901">
        <v>410451</v>
      </c>
      <c r="E901">
        <v>2043738</v>
      </c>
      <c r="F901">
        <v>164287</v>
      </c>
      <c r="G901">
        <v>211734</v>
      </c>
      <c r="H901">
        <v>32000</v>
      </c>
      <c r="I901">
        <v>11732</v>
      </c>
      <c r="J901">
        <v>3293</v>
      </c>
      <c r="K901">
        <v>13702</v>
      </c>
      <c r="L901">
        <v>2869</v>
      </c>
      <c r="M901">
        <v>2760537</v>
      </c>
      <c r="N901">
        <v>55240</v>
      </c>
      <c r="O901">
        <v>23137</v>
      </c>
      <c r="P901">
        <v>204887</v>
      </c>
      <c r="Q901">
        <v>4.8505481592668431E-2</v>
      </c>
    </row>
    <row r="902" spans="1:17" x14ac:dyDescent="0.25">
      <c r="A902" t="s">
        <v>17</v>
      </c>
      <c r="B902" t="s">
        <v>35</v>
      </c>
      <c r="C902" t="s">
        <v>37</v>
      </c>
      <c r="D902">
        <v>673890</v>
      </c>
      <c r="E902">
        <v>1931286</v>
      </c>
      <c r="F902">
        <v>150217</v>
      </c>
      <c r="G902">
        <v>147428</v>
      </c>
      <c r="H902">
        <v>32000</v>
      </c>
      <c r="I902">
        <v>10547</v>
      </c>
      <c r="J902">
        <v>3882</v>
      </c>
      <c r="K902">
        <v>11202</v>
      </c>
      <c r="L902">
        <v>2010</v>
      </c>
      <c r="M902">
        <v>2249112</v>
      </c>
      <c r="N902">
        <v>82212</v>
      </c>
      <c r="O902">
        <v>50099</v>
      </c>
      <c r="P902">
        <v>292216</v>
      </c>
      <c r="Q902">
        <v>6.9179976323940504E-2</v>
      </c>
    </row>
    <row r="903" spans="1:17" x14ac:dyDescent="0.25">
      <c r="A903" t="s">
        <v>24</v>
      </c>
      <c r="B903" t="s">
        <v>35</v>
      </c>
      <c r="C903" t="s">
        <v>37</v>
      </c>
      <c r="D903">
        <v>616854</v>
      </c>
      <c r="E903">
        <v>2177829</v>
      </c>
      <c r="F903">
        <v>163936</v>
      </c>
      <c r="G903">
        <v>300571</v>
      </c>
      <c r="H903">
        <v>32000</v>
      </c>
      <c r="I903">
        <v>9211</v>
      </c>
      <c r="J903">
        <v>2959</v>
      </c>
      <c r="K903">
        <v>14955</v>
      </c>
      <c r="L903">
        <v>1770</v>
      </c>
      <c r="M903">
        <v>944178</v>
      </c>
      <c r="N903">
        <v>120171</v>
      </c>
      <c r="O903">
        <v>84988</v>
      </c>
      <c r="P903">
        <v>158240</v>
      </c>
      <c r="Q903">
        <v>3.7462149415159837E-2</v>
      </c>
    </row>
    <row r="904" spans="1:17" x14ac:dyDescent="0.25">
      <c r="A904" t="s">
        <v>26</v>
      </c>
      <c r="B904" t="s">
        <v>34</v>
      </c>
      <c r="C904" t="s">
        <v>39</v>
      </c>
      <c r="D904">
        <v>483861</v>
      </c>
      <c r="E904">
        <v>1810749</v>
      </c>
      <c r="F904">
        <v>140952</v>
      </c>
      <c r="G904">
        <v>126544</v>
      </c>
      <c r="H904">
        <v>32000</v>
      </c>
      <c r="I904">
        <v>11786</v>
      </c>
      <c r="J904">
        <v>3257</v>
      </c>
      <c r="K904">
        <v>12239</v>
      </c>
      <c r="L904">
        <v>4112</v>
      </c>
      <c r="M904">
        <v>2039230</v>
      </c>
      <c r="N904">
        <v>77754</v>
      </c>
      <c r="O904">
        <v>89111</v>
      </c>
      <c r="P904">
        <v>340543</v>
      </c>
      <c r="Q904">
        <v>8.0621036073601965E-2</v>
      </c>
    </row>
    <row r="905" spans="1:17" x14ac:dyDescent="0.25">
      <c r="A905" t="s">
        <v>26</v>
      </c>
      <c r="B905" t="s">
        <v>35</v>
      </c>
      <c r="C905" t="s">
        <v>37</v>
      </c>
      <c r="D905">
        <v>599894</v>
      </c>
      <c r="E905">
        <v>1840762</v>
      </c>
      <c r="F905">
        <v>181234</v>
      </c>
      <c r="G905">
        <v>283702</v>
      </c>
      <c r="H905">
        <v>32000</v>
      </c>
      <c r="I905">
        <v>9076</v>
      </c>
      <c r="J905">
        <v>3579</v>
      </c>
      <c r="K905">
        <v>11443</v>
      </c>
      <c r="L905">
        <v>3946</v>
      </c>
      <c r="M905">
        <v>2891020</v>
      </c>
      <c r="N905">
        <v>56401</v>
      </c>
      <c r="O905">
        <v>67579</v>
      </c>
      <c r="P905">
        <v>173055</v>
      </c>
      <c r="Q905">
        <v>4.0969491070781627E-2</v>
      </c>
    </row>
    <row r="906" spans="1:17" x14ac:dyDescent="0.25">
      <c r="A906" t="s">
        <v>27</v>
      </c>
      <c r="B906" t="s">
        <v>35</v>
      </c>
      <c r="C906" t="s">
        <v>37</v>
      </c>
      <c r="D906">
        <v>365236</v>
      </c>
      <c r="E906">
        <v>1593030</v>
      </c>
      <c r="F906">
        <v>167213</v>
      </c>
      <c r="G906">
        <v>166906</v>
      </c>
      <c r="H906">
        <v>32000</v>
      </c>
      <c r="I906">
        <v>9519</v>
      </c>
      <c r="J906">
        <v>3652</v>
      </c>
      <c r="K906">
        <v>14075</v>
      </c>
      <c r="L906">
        <v>2705</v>
      </c>
      <c r="M906">
        <v>881171</v>
      </c>
      <c r="N906">
        <v>87680</v>
      </c>
      <c r="O906">
        <v>84602</v>
      </c>
      <c r="P906">
        <v>187516</v>
      </c>
      <c r="Q906">
        <v>4.4393025845128359E-2</v>
      </c>
    </row>
    <row r="907" spans="1:17" x14ac:dyDescent="0.25">
      <c r="A907" t="s">
        <v>26</v>
      </c>
      <c r="B907" t="s">
        <v>34</v>
      </c>
      <c r="C907" t="s">
        <v>39</v>
      </c>
      <c r="D907">
        <v>442333</v>
      </c>
      <c r="E907">
        <v>2362484</v>
      </c>
      <c r="F907">
        <v>186347</v>
      </c>
      <c r="G907">
        <v>161151</v>
      </c>
      <c r="H907">
        <v>32000</v>
      </c>
      <c r="I907">
        <v>10879</v>
      </c>
      <c r="J907">
        <v>4164</v>
      </c>
      <c r="K907">
        <v>10588</v>
      </c>
      <c r="L907">
        <v>3432</v>
      </c>
      <c r="M907">
        <v>1446490</v>
      </c>
      <c r="N907">
        <v>83370</v>
      </c>
      <c r="O907">
        <v>25644</v>
      </c>
      <c r="P907">
        <v>79959</v>
      </c>
      <c r="Q907">
        <v>1.8929701751053876E-2</v>
      </c>
    </row>
    <row r="908" spans="1:17" x14ac:dyDescent="0.25">
      <c r="A908" t="s">
        <v>20</v>
      </c>
      <c r="B908" t="s">
        <v>34</v>
      </c>
      <c r="C908" t="s">
        <v>39</v>
      </c>
      <c r="D908">
        <v>270671</v>
      </c>
      <c r="E908">
        <v>889291</v>
      </c>
      <c r="F908">
        <v>126574</v>
      </c>
      <c r="G908">
        <v>85696</v>
      </c>
      <c r="H908">
        <v>32000</v>
      </c>
      <c r="I908">
        <v>10125</v>
      </c>
      <c r="J908">
        <v>3576</v>
      </c>
      <c r="K908">
        <v>12179</v>
      </c>
      <c r="L908">
        <v>1503</v>
      </c>
      <c r="M908">
        <v>1204986</v>
      </c>
      <c r="N908">
        <v>111228</v>
      </c>
      <c r="O908">
        <v>60626</v>
      </c>
      <c r="P908">
        <v>252863</v>
      </c>
      <c r="Q908">
        <v>5.986344468886224E-2</v>
      </c>
    </row>
    <row r="909" spans="1:17" x14ac:dyDescent="0.25">
      <c r="A909" t="s">
        <v>27</v>
      </c>
      <c r="B909" t="s">
        <v>36</v>
      </c>
      <c r="C909" t="s">
        <v>38</v>
      </c>
      <c r="D909">
        <v>551554</v>
      </c>
      <c r="E909">
        <v>2282773</v>
      </c>
      <c r="F909">
        <v>131370</v>
      </c>
      <c r="G909">
        <v>83539</v>
      </c>
      <c r="H909">
        <v>25000</v>
      </c>
      <c r="I909">
        <v>11306</v>
      </c>
      <c r="J909">
        <v>2957</v>
      </c>
      <c r="K909">
        <v>11929</v>
      </c>
      <c r="L909">
        <v>1509</v>
      </c>
      <c r="M909">
        <v>2962146</v>
      </c>
      <c r="N909">
        <v>53265</v>
      </c>
      <c r="O909">
        <v>89676</v>
      </c>
      <c r="P909">
        <v>115368</v>
      </c>
      <c r="Q909">
        <v>2.7312520561982811E-2</v>
      </c>
    </row>
    <row r="910" spans="1:17" x14ac:dyDescent="0.25">
      <c r="A910" t="s">
        <v>27</v>
      </c>
      <c r="B910" t="s">
        <v>34</v>
      </c>
      <c r="C910" t="s">
        <v>39</v>
      </c>
      <c r="D910">
        <v>455371</v>
      </c>
      <c r="E910">
        <v>1368637</v>
      </c>
      <c r="F910">
        <v>211107</v>
      </c>
      <c r="G910">
        <v>284847</v>
      </c>
      <c r="H910">
        <v>25000</v>
      </c>
      <c r="I910">
        <v>9574</v>
      </c>
      <c r="J910">
        <v>3801</v>
      </c>
      <c r="K910">
        <v>13296</v>
      </c>
      <c r="L910">
        <v>4295</v>
      </c>
      <c r="M910">
        <v>1484414</v>
      </c>
      <c r="N910">
        <v>128945</v>
      </c>
      <c r="O910">
        <v>22043</v>
      </c>
      <c r="P910">
        <v>41329</v>
      </c>
      <c r="Q910">
        <v>9.7843350175628209E-3</v>
      </c>
    </row>
    <row r="911" spans="1:17" x14ac:dyDescent="0.25">
      <c r="A911" t="s">
        <v>18</v>
      </c>
      <c r="B911" t="s">
        <v>35</v>
      </c>
      <c r="C911" t="s">
        <v>37</v>
      </c>
      <c r="D911">
        <v>309886</v>
      </c>
      <c r="E911">
        <v>1503808</v>
      </c>
      <c r="F911">
        <v>167739</v>
      </c>
      <c r="G911">
        <v>80226</v>
      </c>
      <c r="H911">
        <v>32000</v>
      </c>
      <c r="I911">
        <v>12358</v>
      </c>
      <c r="J911">
        <v>2944</v>
      </c>
      <c r="K911">
        <v>11471</v>
      </c>
      <c r="L911">
        <v>3814</v>
      </c>
      <c r="M911">
        <v>1498048</v>
      </c>
      <c r="N911">
        <v>50424</v>
      </c>
      <c r="O911">
        <v>79277</v>
      </c>
      <c r="P911">
        <v>43019</v>
      </c>
      <c r="Q911">
        <v>1.01844300157404E-2</v>
      </c>
    </row>
    <row r="912" spans="1:17" x14ac:dyDescent="0.25">
      <c r="A912" t="s">
        <v>27</v>
      </c>
      <c r="B912" t="s">
        <v>34</v>
      </c>
      <c r="C912" t="s">
        <v>39</v>
      </c>
      <c r="D912">
        <v>203949</v>
      </c>
      <c r="E912">
        <v>2266524</v>
      </c>
      <c r="F912">
        <v>141028</v>
      </c>
      <c r="G912">
        <v>211756</v>
      </c>
      <c r="H912">
        <v>32000</v>
      </c>
      <c r="I912">
        <v>12136</v>
      </c>
      <c r="J912">
        <v>4058</v>
      </c>
      <c r="K912">
        <v>14011</v>
      </c>
      <c r="L912">
        <v>3611</v>
      </c>
      <c r="M912">
        <v>2870149</v>
      </c>
      <c r="N912">
        <v>72128</v>
      </c>
      <c r="O912">
        <v>30731</v>
      </c>
      <c r="P912">
        <v>54951</v>
      </c>
      <c r="Q912">
        <v>1.3009242748435592E-2</v>
      </c>
    </row>
    <row r="913" spans="1:17" x14ac:dyDescent="0.25">
      <c r="A913" t="s">
        <v>16</v>
      </c>
      <c r="B913" t="s">
        <v>34</v>
      </c>
      <c r="C913" t="s">
        <v>39</v>
      </c>
      <c r="D913">
        <v>417131</v>
      </c>
      <c r="E913">
        <v>2179344</v>
      </c>
      <c r="F913">
        <v>210376</v>
      </c>
      <c r="G913">
        <v>134929</v>
      </c>
      <c r="H913">
        <v>32000</v>
      </c>
      <c r="I913">
        <v>11827</v>
      </c>
      <c r="J913">
        <v>4197</v>
      </c>
      <c r="K913">
        <v>11879</v>
      </c>
      <c r="L913">
        <v>3805</v>
      </c>
      <c r="M913">
        <v>1082469</v>
      </c>
      <c r="N913">
        <v>58364</v>
      </c>
      <c r="O913">
        <v>65427</v>
      </c>
      <c r="P913">
        <v>69536</v>
      </c>
      <c r="Q913">
        <v>1.646213360548884E-2</v>
      </c>
    </row>
    <row r="914" spans="1:17" x14ac:dyDescent="0.25">
      <c r="A914" t="s">
        <v>18</v>
      </c>
      <c r="B914" t="s">
        <v>36</v>
      </c>
      <c r="C914" t="s">
        <v>38</v>
      </c>
      <c r="D914">
        <v>630808</v>
      </c>
      <c r="E914">
        <v>1591486</v>
      </c>
      <c r="F914">
        <v>93901</v>
      </c>
      <c r="G914">
        <v>129208</v>
      </c>
      <c r="H914">
        <v>32000</v>
      </c>
      <c r="I914">
        <v>10763</v>
      </c>
      <c r="J914">
        <v>2962</v>
      </c>
      <c r="K914">
        <v>12641</v>
      </c>
      <c r="L914">
        <v>2289</v>
      </c>
      <c r="M914">
        <v>2499781</v>
      </c>
      <c r="N914">
        <v>57955</v>
      </c>
      <c r="O914">
        <v>78600</v>
      </c>
      <c r="P914">
        <v>204207</v>
      </c>
      <c r="Q914">
        <v>4.8344496622987516E-2</v>
      </c>
    </row>
    <row r="915" spans="1:17" x14ac:dyDescent="0.25">
      <c r="A915" t="s">
        <v>27</v>
      </c>
      <c r="B915" t="s">
        <v>36</v>
      </c>
      <c r="C915" t="s">
        <v>38</v>
      </c>
      <c r="D915">
        <v>542246</v>
      </c>
      <c r="E915">
        <v>1419017</v>
      </c>
      <c r="F915">
        <v>133016</v>
      </c>
      <c r="G915">
        <v>162778</v>
      </c>
      <c r="H915">
        <v>32000</v>
      </c>
      <c r="I915">
        <v>10971</v>
      </c>
      <c r="J915">
        <v>4160</v>
      </c>
      <c r="K915">
        <v>13430</v>
      </c>
      <c r="L915">
        <v>3598</v>
      </c>
      <c r="M915">
        <v>3020461</v>
      </c>
      <c r="N915">
        <v>85542</v>
      </c>
      <c r="O915">
        <v>77595</v>
      </c>
      <c r="P915">
        <v>94946</v>
      </c>
      <c r="Q915">
        <v>2.2477763134300846E-2</v>
      </c>
    </row>
    <row r="916" spans="1:17" x14ac:dyDescent="0.25">
      <c r="A916" t="s">
        <v>25</v>
      </c>
      <c r="B916" t="s">
        <v>35</v>
      </c>
      <c r="C916" t="s">
        <v>37</v>
      </c>
      <c r="D916">
        <v>663320</v>
      </c>
      <c r="E916">
        <v>1251243</v>
      </c>
      <c r="F916">
        <v>175242</v>
      </c>
      <c r="G916">
        <v>309667</v>
      </c>
      <c r="H916">
        <v>32000</v>
      </c>
      <c r="I916">
        <v>10892</v>
      </c>
      <c r="J916">
        <v>3609</v>
      </c>
      <c r="K916">
        <v>13268</v>
      </c>
      <c r="L916">
        <v>3172</v>
      </c>
      <c r="M916">
        <v>2734444</v>
      </c>
      <c r="N916">
        <v>105636</v>
      </c>
      <c r="O916">
        <v>75841</v>
      </c>
      <c r="P916">
        <v>59047</v>
      </c>
      <c r="Q916">
        <v>1.397894044816066E-2</v>
      </c>
    </row>
    <row r="917" spans="1:17" x14ac:dyDescent="0.25">
      <c r="A917" t="s">
        <v>16</v>
      </c>
      <c r="B917" t="s">
        <v>36</v>
      </c>
      <c r="C917" t="s">
        <v>38</v>
      </c>
      <c r="D917">
        <v>735808</v>
      </c>
      <c r="E917">
        <v>2197265</v>
      </c>
      <c r="F917">
        <v>191629</v>
      </c>
      <c r="G917">
        <v>118850</v>
      </c>
      <c r="H917">
        <v>32000</v>
      </c>
      <c r="I917">
        <v>11974</v>
      </c>
      <c r="J917">
        <v>2966</v>
      </c>
      <c r="K917">
        <v>11618</v>
      </c>
      <c r="L917">
        <v>2999</v>
      </c>
      <c r="M917">
        <v>1500777</v>
      </c>
      <c r="N917">
        <v>81742</v>
      </c>
      <c r="O917">
        <v>42669</v>
      </c>
      <c r="P917">
        <v>199282</v>
      </c>
      <c r="Q917">
        <v>4.7178539305813207E-2</v>
      </c>
    </row>
    <row r="918" spans="1:17" x14ac:dyDescent="0.25">
      <c r="A918" t="s">
        <v>22</v>
      </c>
      <c r="B918" t="s">
        <v>35</v>
      </c>
      <c r="C918" t="s">
        <v>37</v>
      </c>
      <c r="D918">
        <v>279223</v>
      </c>
      <c r="E918">
        <v>1512255</v>
      </c>
      <c r="F918">
        <v>170186</v>
      </c>
      <c r="G918">
        <v>327939</v>
      </c>
      <c r="H918">
        <v>32000</v>
      </c>
      <c r="I918">
        <v>9980</v>
      </c>
      <c r="J918">
        <v>2931</v>
      </c>
      <c r="K918">
        <v>12445</v>
      </c>
      <c r="L918">
        <v>4365</v>
      </c>
      <c r="M918">
        <v>2644677</v>
      </c>
      <c r="N918">
        <v>111562</v>
      </c>
      <c r="O918">
        <v>68502</v>
      </c>
      <c r="P918">
        <v>138724</v>
      </c>
      <c r="Q918">
        <v>3.2841880785317447E-2</v>
      </c>
    </row>
    <row r="919" spans="1:17" x14ac:dyDescent="0.25">
      <c r="A919" t="s">
        <v>25</v>
      </c>
      <c r="B919" t="s">
        <v>36</v>
      </c>
      <c r="C919" t="s">
        <v>38</v>
      </c>
      <c r="D919">
        <v>343093</v>
      </c>
      <c r="E919">
        <v>1782226</v>
      </c>
      <c r="F919">
        <v>102792</v>
      </c>
      <c r="G919">
        <v>270728</v>
      </c>
      <c r="H919">
        <v>32000</v>
      </c>
      <c r="I919">
        <v>9568</v>
      </c>
      <c r="J919">
        <v>3102</v>
      </c>
      <c r="K919">
        <v>13459</v>
      </c>
      <c r="L919">
        <v>3039</v>
      </c>
      <c r="M919">
        <v>1501024</v>
      </c>
      <c r="N919">
        <v>105430</v>
      </c>
      <c r="O919">
        <v>51244</v>
      </c>
      <c r="P919">
        <v>159050</v>
      </c>
      <c r="Q919">
        <v>3.7653910923162108E-2</v>
      </c>
    </row>
    <row r="920" spans="1:17" x14ac:dyDescent="0.25">
      <c r="A920" t="s">
        <v>27</v>
      </c>
      <c r="B920" t="s">
        <v>36</v>
      </c>
      <c r="C920" t="s">
        <v>38</v>
      </c>
      <c r="D920">
        <v>362670</v>
      </c>
      <c r="E920">
        <v>2082691</v>
      </c>
      <c r="F920">
        <v>179853</v>
      </c>
      <c r="G920">
        <v>287912</v>
      </c>
      <c r="H920">
        <v>32000</v>
      </c>
      <c r="I920">
        <v>10978</v>
      </c>
      <c r="J920">
        <v>3227</v>
      </c>
      <c r="K920">
        <v>11819</v>
      </c>
      <c r="L920">
        <v>2450</v>
      </c>
      <c r="M920">
        <v>2310766</v>
      </c>
      <c r="N920">
        <v>115004</v>
      </c>
      <c r="O920">
        <v>85760</v>
      </c>
      <c r="P920">
        <v>76990</v>
      </c>
      <c r="Q920">
        <v>1.8226812964314686E-2</v>
      </c>
    </row>
    <row r="921" spans="1:17" x14ac:dyDescent="0.25">
      <c r="A921" t="s">
        <v>16</v>
      </c>
      <c r="B921" t="s">
        <v>34</v>
      </c>
      <c r="C921" t="s">
        <v>39</v>
      </c>
      <c r="D921">
        <v>524707</v>
      </c>
      <c r="E921">
        <v>2342102</v>
      </c>
      <c r="F921">
        <v>217811</v>
      </c>
      <c r="G921">
        <v>290438</v>
      </c>
      <c r="H921">
        <v>32000</v>
      </c>
      <c r="I921">
        <v>10480</v>
      </c>
      <c r="J921">
        <v>4137</v>
      </c>
      <c r="K921">
        <v>11718</v>
      </c>
      <c r="L921">
        <v>4217</v>
      </c>
      <c r="M921">
        <v>1651778</v>
      </c>
      <c r="N921">
        <v>74308</v>
      </c>
      <c r="O921">
        <v>53917</v>
      </c>
      <c r="P921">
        <v>239903</v>
      </c>
      <c r="Q921">
        <v>5.6795260560825893E-2</v>
      </c>
    </row>
    <row r="922" spans="1:17" x14ac:dyDescent="0.25">
      <c r="A922" t="s">
        <v>19</v>
      </c>
      <c r="B922" t="s">
        <v>35</v>
      </c>
      <c r="C922" t="s">
        <v>37</v>
      </c>
      <c r="D922">
        <v>377687</v>
      </c>
      <c r="E922">
        <v>1006449</v>
      </c>
      <c r="F922">
        <v>179018</v>
      </c>
      <c r="G922">
        <v>145614</v>
      </c>
      <c r="H922">
        <v>32000</v>
      </c>
      <c r="I922">
        <v>9685</v>
      </c>
      <c r="J922">
        <v>2995</v>
      </c>
      <c r="K922">
        <v>12252</v>
      </c>
      <c r="L922">
        <v>3355</v>
      </c>
      <c r="M922">
        <v>2323282</v>
      </c>
      <c r="N922">
        <v>97798</v>
      </c>
      <c r="O922">
        <v>47034</v>
      </c>
      <c r="P922">
        <v>171142</v>
      </c>
      <c r="Q922">
        <v>4.0516602472252805E-2</v>
      </c>
    </row>
    <row r="923" spans="1:17" x14ac:dyDescent="0.25">
      <c r="A923" t="s">
        <v>26</v>
      </c>
      <c r="B923" t="s">
        <v>36</v>
      </c>
      <c r="C923" t="s">
        <v>38</v>
      </c>
      <c r="D923">
        <v>516215</v>
      </c>
      <c r="E923">
        <v>1081864</v>
      </c>
      <c r="F923">
        <v>95732</v>
      </c>
      <c r="G923">
        <v>104019</v>
      </c>
      <c r="H923">
        <v>32000</v>
      </c>
      <c r="I923">
        <v>12526</v>
      </c>
      <c r="J923">
        <v>3708</v>
      </c>
      <c r="K923">
        <v>10152</v>
      </c>
      <c r="L923">
        <v>2892</v>
      </c>
      <c r="M923">
        <v>974242</v>
      </c>
      <c r="N923">
        <v>71579</v>
      </c>
      <c r="O923">
        <v>71811</v>
      </c>
      <c r="P923">
        <v>235757</v>
      </c>
      <c r="Q923">
        <v>5.5813725730977232E-2</v>
      </c>
    </row>
    <row r="924" spans="1:17" x14ac:dyDescent="0.25">
      <c r="A924" t="s">
        <v>20</v>
      </c>
      <c r="B924" t="s">
        <v>34</v>
      </c>
      <c r="C924" t="s">
        <v>39</v>
      </c>
      <c r="D924">
        <v>125049</v>
      </c>
      <c r="E924">
        <v>2247959</v>
      </c>
      <c r="F924">
        <v>177526</v>
      </c>
      <c r="G924">
        <v>138257</v>
      </c>
      <c r="H924">
        <v>32000</v>
      </c>
      <c r="I924">
        <v>10525</v>
      </c>
      <c r="J924">
        <v>3447</v>
      </c>
      <c r="K924">
        <v>14141</v>
      </c>
      <c r="L924">
        <v>3350</v>
      </c>
      <c r="M924">
        <v>2674457</v>
      </c>
      <c r="N924">
        <v>87257</v>
      </c>
      <c r="O924">
        <v>41280</v>
      </c>
      <c r="P924">
        <v>157764</v>
      </c>
      <c r="Q924">
        <v>3.7349459936383188E-2</v>
      </c>
    </row>
    <row r="925" spans="1:17" x14ac:dyDescent="0.25">
      <c r="A925" t="s">
        <v>19</v>
      </c>
      <c r="B925" t="s">
        <v>35</v>
      </c>
      <c r="C925" t="s">
        <v>37</v>
      </c>
      <c r="D925">
        <v>143949</v>
      </c>
      <c r="E925">
        <v>963104</v>
      </c>
      <c r="F925">
        <v>166152</v>
      </c>
      <c r="G925">
        <v>293853</v>
      </c>
      <c r="H925">
        <v>32000</v>
      </c>
      <c r="I925">
        <v>10267</v>
      </c>
      <c r="J925">
        <v>2882</v>
      </c>
      <c r="K925">
        <v>11912</v>
      </c>
      <c r="L925">
        <v>2332</v>
      </c>
      <c r="M925">
        <v>2770015</v>
      </c>
      <c r="N925">
        <v>83811</v>
      </c>
      <c r="O925">
        <v>55682</v>
      </c>
      <c r="P925">
        <v>297547</v>
      </c>
      <c r="Q925">
        <v>7.0442051137718426E-2</v>
      </c>
    </row>
    <row r="926" spans="1:17" x14ac:dyDescent="0.25">
      <c r="A926" t="s">
        <v>17</v>
      </c>
      <c r="B926" t="s">
        <v>35</v>
      </c>
      <c r="C926" t="s">
        <v>37</v>
      </c>
      <c r="D926">
        <v>733903</v>
      </c>
      <c r="E926">
        <v>899259</v>
      </c>
      <c r="F926">
        <v>141559</v>
      </c>
      <c r="G926">
        <v>241695</v>
      </c>
      <c r="H926">
        <v>32000</v>
      </c>
      <c r="I926">
        <v>12171</v>
      </c>
      <c r="J926">
        <v>3746</v>
      </c>
      <c r="K926">
        <v>13977</v>
      </c>
      <c r="L926">
        <v>1282</v>
      </c>
      <c r="M926">
        <v>2293708</v>
      </c>
      <c r="N926">
        <v>60032</v>
      </c>
      <c r="O926">
        <v>29986</v>
      </c>
      <c r="P926">
        <v>75779</v>
      </c>
      <c r="Q926">
        <v>1.7940117672721165E-2</v>
      </c>
    </row>
    <row r="927" spans="1:17" x14ac:dyDescent="0.25">
      <c r="A927" t="s">
        <v>27</v>
      </c>
      <c r="B927" t="s">
        <v>34</v>
      </c>
      <c r="C927" t="s">
        <v>39</v>
      </c>
      <c r="D927">
        <v>479596</v>
      </c>
      <c r="E927">
        <v>2197343</v>
      </c>
      <c r="F927">
        <v>124946</v>
      </c>
      <c r="G927">
        <v>203169</v>
      </c>
      <c r="H927">
        <v>32000</v>
      </c>
      <c r="I927">
        <v>11015</v>
      </c>
      <c r="J927">
        <v>3499</v>
      </c>
      <c r="K927">
        <v>14885</v>
      </c>
      <c r="L927">
        <v>4163</v>
      </c>
      <c r="M927">
        <v>1503732</v>
      </c>
      <c r="N927">
        <v>66669</v>
      </c>
      <c r="O927">
        <v>22296</v>
      </c>
      <c r="P927">
        <v>97643</v>
      </c>
      <c r="Q927">
        <v>2.3116257933167666E-2</v>
      </c>
    </row>
    <row r="928" spans="1:17" x14ac:dyDescent="0.25">
      <c r="A928" t="s">
        <v>22</v>
      </c>
      <c r="B928" t="s">
        <v>35</v>
      </c>
      <c r="C928" t="s">
        <v>37</v>
      </c>
      <c r="D928">
        <v>402656</v>
      </c>
      <c r="E928">
        <v>2132620</v>
      </c>
      <c r="F928">
        <v>100836</v>
      </c>
      <c r="G928">
        <v>147729</v>
      </c>
      <c r="H928">
        <v>32000</v>
      </c>
      <c r="I928">
        <v>10423</v>
      </c>
      <c r="J928">
        <v>3632</v>
      </c>
      <c r="K928">
        <v>10326</v>
      </c>
      <c r="L928">
        <v>2632</v>
      </c>
      <c r="M928">
        <v>1102341</v>
      </c>
      <c r="N928">
        <v>46261</v>
      </c>
      <c r="O928">
        <v>41447</v>
      </c>
      <c r="P928">
        <v>120678</v>
      </c>
      <c r="Q928">
        <v>2.8569623781108812E-2</v>
      </c>
    </row>
    <row r="929" spans="1:17" x14ac:dyDescent="0.25">
      <c r="A929" t="s">
        <v>19</v>
      </c>
      <c r="B929" t="s">
        <v>36</v>
      </c>
      <c r="C929" t="s">
        <v>38</v>
      </c>
      <c r="D929">
        <v>141208</v>
      </c>
      <c r="E929">
        <v>1902055</v>
      </c>
      <c r="F929">
        <v>189323</v>
      </c>
      <c r="G929">
        <v>202905</v>
      </c>
      <c r="H929">
        <v>32000</v>
      </c>
      <c r="I929">
        <v>11699</v>
      </c>
      <c r="J929">
        <v>3152</v>
      </c>
      <c r="K929">
        <v>10221</v>
      </c>
      <c r="L929">
        <v>3552</v>
      </c>
      <c r="M929">
        <v>1592834</v>
      </c>
      <c r="N929">
        <v>105370</v>
      </c>
      <c r="O929">
        <v>76204</v>
      </c>
      <c r="P929">
        <v>163899</v>
      </c>
      <c r="Q929">
        <v>3.8801875802548541E-2</v>
      </c>
    </row>
    <row r="930" spans="1:17" x14ac:dyDescent="0.25">
      <c r="A930" t="s">
        <v>19</v>
      </c>
      <c r="B930" t="s">
        <v>35</v>
      </c>
      <c r="C930" t="s">
        <v>37</v>
      </c>
      <c r="D930">
        <v>494582</v>
      </c>
      <c r="E930">
        <v>1588552</v>
      </c>
      <c r="F930">
        <v>201002</v>
      </c>
      <c r="G930">
        <v>156599</v>
      </c>
      <c r="H930">
        <v>32000</v>
      </c>
      <c r="I930">
        <v>11250</v>
      </c>
      <c r="J930">
        <v>4198</v>
      </c>
      <c r="K930">
        <v>11024</v>
      </c>
      <c r="L930">
        <v>3327</v>
      </c>
      <c r="M930">
        <v>1347481</v>
      </c>
      <c r="N930">
        <v>55398</v>
      </c>
      <c r="O930">
        <v>82381</v>
      </c>
      <c r="P930">
        <v>240373</v>
      </c>
      <c r="Q930">
        <v>5.690652958398771E-2</v>
      </c>
    </row>
    <row r="931" spans="1:17" x14ac:dyDescent="0.25">
      <c r="A931" t="s">
        <v>18</v>
      </c>
      <c r="B931" t="s">
        <v>36</v>
      </c>
      <c r="C931" t="s">
        <v>38</v>
      </c>
      <c r="D931">
        <v>294856</v>
      </c>
      <c r="E931">
        <v>703598</v>
      </c>
      <c r="F931">
        <v>168482</v>
      </c>
      <c r="G931">
        <v>124990</v>
      </c>
      <c r="H931">
        <v>25000</v>
      </c>
      <c r="I931">
        <v>12144</v>
      </c>
      <c r="J931">
        <v>2831</v>
      </c>
      <c r="K931">
        <v>12487</v>
      </c>
      <c r="L931">
        <v>1888</v>
      </c>
      <c r="M931">
        <v>1346267</v>
      </c>
      <c r="N931">
        <v>80938</v>
      </c>
      <c r="O931">
        <v>50422</v>
      </c>
      <c r="P931">
        <v>53393</v>
      </c>
      <c r="Q931">
        <v>1.2640397773784309E-2</v>
      </c>
    </row>
    <row r="932" spans="1:17" x14ac:dyDescent="0.25">
      <c r="A932" t="s">
        <v>20</v>
      </c>
      <c r="B932" t="s">
        <v>35</v>
      </c>
      <c r="C932" t="s">
        <v>37</v>
      </c>
      <c r="D932">
        <v>541795</v>
      </c>
      <c r="E932">
        <v>1878932</v>
      </c>
      <c r="F932">
        <v>102890</v>
      </c>
      <c r="G932">
        <v>306880</v>
      </c>
      <c r="H932">
        <v>20000</v>
      </c>
      <c r="I932">
        <v>10496</v>
      </c>
      <c r="J932">
        <v>3271</v>
      </c>
      <c r="K932">
        <v>13640</v>
      </c>
      <c r="L932">
        <v>2140</v>
      </c>
      <c r="M932">
        <v>2925452</v>
      </c>
      <c r="N932">
        <v>120503</v>
      </c>
      <c r="O932">
        <v>74790</v>
      </c>
      <c r="P932">
        <v>239135</v>
      </c>
      <c r="Q932">
        <v>5.6613442242127443E-2</v>
      </c>
    </row>
    <row r="933" spans="1:17" x14ac:dyDescent="0.25">
      <c r="A933" t="s">
        <v>18</v>
      </c>
      <c r="B933" t="s">
        <v>36</v>
      </c>
      <c r="C933" t="s">
        <v>38</v>
      </c>
      <c r="D933">
        <v>183637</v>
      </c>
      <c r="E933">
        <v>2140572</v>
      </c>
      <c r="F933">
        <v>209985</v>
      </c>
      <c r="G933">
        <v>77192</v>
      </c>
      <c r="H933">
        <v>32000</v>
      </c>
      <c r="I933">
        <v>10103</v>
      </c>
      <c r="J933">
        <v>3789</v>
      </c>
      <c r="K933">
        <v>10715</v>
      </c>
      <c r="L933">
        <v>2170</v>
      </c>
      <c r="M933">
        <v>886891</v>
      </c>
      <c r="N933">
        <v>127905</v>
      </c>
      <c r="O933">
        <v>56701</v>
      </c>
      <c r="P933">
        <v>326337</v>
      </c>
      <c r="Q933">
        <v>7.7257870662885586E-2</v>
      </c>
    </row>
    <row r="934" spans="1:17" x14ac:dyDescent="0.25">
      <c r="A934" t="s">
        <v>19</v>
      </c>
      <c r="B934" t="s">
        <v>35</v>
      </c>
      <c r="C934" t="s">
        <v>37</v>
      </c>
      <c r="D934">
        <v>366800</v>
      </c>
      <c r="E934">
        <v>1358765</v>
      </c>
      <c r="F934">
        <v>172370</v>
      </c>
      <c r="G934">
        <v>277663</v>
      </c>
      <c r="H934">
        <v>32000</v>
      </c>
      <c r="I934">
        <v>9895</v>
      </c>
      <c r="J934">
        <v>2904</v>
      </c>
      <c r="K934">
        <v>12785</v>
      </c>
      <c r="L934">
        <v>4263</v>
      </c>
      <c r="M934">
        <v>1602821</v>
      </c>
      <c r="N934">
        <v>77359</v>
      </c>
      <c r="O934">
        <v>32319</v>
      </c>
      <c r="P934">
        <v>172089</v>
      </c>
      <c r="Q934">
        <v>4.0740797716793738E-2</v>
      </c>
    </row>
    <row r="935" spans="1:17" x14ac:dyDescent="0.25">
      <c r="A935" t="s">
        <v>26</v>
      </c>
      <c r="B935" t="s">
        <v>34</v>
      </c>
      <c r="C935" t="s">
        <v>39</v>
      </c>
      <c r="D935">
        <v>644180</v>
      </c>
      <c r="E935">
        <v>1585008</v>
      </c>
      <c r="F935">
        <v>158310</v>
      </c>
      <c r="G935">
        <v>227477</v>
      </c>
      <c r="H935">
        <v>20000</v>
      </c>
      <c r="I935">
        <v>11588</v>
      </c>
      <c r="J935">
        <v>3644</v>
      </c>
      <c r="K935">
        <v>11314</v>
      </c>
      <c r="L935">
        <v>3346</v>
      </c>
      <c r="M935">
        <v>1224136</v>
      </c>
      <c r="N935">
        <v>124932</v>
      </c>
      <c r="O935">
        <v>85978</v>
      </c>
      <c r="P935">
        <v>153696</v>
      </c>
      <c r="Q935">
        <v>3.6386391029527336E-2</v>
      </c>
    </row>
    <row r="936" spans="1:17" x14ac:dyDescent="0.25">
      <c r="A936" t="s">
        <v>27</v>
      </c>
      <c r="B936" t="s">
        <v>36</v>
      </c>
      <c r="C936" t="s">
        <v>38</v>
      </c>
      <c r="D936">
        <v>642799</v>
      </c>
      <c r="E936">
        <v>779498</v>
      </c>
      <c r="F936">
        <v>125490</v>
      </c>
      <c r="G936">
        <v>283858</v>
      </c>
      <c r="H936">
        <v>32000</v>
      </c>
      <c r="I936">
        <v>9437</v>
      </c>
      <c r="J936">
        <v>3354</v>
      </c>
      <c r="K936">
        <v>10262</v>
      </c>
      <c r="L936">
        <v>1238</v>
      </c>
      <c r="M936">
        <v>1001028</v>
      </c>
      <c r="N936">
        <v>110805</v>
      </c>
      <c r="O936">
        <v>24482</v>
      </c>
      <c r="P936">
        <v>78197</v>
      </c>
      <c r="Q936">
        <v>1.8512561285498316E-2</v>
      </c>
    </row>
    <row r="937" spans="1:17" x14ac:dyDescent="0.25">
      <c r="A937" t="s">
        <v>25</v>
      </c>
      <c r="B937" t="s">
        <v>36</v>
      </c>
      <c r="C937" t="s">
        <v>38</v>
      </c>
      <c r="D937">
        <v>708292</v>
      </c>
      <c r="E937">
        <v>2337153</v>
      </c>
      <c r="F937">
        <v>175699</v>
      </c>
      <c r="G937">
        <v>302880</v>
      </c>
      <c r="H937">
        <v>32000</v>
      </c>
      <c r="I937">
        <v>9727</v>
      </c>
      <c r="J937">
        <v>3247</v>
      </c>
      <c r="K937">
        <v>14142</v>
      </c>
      <c r="L937">
        <v>4267</v>
      </c>
      <c r="M937">
        <v>1019373</v>
      </c>
      <c r="N937">
        <v>59437</v>
      </c>
      <c r="O937">
        <v>76024</v>
      </c>
      <c r="P937">
        <v>149954</v>
      </c>
      <c r="Q937">
        <v>3.5500500211077334E-2</v>
      </c>
    </row>
    <row r="938" spans="1:17" x14ac:dyDescent="0.25">
      <c r="A938" t="s">
        <v>20</v>
      </c>
      <c r="B938" t="s">
        <v>35</v>
      </c>
      <c r="C938" t="s">
        <v>37</v>
      </c>
      <c r="D938">
        <v>267305</v>
      </c>
      <c r="E938">
        <v>1313172</v>
      </c>
      <c r="F938">
        <v>103393</v>
      </c>
      <c r="G938">
        <v>259862</v>
      </c>
      <c r="H938">
        <v>32000</v>
      </c>
      <c r="I938">
        <v>9506</v>
      </c>
      <c r="J938">
        <v>3690</v>
      </c>
      <c r="K938">
        <v>13302</v>
      </c>
      <c r="L938">
        <v>2698</v>
      </c>
      <c r="M938">
        <v>2711472</v>
      </c>
      <c r="N938">
        <v>123770</v>
      </c>
      <c r="O938">
        <v>81394</v>
      </c>
      <c r="P938">
        <v>119756</v>
      </c>
      <c r="Q938">
        <v>2.8351347101629683E-2</v>
      </c>
    </row>
    <row r="939" spans="1:17" x14ac:dyDescent="0.25">
      <c r="A939" t="s">
        <v>19</v>
      </c>
      <c r="B939" t="s">
        <v>34</v>
      </c>
      <c r="C939" t="s">
        <v>39</v>
      </c>
      <c r="D939">
        <v>631431</v>
      </c>
      <c r="E939">
        <v>1052570</v>
      </c>
      <c r="F939">
        <v>173276</v>
      </c>
      <c r="G939">
        <v>276487</v>
      </c>
      <c r="H939">
        <v>32000</v>
      </c>
      <c r="I939">
        <v>12335</v>
      </c>
      <c r="J939">
        <v>3625</v>
      </c>
      <c r="K939">
        <v>10531</v>
      </c>
      <c r="L939">
        <v>3604</v>
      </c>
      <c r="M939">
        <v>1310546</v>
      </c>
      <c r="N939">
        <v>124996</v>
      </c>
      <c r="O939">
        <v>30597</v>
      </c>
      <c r="P939">
        <v>203165</v>
      </c>
      <c r="Q939">
        <v>4.809781083121175E-2</v>
      </c>
    </row>
    <row r="940" spans="1:17" x14ac:dyDescent="0.25">
      <c r="A940" t="s">
        <v>20</v>
      </c>
      <c r="B940" t="s">
        <v>35</v>
      </c>
      <c r="C940" t="s">
        <v>37</v>
      </c>
      <c r="D940">
        <v>317009</v>
      </c>
      <c r="E940">
        <v>1500967</v>
      </c>
      <c r="F940">
        <v>121023</v>
      </c>
      <c r="G940">
        <v>238596</v>
      </c>
      <c r="H940">
        <v>32000</v>
      </c>
      <c r="I940">
        <v>12144</v>
      </c>
      <c r="J940">
        <v>3547</v>
      </c>
      <c r="K940">
        <v>12774</v>
      </c>
      <c r="L940">
        <v>1934</v>
      </c>
      <c r="M940">
        <v>990208</v>
      </c>
      <c r="N940">
        <v>117386</v>
      </c>
      <c r="O940">
        <v>51491</v>
      </c>
      <c r="P940">
        <v>341722</v>
      </c>
      <c r="Q940">
        <v>8.0900155601916379E-2</v>
      </c>
    </row>
    <row r="941" spans="1:17" x14ac:dyDescent="0.25">
      <c r="A941" t="s">
        <v>18</v>
      </c>
      <c r="B941" t="s">
        <v>35</v>
      </c>
      <c r="C941" t="s">
        <v>37</v>
      </c>
      <c r="D941">
        <v>176631</v>
      </c>
      <c r="E941">
        <v>2179038</v>
      </c>
      <c r="F941">
        <v>137163</v>
      </c>
      <c r="G941">
        <v>142061</v>
      </c>
      <c r="H941">
        <v>32000</v>
      </c>
      <c r="I941">
        <v>10430</v>
      </c>
      <c r="J941">
        <v>3840</v>
      </c>
      <c r="K941">
        <v>11017</v>
      </c>
      <c r="L941">
        <v>4176</v>
      </c>
      <c r="M941">
        <v>996091</v>
      </c>
      <c r="N941">
        <v>124018</v>
      </c>
      <c r="O941">
        <v>68566</v>
      </c>
      <c r="P941">
        <v>188247</v>
      </c>
      <c r="Q941">
        <v>4.4566084687535347E-2</v>
      </c>
    </row>
    <row r="942" spans="1:17" x14ac:dyDescent="0.25">
      <c r="A942" t="s">
        <v>17</v>
      </c>
      <c r="B942" t="s">
        <v>34</v>
      </c>
      <c r="C942" t="s">
        <v>39</v>
      </c>
      <c r="D942">
        <v>265408</v>
      </c>
      <c r="E942">
        <v>1676410</v>
      </c>
      <c r="F942">
        <v>104832</v>
      </c>
      <c r="G942">
        <v>143588</v>
      </c>
      <c r="H942">
        <v>32000</v>
      </c>
      <c r="I942">
        <v>10145</v>
      </c>
      <c r="J942">
        <v>2804</v>
      </c>
      <c r="K942">
        <v>13100</v>
      </c>
      <c r="L942">
        <v>4045</v>
      </c>
      <c r="M942">
        <v>966740</v>
      </c>
      <c r="N942">
        <v>116900</v>
      </c>
      <c r="O942">
        <v>44426</v>
      </c>
      <c r="P942">
        <v>299372</v>
      </c>
      <c r="Q942">
        <v>7.0874106387229713E-2</v>
      </c>
    </row>
    <row r="943" spans="1:17" x14ac:dyDescent="0.25">
      <c r="A943" t="s">
        <v>18</v>
      </c>
      <c r="B943" t="s">
        <v>35</v>
      </c>
      <c r="C943" t="s">
        <v>37</v>
      </c>
      <c r="D943">
        <v>421457</v>
      </c>
      <c r="E943">
        <v>1580552</v>
      </c>
      <c r="F943">
        <v>174267</v>
      </c>
      <c r="G943">
        <v>237438</v>
      </c>
      <c r="H943">
        <v>25000</v>
      </c>
      <c r="I943">
        <v>9594</v>
      </c>
      <c r="J943">
        <v>4043</v>
      </c>
      <c r="K943">
        <v>14313</v>
      </c>
      <c r="L943">
        <v>3742</v>
      </c>
      <c r="M943">
        <v>1983855</v>
      </c>
      <c r="N943">
        <v>91174</v>
      </c>
      <c r="O943">
        <v>48995</v>
      </c>
      <c r="P943">
        <v>192790</v>
      </c>
      <c r="Q943">
        <v>4.5641606330565375E-2</v>
      </c>
    </row>
    <row r="944" spans="1:17" x14ac:dyDescent="0.25">
      <c r="A944" t="s">
        <v>19</v>
      </c>
      <c r="B944" t="s">
        <v>35</v>
      </c>
      <c r="C944" t="s">
        <v>37</v>
      </c>
      <c r="D944">
        <v>664840</v>
      </c>
      <c r="E944">
        <v>1095919</v>
      </c>
      <c r="F944">
        <v>149288</v>
      </c>
      <c r="G944">
        <v>231362</v>
      </c>
      <c r="H944">
        <v>32000</v>
      </c>
      <c r="I944">
        <v>11453</v>
      </c>
      <c r="J944">
        <v>3855</v>
      </c>
      <c r="K944">
        <v>10404</v>
      </c>
      <c r="L944">
        <v>1886</v>
      </c>
      <c r="M944">
        <v>2281702</v>
      </c>
      <c r="N944">
        <v>92812</v>
      </c>
      <c r="O944">
        <v>26166</v>
      </c>
      <c r="P944">
        <v>185291</v>
      </c>
      <c r="Q944">
        <v>4.3866273554628292E-2</v>
      </c>
    </row>
    <row r="945" spans="1:17" x14ac:dyDescent="0.25">
      <c r="A945" t="s">
        <v>19</v>
      </c>
      <c r="B945" t="s">
        <v>34</v>
      </c>
      <c r="C945" t="s">
        <v>39</v>
      </c>
      <c r="D945">
        <v>294303</v>
      </c>
      <c r="E945">
        <v>1317863</v>
      </c>
      <c r="F945">
        <v>114885</v>
      </c>
      <c r="G945">
        <v>293822</v>
      </c>
      <c r="H945">
        <v>32000</v>
      </c>
      <c r="I945">
        <v>11907</v>
      </c>
      <c r="J945">
        <v>3737</v>
      </c>
      <c r="K945">
        <v>11287</v>
      </c>
      <c r="L945">
        <v>3061</v>
      </c>
      <c r="M945">
        <v>1555190</v>
      </c>
      <c r="N945">
        <v>107485</v>
      </c>
      <c r="O945">
        <v>80575</v>
      </c>
      <c r="P945">
        <v>78739</v>
      </c>
      <c r="Q945">
        <v>1.8640875776038106E-2</v>
      </c>
    </row>
    <row r="946" spans="1:17" x14ac:dyDescent="0.25">
      <c r="A946" t="s">
        <v>20</v>
      </c>
      <c r="B946" t="s">
        <v>34</v>
      </c>
      <c r="C946" t="s">
        <v>39</v>
      </c>
      <c r="D946">
        <v>384825</v>
      </c>
      <c r="E946">
        <v>963095</v>
      </c>
      <c r="F946">
        <v>155532</v>
      </c>
      <c r="G946">
        <v>185428</v>
      </c>
      <c r="H946">
        <v>32000</v>
      </c>
      <c r="I946">
        <v>12599</v>
      </c>
      <c r="J946">
        <v>3017</v>
      </c>
      <c r="K946">
        <v>12051</v>
      </c>
      <c r="L946">
        <v>1581</v>
      </c>
      <c r="M946">
        <v>1779926</v>
      </c>
      <c r="N946">
        <v>123758</v>
      </c>
      <c r="O946">
        <v>64604</v>
      </c>
      <c r="P946">
        <v>278851</v>
      </c>
      <c r="Q946">
        <v>6.6015911441903025E-2</v>
      </c>
    </row>
    <row r="947" spans="1:17" x14ac:dyDescent="0.25">
      <c r="A947" t="s">
        <v>20</v>
      </c>
      <c r="B947" t="s">
        <v>36</v>
      </c>
      <c r="C947" t="s">
        <v>38</v>
      </c>
      <c r="D947">
        <v>529283</v>
      </c>
      <c r="E947">
        <v>909658</v>
      </c>
      <c r="F947">
        <v>125306</v>
      </c>
      <c r="G947">
        <v>298725</v>
      </c>
      <c r="H947">
        <v>32000</v>
      </c>
      <c r="I947">
        <v>12631</v>
      </c>
      <c r="J947">
        <v>4174</v>
      </c>
      <c r="K947">
        <v>13675</v>
      </c>
      <c r="L947">
        <v>3581</v>
      </c>
      <c r="M947">
        <v>2836216</v>
      </c>
      <c r="N947">
        <v>55362</v>
      </c>
      <c r="O947">
        <v>85877</v>
      </c>
      <c r="P947">
        <v>247077</v>
      </c>
      <c r="Q947">
        <v>5.8493651990959593E-2</v>
      </c>
    </row>
    <row r="948" spans="1:17" x14ac:dyDescent="0.25">
      <c r="A948" t="s">
        <v>21</v>
      </c>
      <c r="B948" t="s">
        <v>35</v>
      </c>
      <c r="C948" t="s">
        <v>37</v>
      </c>
      <c r="D948">
        <v>168904</v>
      </c>
      <c r="E948">
        <v>2147383</v>
      </c>
      <c r="F948">
        <v>180937</v>
      </c>
      <c r="G948">
        <v>167712</v>
      </c>
      <c r="H948">
        <v>20000</v>
      </c>
      <c r="I948">
        <v>10212</v>
      </c>
      <c r="J948">
        <v>2992</v>
      </c>
      <c r="K948">
        <v>14934</v>
      </c>
      <c r="L948">
        <v>1950</v>
      </c>
      <c r="M948">
        <v>1169376</v>
      </c>
      <c r="N948">
        <v>48768</v>
      </c>
      <c r="O948">
        <v>72435</v>
      </c>
      <c r="P948">
        <v>273682</v>
      </c>
      <c r="Q948">
        <v>6.4792188929725561E-2</v>
      </c>
    </row>
    <row r="949" spans="1:17" x14ac:dyDescent="0.25">
      <c r="A949" t="s">
        <v>22</v>
      </c>
      <c r="B949" t="s">
        <v>36</v>
      </c>
      <c r="C949" t="s">
        <v>38</v>
      </c>
      <c r="D949">
        <v>169996</v>
      </c>
      <c r="E949">
        <v>2212510</v>
      </c>
      <c r="F949">
        <v>150552</v>
      </c>
      <c r="G949">
        <v>165176</v>
      </c>
      <c r="H949">
        <v>32000</v>
      </c>
      <c r="I949">
        <v>10874</v>
      </c>
      <c r="J949">
        <v>3391</v>
      </c>
      <c r="K949">
        <v>10636</v>
      </c>
      <c r="L949">
        <v>4073</v>
      </c>
      <c r="M949">
        <v>2464053</v>
      </c>
      <c r="N949">
        <v>86306</v>
      </c>
      <c r="O949">
        <v>22060</v>
      </c>
      <c r="P949">
        <v>280319</v>
      </c>
      <c r="Q949">
        <v>6.636344958233184E-2</v>
      </c>
    </row>
    <row r="950" spans="1:17" x14ac:dyDescent="0.25">
      <c r="A950" t="s">
        <v>26</v>
      </c>
      <c r="B950" t="s">
        <v>34</v>
      </c>
      <c r="C950" t="s">
        <v>39</v>
      </c>
      <c r="D950">
        <v>313573</v>
      </c>
      <c r="E950">
        <v>1025691</v>
      </c>
      <c r="F950">
        <v>210528</v>
      </c>
      <c r="G950">
        <v>226922</v>
      </c>
      <c r="H950">
        <v>20000</v>
      </c>
      <c r="I950">
        <v>10461</v>
      </c>
      <c r="J950">
        <v>3348</v>
      </c>
      <c r="K950">
        <v>14831</v>
      </c>
      <c r="L950">
        <v>2211</v>
      </c>
      <c r="M950">
        <v>2608822</v>
      </c>
      <c r="N950">
        <v>69190</v>
      </c>
      <c r="O950">
        <v>87990</v>
      </c>
      <c r="P950">
        <v>283493</v>
      </c>
      <c r="Q950">
        <v>6.7114870602577772E-2</v>
      </c>
    </row>
    <row r="951" spans="1:17" x14ac:dyDescent="0.25">
      <c r="A951" t="s">
        <v>21</v>
      </c>
      <c r="B951" t="s">
        <v>35</v>
      </c>
      <c r="C951" t="s">
        <v>37</v>
      </c>
      <c r="D951">
        <v>383220</v>
      </c>
      <c r="E951">
        <v>2357161</v>
      </c>
      <c r="F951">
        <v>138844</v>
      </c>
      <c r="G951">
        <v>163772</v>
      </c>
      <c r="H951">
        <v>32000</v>
      </c>
      <c r="I951">
        <v>12418</v>
      </c>
      <c r="J951">
        <v>3027</v>
      </c>
      <c r="K951">
        <v>10578</v>
      </c>
      <c r="L951">
        <v>2941</v>
      </c>
      <c r="M951">
        <v>1931166</v>
      </c>
      <c r="N951">
        <v>60761</v>
      </c>
      <c r="O951">
        <v>81924</v>
      </c>
      <c r="P951">
        <v>182088</v>
      </c>
      <c r="Q951">
        <v>4.3107986998910663E-2</v>
      </c>
    </row>
    <row r="952" spans="1:17" x14ac:dyDescent="0.25">
      <c r="A952" t="s">
        <v>26</v>
      </c>
      <c r="B952" t="s">
        <v>34</v>
      </c>
      <c r="C952" t="s">
        <v>39</v>
      </c>
      <c r="D952">
        <v>284474</v>
      </c>
      <c r="E952">
        <v>1155240</v>
      </c>
      <c r="F952">
        <v>104411</v>
      </c>
      <c r="G952">
        <v>111326</v>
      </c>
      <c r="H952">
        <v>25000</v>
      </c>
      <c r="I952">
        <v>10999</v>
      </c>
      <c r="J952">
        <v>3834</v>
      </c>
      <c r="K952">
        <v>10963</v>
      </c>
      <c r="L952">
        <v>3504</v>
      </c>
      <c r="M952">
        <v>2222709</v>
      </c>
      <c r="N952">
        <v>103560</v>
      </c>
      <c r="O952">
        <v>49257</v>
      </c>
      <c r="P952">
        <v>70487</v>
      </c>
      <c r="Q952">
        <v>1.6687275820439655E-2</v>
      </c>
    </row>
    <row r="953" spans="1:17" x14ac:dyDescent="0.25">
      <c r="A953" t="s">
        <v>24</v>
      </c>
      <c r="B953" t="s">
        <v>34</v>
      </c>
      <c r="C953" t="s">
        <v>39</v>
      </c>
      <c r="D953">
        <v>200689</v>
      </c>
      <c r="E953">
        <v>1717509</v>
      </c>
      <c r="F953">
        <v>212858</v>
      </c>
      <c r="G953">
        <v>253825</v>
      </c>
      <c r="H953">
        <v>20000</v>
      </c>
      <c r="I953">
        <v>10321</v>
      </c>
      <c r="J953">
        <v>3606</v>
      </c>
      <c r="K953">
        <v>13821</v>
      </c>
      <c r="L953">
        <v>3362</v>
      </c>
      <c r="M953">
        <v>1051889</v>
      </c>
      <c r="N953">
        <v>60823</v>
      </c>
      <c r="O953">
        <v>81861</v>
      </c>
      <c r="P953">
        <v>120244</v>
      </c>
      <c r="Q953">
        <v>2.846687749163599E-2</v>
      </c>
    </row>
    <row r="954" spans="1:17" x14ac:dyDescent="0.25">
      <c r="A954" t="s">
        <v>21</v>
      </c>
      <c r="B954" t="s">
        <v>34</v>
      </c>
      <c r="C954" t="s">
        <v>39</v>
      </c>
      <c r="D954">
        <v>252924</v>
      </c>
      <c r="E954">
        <v>1200675</v>
      </c>
      <c r="F954">
        <v>204673</v>
      </c>
      <c r="G954">
        <v>239542</v>
      </c>
      <c r="H954">
        <v>32000</v>
      </c>
      <c r="I954">
        <v>12215</v>
      </c>
      <c r="J954">
        <v>3946</v>
      </c>
      <c r="K954">
        <v>14993</v>
      </c>
      <c r="L954">
        <v>2976</v>
      </c>
      <c r="M954">
        <v>2937163</v>
      </c>
      <c r="N954">
        <v>90300</v>
      </c>
      <c r="O954">
        <v>85274</v>
      </c>
      <c r="P954">
        <v>156975</v>
      </c>
      <c r="Q954">
        <v>3.7162670023032827E-2</v>
      </c>
    </row>
    <row r="955" spans="1:17" x14ac:dyDescent="0.25">
      <c r="A955" t="s">
        <v>25</v>
      </c>
      <c r="B955" t="s">
        <v>35</v>
      </c>
      <c r="C955" t="s">
        <v>37</v>
      </c>
      <c r="D955">
        <v>544539</v>
      </c>
      <c r="E955">
        <v>1457013</v>
      </c>
      <c r="F955">
        <v>152568</v>
      </c>
      <c r="G955">
        <v>263701</v>
      </c>
      <c r="H955">
        <v>25000</v>
      </c>
      <c r="I955">
        <v>12294</v>
      </c>
      <c r="J955">
        <v>3586</v>
      </c>
      <c r="K955">
        <v>11605</v>
      </c>
      <c r="L955">
        <v>4319</v>
      </c>
      <c r="M955">
        <v>1792150</v>
      </c>
      <c r="N955">
        <v>72752</v>
      </c>
      <c r="O955">
        <v>69128</v>
      </c>
      <c r="P955">
        <v>279490</v>
      </c>
      <c r="Q955">
        <v>6.6167189964882592E-2</v>
      </c>
    </row>
    <row r="956" spans="1:17" x14ac:dyDescent="0.25">
      <c r="A956" t="s">
        <v>20</v>
      </c>
      <c r="B956" t="s">
        <v>34</v>
      </c>
      <c r="C956" t="s">
        <v>39</v>
      </c>
      <c r="D956">
        <v>279547</v>
      </c>
      <c r="E956">
        <v>2306265</v>
      </c>
      <c r="F956">
        <v>96625</v>
      </c>
      <c r="G956">
        <v>113335</v>
      </c>
      <c r="H956">
        <v>32000</v>
      </c>
      <c r="I956">
        <v>9100</v>
      </c>
      <c r="J956">
        <v>3643</v>
      </c>
      <c r="K956">
        <v>14156</v>
      </c>
      <c r="L956">
        <v>4401</v>
      </c>
      <c r="M956">
        <v>3009933</v>
      </c>
      <c r="N956">
        <v>76929</v>
      </c>
      <c r="O956">
        <v>86797</v>
      </c>
      <c r="P956">
        <v>96266</v>
      </c>
      <c r="Q956">
        <v>2.2790263369563805E-2</v>
      </c>
    </row>
    <row r="957" spans="1:17" x14ac:dyDescent="0.25">
      <c r="A957" t="s">
        <v>24</v>
      </c>
      <c r="B957" t="s">
        <v>35</v>
      </c>
      <c r="C957" t="s">
        <v>37</v>
      </c>
      <c r="D957">
        <v>425467</v>
      </c>
      <c r="E957">
        <v>1867136</v>
      </c>
      <c r="F957">
        <v>105539</v>
      </c>
      <c r="G957">
        <v>184940</v>
      </c>
      <c r="H957">
        <v>32000</v>
      </c>
      <c r="I957">
        <v>10087</v>
      </c>
      <c r="J957">
        <v>3121</v>
      </c>
      <c r="K957">
        <v>11707</v>
      </c>
      <c r="L957">
        <v>2655</v>
      </c>
      <c r="M957">
        <v>3005391</v>
      </c>
      <c r="N957">
        <v>71254</v>
      </c>
      <c r="O957">
        <v>81277</v>
      </c>
      <c r="P957">
        <v>242621</v>
      </c>
      <c r="Q957">
        <v>5.7438726954344627E-2</v>
      </c>
    </row>
    <row r="958" spans="1:17" x14ac:dyDescent="0.25">
      <c r="A958" t="s">
        <v>19</v>
      </c>
      <c r="B958" t="s">
        <v>34</v>
      </c>
      <c r="C958" t="s">
        <v>39</v>
      </c>
      <c r="D958">
        <v>495777</v>
      </c>
      <c r="E958">
        <v>2197377</v>
      </c>
      <c r="F958">
        <v>196653</v>
      </c>
      <c r="G958">
        <v>126881</v>
      </c>
      <c r="H958">
        <v>22000</v>
      </c>
      <c r="I958">
        <v>12679</v>
      </c>
      <c r="J958">
        <v>3826</v>
      </c>
      <c r="K958">
        <v>10478</v>
      </c>
      <c r="L958">
        <v>3361</v>
      </c>
      <c r="M958">
        <v>2100640</v>
      </c>
      <c r="N958">
        <v>73225</v>
      </c>
      <c r="O958">
        <v>61266</v>
      </c>
      <c r="P958">
        <v>49943</v>
      </c>
      <c r="Q958">
        <v>1.1823635795256115E-2</v>
      </c>
    </row>
    <row r="959" spans="1:17" x14ac:dyDescent="0.25">
      <c r="A959" t="s">
        <v>24</v>
      </c>
      <c r="B959" t="s">
        <v>34</v>
      </c>
      <c r="C959" t="s">
        <v>39</v>
      </c>
      <c r="D959">
        <v>147849</v>
      </c>
      <c r="E959">
        <v>1719931</v>
      </c>
      <c r="F959">
        <v>157785</v>
      </c>
      <c r="G959">
        <v>327282</v>
      </c>
      <c r="H959">
        <v>20000</v>
      </c>
      <c r="I959">
        <v>12126</v>
      </c>
      <c r="J959">
        <v>3787</v>
      </c>
      <c r="K959">
        <v>14847</v>
      </c>
      <c r="L959">
        <v>1845</v>
      </c>
      <c r="M959">
        <v>2321881</v>
      </c>
      <c r="N959">
        <v>92517</v>
      </c>
      <c r="O959">
        <v>78823</v>
      </c>
      <c r="P959">
        <v>191936</v>
      </c>
      <c r="Q959">
        <v>4.5439428148054337E-2</v>
      </c>
    </row>
    <row r="960" spans="1:17" x14ac:dyDescent="0.25">
      <c r="A960" t="s">
        <v>27</v>
      </c>
      <c r="B960" t="s">
        <v>36</v>
      </c>
      <c r="C960" t="s">
        <v>38</v>
      </c>
      <c r="D960">
        <v>137466</v>
      </c>
      <c r="E960">
        <v>940945</v>
      </c>
      <c r="F960">
        <v>195906</v>
      </c>
      <c r="G960">
        <v>75571</v>
      </c>
      <c r="H960">
        <v>22000</v>
      </c>
      <c r="I960">
        <v>11543</v>
      </c>
      <c r="J960">
        <v>3662</v>
      </c>
      <c r="K960">
        <v>14043</v>
      </c>
      <c r="L960">
        <v>3539</v>
      </c>
      <c r="M960">
        <v>1035192</v>
      </c>
      <c r="N960">
        <v>47276</v>
      </c>
      <c r="O960">
        <v>66233</v>
      </c>
      <c r="P960">
        <v>293991</v>
      </c>
      <c r="Q960">
        <v>6.9600194443328198E-2</v>
      </c>
    </row>
    <row r="961" spans="1:17" x14ac:dyDescent="0.25">
      <c r="A961" t="s">
        <v>27</v>
      </c>
      <c r="B961" t="s">
        <v>35</v>
      </c>
      <c r="C961" t="s">
        <v>37</v>
      </c>
      <c r="D961">
        <v>542688</v>
      </c>
      <c r="E961">
        <v>1291533</v>
      </c>
      <c r="F961">
        <v>176055</v>
      </c>
      <c r="G961">
        <v>326246</v>
      </c>
      <c r="H961">
        <v>32000</v>
      </c>
      <c r="I961">
        <v>9970</v>
      </c>
      <c r="J961">
        <v>3325</v>
      </c>
      <c r="K961">
        <v>14031</v>
      </c>
      <c r="L961">
        <v>2986</v>
      </c>
      <c r="M961">
        <v>1606898</v>
      </c>
      <c r="N961">
        <v>52687</v>
      </c>
      <c r="O961">
        <v>49214</v>
      </c>
      <c r="P961">
        <v>301543</v>
      </c>
      <c r="Q961">
        <v>7.13880745771963E-2</v>
      </c>
    </row>
    <row r="962" spans="1:17" x14ac:dyDescent="0.25">
      <c r="A962" t="s">
        <v>23</v>
      </c>
      <c r="B962" t="s">
        <v>34</v>
      </c>
      <c r="C962" t="s">
        <v>39</v>
      </c>
      <c r="D962">
        <v>258974</v>
      </c>
      <c r="E962">
        <v>1427525</v>
      </c>
      <c r="F962">
        <v>211421</v>
      </c>
      <c r="G962">
        <v>170809</v>
      </c>
      <c r="H962">
        <v>32000</v>
      </c>
      <c r="I962">
        <v>9676</v>
      </c>
      <c r="J962">
        <v>3213</v>
      </c>
      <c r="K962">
        <v>10583</v>
      </c>
      <c r="L962">
        <v>2774</v>
      </c>
      <c r="M962">
        <v>1967317</v>
      </c>
      <c r="N962">
        <v>124172</v>
      </c>
      <c r="O962">
        <v>64245</v>
      </c>
      <c r="P962">
        <v>217880</v>
      </c>
      <c r="Q962">
        <v>5.1581478226586354E-2</v>
      </c>
    </row>
    <row r="963" spans="1:17" x14ac:dyDescent="0.25">
      <c r="A963" t="s">
        <v>19</v>
      </c>
      <c r="B963" t="s">
        <v>34</v>
      </c>
      <c r="C963" t="s">
        <v>39</v>
      </c>
      <c r="D963">
        <v>532084</v>
      </c>
      <c r="E963">
        <v>1095975</v>
      </c>
      <c r="F963">
        <v>177628</v>
      </c>
      <c r="G963">
        <v>216243</v>
      </c>
      <c r="H963">
        <v>32000</v>
      </c>
      <c r="I963">
        <v>9227</v>
      </c>
      <c r="J963">
        <v>2818</v>
      </c>
      <c r="K963">
        <v>13515</v>
      </c>
      <c r="L963">
        <v>2930</v>
      </c>
      <c r="M963">
        <v>1657563</v>
      </c>
      <c r="N963">
        <v>60778</v>
      </c>
      <c r="O963">
        <v>36916</v>
      </c>
      <c r="P963">
        <v>94978</v>
      </c>
      <c r="Q963">
        <v>2.2485338897579945E-2</v>
      </c>
    </row>
    <row r="964" spans="1:17" x14ac:dyDescent="0.25">
      <c r="A964" t="s">
        <v>17</v>
      </c>
      <c r="B964" t="s">
        <v>36</v>
      </c>
      <c r="C964" t="s">
        <v>38</v>
      </c>
      <c r="D964">
        <v>229488</v>
      </c>
      <c r="E964">
        <v>2239523</v>
      </c>
      <c r="F964">
        <v>169266</v>
      </c>
      <c r="G964">
        <v>87952</v>
      </c>
      <c r="H964">
        <v>32000</v>
      </c>
      <c r="I964">
        <v>10636</v>
      </c>
      <c r="J964">
        <v>3396</v>
      </c>
      <c r="K964">
        <v>14776</v>
      </c>
      <c r="L964">
        <v>2088</v>
      </c>
      <c r="M964">
        <v>1746965</v>
      </c>
      <c r="N964">
        <v>122457</v>
      </c>
      <c r="O964">
        <v>28360</v>
      </c>
      <c r="P964">
        <v>303154</v>
      </c>
      <c r="Q964">
        <v>7.176946690977859E-2</v>
      </c>
    </row>
    <row r="965" spans="1:17" x14ac:dyDescent="0.25">
      <c r="A965" t="s">
        <v>20</v>
      </c>
      <c r="B965" t="s">
        <v>35</v>
      </c>
      <c r="C965" t="s">
        <v>37</v>
      </c>
      <c r="D965">
        <v>347957</v>
      </c>
      <c r="E965">
        <v>724677</v>
      </c>
      <c r="F965">
        <v>204924</v>
      </c>
      <c r="G965">
        <v>73813</v>
      </c>
      <c r="H965">
        <v>32000</v>
      </c>
      <c r="I965">
        <v>12157</v>
      </c>
      <c r="J965">
        <v>4108</v>
      </c>
      <c r="K965">
        <v>12115</v>
      </c>
      <c r="L965">
        <v>2996</v>
      </c>
      <c r="M965">
        <v>1299050</v>
      </c>
      <c r="N965">
        <v>101831</v>
      </c>
      <c r="O965">
        <v>22437</v>
      </c>
      <c r="P965">
        <v>69487</v>
      </c>
      <c r="Q965">
        <v>1.6450533217967717E-2</v>
      </c>
    </row>
    <row r="966" spans="1:17" x14ac:dyDescent="0.25">
      <c r="A966" t="s">
        <v>21</v>
      </c>
      <c r="B966" t="s">
        <v>34</v>
      </c>
      <c r="C966" t="s">
        <v>39</v>
      </c>
      <c r="D966">
        <v>157285</v>
      </c>
      <c r="E966">
        <v>1622089</v>
      </c>
      <c r="F966">
        <v>200457</v>
      </c>
      <c r="G966">
        <v>228135</v>
      </c>
      <c r="H966">
        <v>20000</v>
      </c>
      <c r="I966">
        <v>10744</v>
      </c>
      <c r="J966">
        <v>4162</v>
      </c>
      <c r="K966">
        <v>10462</v>
      </c>
      <c r="L966">
        <v>4338</v>
      </c>
      <c r="M966">
        <v>2984932</v>
      </c>
      <c r="N966">
        <v>111758</v>
      </c>
      <c r="O966">
        <v>69756</v>
      </c>
      <c r="P966">
        <v>127842</v>
      </c>
      <c r="Q966">
        <v>3.0265647785217793E-2</v>
      </c>
    </row>
    <row r="967" spans="1:17" x14ac:dyDescent="0.25">
      <c r="A967" t="s">
        <v>24</v>
      </c>
      <c r="B967" t="s">
        <v>35</v>
      </c>
      <c r="C967" t="s">
        <v>37</v>
      </c>
      <c r="D967">
        <v>292946</v>
      </c>
      <c r="E967">
        <v>847784</v>
      </c>
      <c r="F967">
        <v>106926</v>
      </c>
      <c r="G967">
        <v>244259</v>
      </c>
      <c r="H967">
        <v>25000</v>
      </c>
      <c r="I967">
        <v>10269</v>
      </c>
      <c r="J967">
        <v>3450</v>
      </c>
      <c r="K967">
        <v>13656</v>
      </c>
      <c r="L967">
        <v>1959</v>
      </c>
      <c r="M967">
        <v>2942502</v>
      </c>
      <c r="N967">
        <v>50955</v>
      </c>
      <c r="O967">
        <v>46120</v>
      </c>
      <c r="P967">
        <v>54000</v>
      </c>
      <c r="Q967">
        <v>1.2784100533484777E-2</v>
      </c>
    </row>
    <row r="968" spans="1:17" x14ac:dyDescent="0.25">
      <c r="A968" t="s">
        <v>25</v>
      </c>
      <c r="B968" t="s">
        <v>34</v>
      </c>
      <c r="C968" t="s">
        <v>39</v>
      </c>
      <c r="D968">
        <v>632887</v>
      </c>
      <c r="E968">
        <v>1701712</v>
      </c>
      <c r="F968">
        <v>133049</v>
      </c>
      <c r="G968">
        <v>255820</v>
      </c>
      <c r="H968">
        <v>32000</v>
      </c>
      <c r="I968">
        <v>10732</v>
      </c>
      <c r="J968">
        <v>3209</v>
      </c>
      <c r="K968">
        <v>10698</v>
      </c>
      <c r="L968">
        <v>4063</v>
      </c>
      <c r="M968">
        <v>1935506</v>
      </c>
      <c r="N968">
        <v>87182</v>
      </c>
      <c r="O968">
        <v>60344</v>
      </c>
      <c r="P968">
        <v>190269</v>
      </c>
      <c r="Q968">
        <v>4.5044778229733608E-2</v>
      </c>
    </row>
    <row r="969" spans="1:17" x14ac:dyDescent="0.25">
      <c r="A969" t="s">
        <v>18</v>
      </c>
      <c r="B969" t="s">
        <v>36</v>
      </c>
      <c r="C969" t="s">
        <v>38</v>
      </c>
      <c r="D969">
        <v>717150</v>
      </c>
      <c r="E969">
        <v>2180546</v>
      </c>
      <c r="F969">
        <v>187216</v>
      </c>
      <c r="G969">
        <v>300198</v>
      </c>
      <c r="H969">
        <v>32000</v>
      </c>
      <c r="I969">
        <v>10109</v>
      </c>
      <c r="J969">
        <v>3218</v>
      </c>
      <c r="K969">
        <v>11616</v>
      </c>
      <c r="L969">
        <v>1681</v>
      </c>
      <c r="M969">
        <v>2219998</v>
      </c>
      <c r="N969">
        <v>62444</v>
      </c>
      <c r="O969">
        <v>49873</v>
      </c>
      <c r="P969">
        <v>45933</v>
      </c>
      <c r="Q969">
        <v>1.0874297959343634E-2</v>
      </c>
    </row>
    <row r="970" spans="1:17" x14ac:dyDescent="0.25">
      <c r="A970" t="s">
        <v>24</v>
      </c>
      <c r="B970" t="s">
        <v>35</v>
      </c>
      <c r="C970" t="s">
        <v>37</v>
      </c>
      <c r="D970">
        <v>600640</v>
      </c>
      <c r="E970">
        <v>939393</v>
      </c>
      <c r="F970">
        <v>94947</v>
      </c>
      <c r="G970">
        <v>307687</v>
      </c>
      <c r="H970">
        <v>20000</v>
      </c>
      <c r="I970">
        <v>10561</v>
      </c>
      <c r="J970">
        <v>2806</v>
      </c>
      <c r="K970">
        <v>10033</v>
      </c>
      <c r="L970">
        <v>1810</v>
      </c>
      <c r="M970">
        <v>3043347</v>
      </c>
      <c r="N970">
        <v>54834</v>
      </c>
      <c r="O970">
        <v>67378</v>
      </c>
      <c r="P970">
        <v>282525</v>
      </c>
      <c r="Q970">
        <v>6.6885703763384929E-2</v>
      </c>
    </row>
    <row r="971" spans="1:17" x14ac:dyDescent="0.25">
      <c r="A971" t="s">
        <v>20</v>
      </c>
      <c r="B971" t="s">
        <v>34</v>
      </c>
      <c r="C971" t="s">
        <v>39</v>
      </c>
      <c r="D971">
        <v>653927</v>
      </c>
      <c r="E971">
        <v>828028</v>
      </c>
      <c r="F971">
        <v>158648</v>
      </c>
      <c r="G971">
        <v>317873</v>
      </c>
      <c r="H971">
        <v>25000</v>
      </c>
      <c r="I971">
        <v>12299</v>
      </c>
      <c r="J971">
        <v>3091</v>
      </c>
      <c r="K971">
        <v>13861</v>
      </c>
      <c r="L971">
        <v>1466</v>
      </c>
      <c r="M971">
        <v>2008551</v>
      </c>
      <c r="N971">
        <v>128556</v>
      </c>
      <c r="O971">
        <v>40300</v>
      </c>
      <c r="P971">
        <v>276596</v>
      </c>
      <c r="Q971">
        <v>6.5482056873328795E-2</v>
      </c>
    </row>
    <row r="972" spans="1:17" x14ac:dyDescent="0.25">
      <c r="A972" t="s">
        <v>18</v>
      </c>
      <c r="B972" t="s">
        <v>36</v>
      </c>
      <c r="C972" t="s">
        <v>38</v>
      </c>
      <c r="D972">
        <v>698302</v>
      </c>
      <c r="E972">
        <v>875673</v>
      </c>
      <c r="F972">
        <v>196289</v>
      </c>
      <c r="G972">
        <v>121432</v>
      </c>
      <c r="H972">
        <v>32000</v>
      </c>
      <c r="I972">
        <v>11042</v>
      </c>
      <c r="J972">
        <v>3976</v>
      </c>
      <c r="K972">
        <v>10625</v>
      </c>
      <c r="L972">
        <v>4266</v>
      </c>
      <c r="M972">
        <v>2089554</v>
      </c>
      <c r="N972">
        <v>120659</v>
      </c>
      <c r="O972">
        <v>39171</v>
      </c>
      <c r="P972">
        <v>78222</v>
      </c>
      <c r="Q972">
        <v>1.8518479850560116E-2</v>
      </c>
    </row>
    <row r="973" spans="1:17" x14ac:dyDescent="0.25">
      <c r="A973" t="s">
        <v>22</v>
      </c>
      <c r="B973" t="s">
        <v>35</v>
      </c>
      <c r="C973" t="s">
        <v>37</v>
      </c>
      <c r="D973">
        <v>122885</v>
      </c>
      <c r="E973">
        <v>1422422</v>
      </c>
      <c r="F973">
        <v>150788</v>
      </c>
      <c r="G973">
        <v>109723</v>
      </c>
      <c r="H973">
        <v>32000</v>
      </c>
      <c r="I973">
        <v>11904</v>
      </c>
      <c r="J973">
        <v>3558</v>
      </c>
      <c r="K973">
        <v>12841</v>
      </c>
      <c r="L973">
        <v>3403</v>
      </c>
      <c r="M973">
        <v>834758</v>
      </c>
      <c r="N973">
        <v>103074</v>
      </c>
      <c r="O973">
        <v>32321</v>
      </c>
      <c r="P973">
        <v>242036</v>
      </c>
      <c r="Q973">
        <v>5.7300232531898546E-2</v>
      </c>
    </row>
    <row r="974" spans="1:17" x14ac:dyDescent="0.25">
      <c r="A974" t="s">
        <v>21</v>
      </c>
      <c r="B974" t="s">
        <v>36</v>
      </c>
      <c r="C974" t="s">
        <v>38</v>
      </c>
      <c r="D974">
        <v>666760</v>
      </c>
      <c r="E974">
        <v>1490969</v>
      </c>
      <c r="F974">
        <v>111801</v>
      </c>
      <c r="G974">
        <v>162736</v>
      </c>
      <c r="H974">
        <v>32000</v>
      </c>
      <c r="I974">
        <v>12330</v>
      </c>
      <c r="J974">
        <v>3460</v>
      </c>
      <c r="K974">
        <v>14885</v>
      </c>
      <c r="L974">
        <v>1206</v>
      </c>
      <c r="M974">
        <v>2839384</v>
      </c>
      <c r="N974">
        <v>90264</v>
      </c>
      <c r="O974">
        <v>25129</v>
      </c>
      <c r="P974">
        <v>83628</v>
      </c>
      <c r="Q974">
        <v>1.9798310359523424E-2</v>
      </c>
    </row>
    <row r="975" spans="1:17" x14ac:dyDescent="0.25">
      <c r="A975" t="s">
        <v>23</v>
      </c>
      <c r="B975" t="s">
        <v>34</v>
      </c>
      <c r="C975" t="s">
        <v>39</v>
      </c>
      <c r="D975">
        <v>369197</v>
      </c>
      <c r="E975">
        <v>725460</v>
      </c>
      <c r="F975">
        <v>110679</v>
      </c>
      <c r="G975">
        <v>124615</v>
      </c>
      <c r="H975">
        <v>32000</v>
      </c>
      <c r="I975">
        <v>11139</v>
      </c>
      <c r="J975">
        <v>3437</v>
      </c>
      <c r="K975">
        <v>14327</v>
      </c>
      <c r="L975">
        <v>4057</v>
      </c>
      <c r="M975">
        <v>2873151</v>
      </c>
      <c r="N975">
        <v>48622</v>
      </c>
      <c r="O975">
        <v>34076</v>
      </c>
      <c r="P975">
        <v>217105</v>
      </c>
      <c r="Q975">
        <v>5.1398002709670598E-2</v>
      </c>
    </row>
    <row r="976" spans="1:17" x14ac:dyDescent="0.25">
      <c r="A976" t="s">
        <v>19</v>
      </c>
      <c r="B976" t="s">
        <v>34</v>
      </c>
      <c r="C976" t="s">
        <v>39</v>
      </c>
      <c r="D976">
        <v>280793</v>
      </c>
      <c r="E976">
        <v>1506874</v>
      </c>
      <c r="F976">
        <v>216010</v>
      </c>
      <c r="G976">
        <v>128672</v>
      </c>
      <c r="H976">
        <v>28000</v>
      </c>
      <c r="I976">
        <v>11872</v>
      </c>
      <c r="J976">
        <v>3965</v>
      </c>
      <c r="K976">
        <v>10283</v>
      </c>
      <c r="L976">
        <v>2478</v>
      </c>
      <c r="M976">
        <v>3022037</v>
      </c>
      <c r="N976">
        <v>57435</v>
      </c>
      <c r="O976">
        <v>43274</v>
      </c>
      <c r="P976">
        <v>313909</v>
      </c>
      <c r="Q976">
        <v>7.4315633599364314E-2</v>
      </c>
    </row>
    <row r="977" spans="1:17" x14ac:dyDescent="0.25">
      <c r="A977" t="s">
        <v>22</v>
      </c>
      <c r="B977" t="s">
        <v>35</v>
      </c>
      <c r="C977" t="s">
        <v>37</v>
      </c>
      <c r="D977">
        <v>471120</v>
      </c>
      <c r="E977">
        <v>2283416</v>
      </c>
      <c r="F977">
        <v>107965</v>
      </c>
      <c r="G977">
        <v>263386</v>
      </c>
      <c r="H977">
        <v>32000</v>
      </c>
      <c r="I977">
        <v>10753</v>
      </c>
      <c r="J977">
        <v>3011</v>
      </c>
      <c r="K977">
        <v>14239</v>
      </c>
      <c r="L977">
        <v>2093</v>
      </c>
      <c r="M977">
        <v>2208203</v>
      </c>
      <c r="N977">
        <v>116419</v>
      </c>
      <c r="O977">
        <v>82690</v>
      </c>
      <c r="P977">
        <v>142651</v>
      </c>
      <c r="Q977">
        <v>3.3771568985224758E-2</v>
      </c>
    </row>
    <row r="978" spans="1:17" x14ac:dyDescent="0.25">
      <c r="A978" t="s">
        <v>19</v>
      </c>
      <c r="B978" t="s">
        <v>36</v>
      </c>
      <c r="C978" t="s">
        <v>38</v>
      </c>
      <c r="D978">
        <v>608829</v>
      </c>
      <c r="E978">
        <v>825913</v>
      </c>
      <c r="F978">
        <v>129089</v>
      </c>
      <c r="G978">
        <v>226368</v>
      </c>
      <c r="H978">
        <v>30000</v>
      </c>
      <c r="I978">
        <v>9194</v>
      </c>
      <c r="J978">
        <v>3035</v>
      </c>
      <c r="K978">
        <v>14137</v>
      </c>
      <c r="L978">
        <v>3990</v>
      </c>
      <c r="M978">
        <v>1172235</v>
      </c>
      <c r="N978">
        <v>56334</v>
      </c>
      <c r="O978">
        <v>75907</v>
      </c>
      <c r="P978">
        <v>184316</v>
      </c>
      <c r="Q978">
        <v>4.363544951721815E-2</v>
      </c>
    </row>
    <row r="979" spans="1:17" x14ac:dyDescent="0.25">
      <c r="A979" t="s">
        <v>21</v>
      </c>
      <c r="B979" t="s">
        <v>35</v>
      </c>
      <c r="C979" t="s">
        <v>37</v>
      </c>
      <c r="D979">
        <v>163416</v>
      </c>
      <c r="E979">
        <v>2166655</v>
      </c>
      <c r="F979">
        <v>186314</v>
      </c>
      <c r="G979">
        <v>203653</v>
      </c>
      <c r="H979">
        <v>32000</v>
      </c>
      <c r="I979">
        <v>10914</v>
      </c>
      <c r="J979">
        <v>3469</v>
      </c>
      <c r="K979">
        <v>14824</v>
      </c>
      <c r="L979">
        <v>4279</v>
      </c>
      <c r="M979">
        <v>1689202</v>
      </c>
      <c r="N979">
        <v>69134</v>
      </c>
      <c r="O979">
        <v>26345</v>
      </c>
      <c r="P979">
        <v>176492</v>
      </c>
      <c r="Q979">
        <v>4.1783175395477691E-2</v>
      </c>
    </row>
    <row r="980" spans="1:17" x14ac:dyDescent="0.25">
      <c r="A980" t="s">
        <v>26</v>
      </c>
      <c r="B980" t="s">
        <v>34</v>
      </c>
      <c r="C980" t="s">
        <v>39</v>
      </c>
      <c r="D980">
        <v>581115</v>
      </c>
      <c r="E980">
        <v>962495</v>
      </c>
      <c r="F980">
        <v>173256</v>
      </c>
      <c r="G980">
        <v>236679</v>
      </c>
      <c r="H980">
        <v>20000</v>
      </c>
      <c r="I980">
        <v>9249</v>
      </c>
      <c r="J980">
        <v>3083</v>
      </c>
      <c r="K980">
        <v>10314</v>
      </c>
      <c r="L980">
        <v>3707</v>
      </c>
      <c r="M980">
        <v>2250749</v>
      </c>
      <c r="N980">
        <v>78355</v>
      </c>
      <c r="O980">
        <v>36065</v>
      </c>
      <c r="P980">
        <v>335290</v>
      </c>
      <c r="Q980">
        <v>7.9377427182816859E-2</v>
      </c>
    </row>
    <row r="981" spans="1:17" x14ac:dyDescent="0.25">
      <c r="A981" t="s">
        <v>16</v>
      </c>
      <c r="B981" t="s">
        <v>35</v>
      </c>
      <c r="C981" t="s">
        <v>37</v>
      </c>
      <c r="D981">
        <v>380640</v>
      </c>
      <c r="E981">
        <v>1781098</v>
      </c>
      <c r="F981">
        <v>129955</v>
      </c>
      <c r="G981">
        <v>215562</v>
      </c>
      <c r="H981">
        <v>32000</v>
      </c>
      <c r="I981">
        <v>9844</v>
      </c>
      <c r="J981">
        <v>4087</v>
      </c>
      <c r="K981">
        <v>12729</v>
      </c>
      <c r="L981">
        <v>3067</v>
      </c>
      <c r="M981">
        <v>1527943</v>
      </c>
      <c r="N981">
        <v>89494</v>
      </c>
      <c r="O981">
        <v>82433</v>
      </c>
      <c r="P981">
        <v>104745</v>
      </c>
      <c r="Q981">
        <v>2.4797603895923389E-2</v>
      </c>
    </row>
    <row r="982" spans="1:17" x14ac:dyDescent="0.25">
      <c r="A982" t="s">
        <v>27</v>
      </c>
      <c r="B982" t="s">
        <v>35</v>
      </c>
      <c r="C982" t="s">
        <v>37</v>
      </c>
      <c r="D982">
        <v>230699</v>
      </c>
      <c r="E982">
        <v>1483990</v>
      </c>
      <c r="F982">
        <v>198805</v>
      </c>
      <c r="G982">
        <v>284996</v>
      </c>
      <c r="H982">
        <v>32000</v>
      </c>
      <c r="I982">
        <v>9765</v>
      </c>
      <c r="J982">
        <v>3016</v>
      </c>
      <c r="K982">
        <v>14194</v>
      </c>
      <c r="L982">
        <v>2570</v>
      </c>
      <c r="M982">
        <v>2444810</v>
      </c>
      <c r="N982">
        <v>87392</v>
      </c>
      <c r="O982">
        <v>83330</v>
      </c>
      <c r="P982">
        <v>295069</v>
      </c>
      <c r="Q982">
        <v>6.985540296879296E-2</v>
      </c>
    </row>
    <row r="983" spans="1:17" x14ac:dyDescent="0.25">
      <c r="A983" t="s">
        <v>26</v>
      </c>
      <c r="B983" t="s">
        <v>35</v>
      </c>
      <c r="C983" t="s">
        <v>37</v>
      </c>
      <c r="D983">
        <v>506980</v>
      </c>
      <c r="E983">
        <v>2303080</v>
      </c>
      <c r="F983">
        <v>156984</v>
      </c>
      <c r="G983">
        <v>191977</v>
      </c>
      <c r="H983">
        <v>32000</v>
      </c>
      <c r="I983">
        <v>9484</v>
      </c>
      <c r="J983">
        <v>3726</v>
      </c>
      <c r="K983">
        <v>13868</v>
      </c>
      <c r="L983">
        <v>3286</v>
      </c>
      <c r="M983">
        <v>1876981</v>
      </c>
      <c r="N983">
        <v>108301</v>
      </c>
      <c r="O983">
        <v>58361</v>
      </c>
      <c r="P983">
        <v>256125</v>
      </c>
      <c r="Q983">
        <v>6.0635699058125714E-2</v>
      </c>
    </row>
    <row r="984" spans="1:17" x14ac:dyDescent="0.25">
      <c r="A984" t="s">
        <v>17</v>
      </c>
      <c r="B984" t="s">
        <v>36</v>
      </c>
      <c r="C984" t="s">
        <v>38</v>
      </c>
      <c r="D984">
        <v>511344</v>
      </c>
      <c r="E984">
        <v>1289617</v>
      </c>
      <c r="F984">
        <v>141173</v>
      </c>
      <c r="G984">
        <v>164989</v>
      </c>
      <c r="H984">
        <v>22000</v>
      </c>
      <c r="I984">
        <v>12489</v>
      </c>
      <c r="J984">
        <v>4139</v>
      </c>
      <c r="K984">
        <v>13835</v>
      </c>
      <c r="L984">
        <v>4177</v>
      </c>
      <c r="M984">
        <v>1620631</v>
      </c>
      <c r="N984">
        <v>117778</v>
      </c>
      <c r="O984">
        <v>33849</v>
      </c>
      <c r="P984">
        <v>145044</v>
      </c>
      <c r="Q984">
        <v>3.4338094032940109E-2</v>
      </c>
    </row>
    <row r="985" spans="1:17" x14ac:dyDescent="0.25">
      <c r="A985" t="s">
        <v>18</v>
      </c>
      <c r="B985" t="s">
        <v>35</v>
      </c>
      <c r="C985" t="s">
        <v>37</v>
      </c>
      <c r="D985">
        <v>607860</v>
      </c>
      <c r="E985">
        <v>1135639</v>
      </c>
      <c r="F985">
        <v>133191</v>
      </c>
      <c r="G985">
        <v>325919</v>
      </c>
      <c r="H985">
        <v>32000</v>
      </c>
      <c r="I985">
        <v>11058</v>
      </c>
      <c r="J985">
        <v>3204</v>
      </c>
      <c r="K985">
        <v>12663</v>
      </c>
      <c r="L985">
        <v>2814</v>
      </c>
      <c r="M985">
        <v>3111906</v>
      </c>
      <c r="N985">
        <v>49407</v>
      </c>
      <c r="O985">
        <v>24637</v>
      </c>
      <c r="P985">
        <v>47230</v>
      </c>
      <c r="Q985">
        <v>1.1181353114749741E-2</v>
      </c>
    </row>
    <row r="986" spans="1:17" x14ac:dyDescent="0.25">
      <c r="A986" t="s">
        <v>24</v>
      </c>
      <c r="B986" t="s">
        <v>35</v>
      </c>
      <c r="C986" t="s">
        <v>37</v>
      </c>
      <c r="D986">
        <v>163491</v>
      </c>
      <c r="E986">
        <v>1019398</v>
      </c>
      <c r="F986">
        <v>204115</v>
      </c>
      <c r="G986">
        <v>84990</v>
      </c>
      <c r="H986">
        <v>32000</v>
      </c>
      <c r="I986">
        <v>11674</v>
      </c>
      <c r="J986">
        <v>3558</v>
      </c>
      <c r="K986">
        <v>11344</v>
      </c>
      <c r="L986">
        <v>4230</v>
      </c>
      <c r="M986">
        <v>2237197</v>
      </c>
      <c r="N986">
        <v>56398</v>
      </c>
      <c r="O986">
        <v>28999</v>
      </c>
      <c r="P986">
        <v>230285</v>
      </c>
      <c r="Q986">
        <v>5.4518270210250776E-2</v>
      </c>
    </row>
    <row r="987" spans="1:17" x14ac:dyDescent="0.25">
      <c r="A987" t="s">
        <v>22</v>
      </c>
      <c r="B987" t="s">
        <v>34</v>
      </c>
      <c r="C987" t="s">
        <v>39</v>
      </c>
      <c r="D987">
        <v>477548</v>
      </c>
      <c r="E987">
        <v>1467971</v>
      </c>
      <c r="F987">
        <v>168024</v>
      </c>
      <c r="G987">
        <v>218607</v>
      </c>
      <c r="H987">
        <v>32000</v>
      </c>
      <c r="I987">
        <v>10091</v>
      </c>
      <c r="J987">
        <v>3991</v>
      </c>
      <c r="K987">
        <v>10172</v>
      </c>
      <c r="L987">
        <v>2405</v>
      </c>
      <c r="M987">
        <v>1074183</v>
      </c>
      <c r="N987">
        <v>43828</v>
      </c>
      <c r="O987">
        <v>62808</v>
      </c>
      <c r="P987">
        <v>72324</v>
      </c>
      <c r="Q987">
        <v>1.7122171981180611E-2</v>
      </c>
    </row>
    <row r="988" spans="1:17" x14ac:dyDescent="0.25">
      <c r="A988" t="s">
        <v>21</v>
      </c>
      <c r="B988" t="s">
        <v>36</v>
      </c>
      <c r="C988" t="s">
        <v>38</v>
      </c>
      <c r="D988">
        <v>482357</v>
      </c>
      <c r="E988">
        <v>988920</v>
      </c>
      <c r="F988">
        <v>194791</v>
      </c>
      <c r="G988">
        <v>107025</v>
      </c>
      <c r="H988">
        <v>32000</v>
      </c>
      <c r="I988">
        <v>12586</v>
      </c>
      <c r="J988">
        <v>3921</v>
      </c>
      <c r="K988">
        <v>10833</v>
      </c>
      <c r="L988">
        <v>3993</v>
      </c>
      <c r="M988">
        <v>1351724</v>
      </c>
      <c r="N988">
        <v>64029</v>
      </c>
      <c r="O988">
        <v>24076</v>
      </c>
      <c r="P988">
        <v>309222</v>
      </c>
      <c r="Q988">
        <v>7.3206021021578332E-2</v>
      </c>
    </row>
    <row r="989" spans="1:17" x14ac:dyDescent="0.25">
      <c r="A989" t="s">
        <v>19</v>
      </c>
      <c r="B989" t="s">
        <v>36</v>
      </c>
      <c r="C989" t="s">
        <v>38</v>
      </c>
      <c r="D989">
        <v>602556</v>
      </c>
      <c r="E989">
        <v>1126726</v>
      </c>
      <c r="F989">
        <v>183823</v>
      </c>
      <c r="G989">
        <v>230811</v>
      </c>
      <c r="H989">
        <v>32000</v>
      </c>
      <c r="I989">
        <v>10041</v>
      </c>
      <c r="J989">
        <v>3310</v>
      </c>
      <c r="K989">
        <v>11907</v>
      </c>
      <c r="L989">
        <v>2485</v>
      </c>
      <c r="M989">
        <v>2016281</v>
      </c>
      <c r="N989">
        <v>67463</v>
      </c>
      <c r="O989">
        <v>32817</v>
      </c>
      <c r="P989">
        <v>286159</v>
      </c>
      <c r="Q989">
        <v>6.774602638076796E-2</v>
      </c>
    </row>
    <row r="990" spans="1:17" x14ac:dyDescent="0.25">
      <c r="A990" t="s">
        <v>24</v>
      </c>
      <c r="B990" t="s">
        <v>35</v>
      </c>
      <c r="C990" t="s">
        <v>37</v>
      </c>
      <c r="D990">
        <v>157724</v>
      </c>
      <c r="E990">
        <v>1120240</v>
      </c>
      <c r="F990">
        <v>171890</v>
      </c>
      <c r="G990">
        <v>144343</v>
      </c>
      <c r="H990">
        <v>32000</v>
      </c>
      <c r="I990">
        <v>10961</v>
      </c>
      <c r="J990">
        <v>3307</v>
      </c>
      <c r="K990">
        <v>11047</v>
      </c>
      <c r="L990">
        <v>4277</v>
      </c>
      <c r="M990">
        <v>1298986</v>
      </c>
      <c r="N990">
        <v>92948</v>
      </c>
      <c r="O990">
        <v>70773</v>
      </c>
      <c r="P990">
        <v>183405</v>
      </c>
      <c r="Q990">
        <v>4.3419777006366213E-2</v>
      </c>
    </row>
    <row r="991" spans="1:17" x14ac:dyDescent="0.25">
      <c r="A991" t="s">
        <v>23</v>
      </c>
      <c r="B991" t="s">
        <v>34</v>
      </c>
      <c r="C991" t="s">
        <v>39</v>
      </c>
      <c r="D991">
        <v>394212</v>
      </c>
      <c r="E991">
        <v>1629527</v>
      </c>
      <c r="F991">
        <v>155124</v>
      </c>
      <c r="G991">
        <v>242367</v>
      </c>
      <c r="H991">
        <v>22000</v>
      </c>
      <c r="I991">
        <v>11397</v>
      </c>
      <c r="J991">
        <v>3719</v>
      </c>
      <c r="K991">
        <v>13202</v>
      </c>
      <c r="L991">
        <v>3274</v>
      </c>
      <c r="M991">
        <v>2327077</v>
      </c>
      <c r="N991">
        <v>117148</v>
      </c>
      <c r="O991">
        <v>42079</v>
      </c>
      <c r="P991">
        <v>304215</v>
      </c>
      <c r="Q991">
        <v>7.2020650811001327E-2</v>
      </c>
    </row>
    <row r="992" spans="1:17" x14ac:dyDescent="0.25">
      <c r="A992" t="s">
        <v>21</v>
      </c>
      <c r="B992" t="s">
        <v>34</v>
      </c>
      <c r="C992" t="s">
        <v>39</v>
      </c>
      <c r="D992">
        <v>262413</v>
      </c>
      <c r="E992">
        <v>2254329</v>
      </c>
      <c r="F992">
        <v>125296</v>
      </c>
      <c r="G992">
        <v>133250</v>
      </c>
      <c r="H992">
        <v>32000</v>
      </c>
      <c r="I992">
        <v>10844</v>
      </c>
      <c r="J992">
        <v>3005</v>
      </c>
      <c r="K992">
        <v>10974</v>
      </c>
      <c r="L992">
        <v>1878</v>
      </c>
      <c r="M992">
        <v>1462010</v>
      </c>
      <c r="N992">
        <v>86281</v>
      </c>
      <c r="O992">
        <v>21493</v>
      </c>
      <c r="P992">
        <v>288068</v>
      </c>
      <c r="Q992">
        <v>6.8197968008886903E-2</v>
      </c>
    </row>
    <row r="993" spans="1:17" x14ac:dyDescent="0.25">
      <c r="A993" t="s">
        <v>24</v>
      </c>
      <c r="B993" t="s">
        <v>34</v>
      </c>
      <c r="C993" t="s">
        <v>39</v>
      </c>
      <c r="D993">
        <v>128269</v>
      </c>
      <c r="E993">
        <v>1627760</v>
      </c>
      <c r="F993">
        <v>151450</v>
      </c>
      <c r="G993">
        <v>161284</v>
      </c>
      <c r="H993">
        <v>32000</v>
      </c>
      <c r="I993">
        <v>9807</v>
      </c>
      <c r="J993">
        <v>3403</v>
      </c>
      <c r="K993">
        <v>14856</v>
      </c>
      <c r="L993">
        <v>2895</v>
      </c>
      <c r="M993">
        <v>857394</v>
      </c>
      <c r="N993">
        <v>86041</v>
      </c>
      <c r="O993">
        <v>39117</v>
      </c>
      <c r="P993">
        <v>310710</v>
      </c>
      <c r="Q993">
        <v>7.3558294014056572E-2</v>
      </c>
    </row>
    <row r="994" spans="1:17" x14ac:dyDescent="0.25">
      <c r="A994" t="s">
        <v>20</v>
      </c>
      <c r="B994" t="s">
        <v>34</v>
      </c>
      <c r="C994" t="s">
        <v>39</v>
      </c>
      <c r="D994">
        <v>463679</v>
      </c>
      <c r="E994">
        <v>1669888</v>
      </c>
      <c r="F994">
        <v>216228</v>
      </c>
      <c r="G994">
        <v>164145</v>
      </c>
      <c r="H994">
        <v>20000</v>
      </c>
      <c r="I994">
        <v>10658</v>
      </c>
      <c r="J994">
        <v>3637</v>
      </c>
      <c r="K994">
        <v>13723</v>
      </c>
      <c r="L994">
        <v>2686</v>
      </c>
      <c r="M994">
        <v>927391</v>
      </c>
      <c r="N994">
        <v>121109</v>
      </c>
      <c r="O994">
        <v>76374</v>
      </c>
      <c r="P994">
        <v>180650</v>
      </c>
      <c r="Q994">
        <v>4.2767551136556017E-2</v>
      </c>
    </row>
    <row r="995" spans="1:17" x14ac:dyDescent="0.25">
      <c r="A995" t="s">
        <v>27</v>
      </c>
      <c r="B995" t="s">
        <v>35</v>
      </c>
      <c r="C995" t="s">
        <v>37</v>
      </c>
      <c r="D995">
        <v>270422</v>
      </c>
      <c r="E995">
        <v>1938546</v>
      </c>
      <c r="F995">
        <v>151976</v>
      </c>
      <c r="G995">
        <v>179573</v>
      </c>
      <c r="H995">
        <v>32000</v>
      </c>
      <c r="I995">
        <v>9968</v>
      </c>
      <c r="J995">
        <v>2965</v>
      </c>
      <c r="K995">
        <v>12844</v>
      </c>
      <c r="L995">
        <v>1384</v>
      </c>
      <c r="M995">
        <v>2572289</v>
      </c>
      <c r="N995">
        <v>54158</v>
      </c>
      <c r="O995">
        <v>48254</v>
      </c>
      <c r="P995">
        <v>319502</v>
      </c>
      <c r="Q995">
        <v>7.5639734974989867E-2</v>
      </c>
    </row>
    <row r="996" spans="1:17" x14ac:dyDescent="0.25">
      <c r="A996" t="s">
        <v>18</v>
      </c>
      <c r="B996" t="s">
        <v>35</v>
      </c>
      <c r="C996" t="s">
        <v>37</v>
      </c>
      <c r="D996">
        <v>173309</v>
      </c>
      <c r="E996">
        <v>1875434</v>
      </c>
      <c r="F996">
        <v>142543</v>
      </c>
      <c r="G996">
        <v>159031</v>
      </c>
      <c r="H996">
        <v>32000</v>
      </c>
      <c r="I996">
        <v>10558</v>
      </c>
      <c r="J996">
        <v>3386</v>
      </c>
      <c r="K996">
        <v>14651</v>
      </c>
      <c r="L996">
        <v>2745</v>
      </c>
      <c r="M996">
        <v>1396435</v>
      </c>
      <c r="N996">
        <v>126042</v>
      </c>
      <c r="O996">
        <v>73017</v>
      </c>
      <c r="P996">
        <v>42109</v>
      </c>
      <c r="Q996">
        <v>9.9689942474909341E-3</v>
      </c>
    </row>
    <row r="997" spans="1:17" x14ac:dyDescent="0.25">
      <c r="A997" t="s">
        <v>23</v>
      </c>
      <c r="B997" t="s">
        <v>34</v>
      </c>
      <c r="C997" t="s">
        <v>39</v>
      </c>
      <c r="D997">
        <v>446281</v>
      </c>
      <c r="E997">
        <v>2325277</v>
      </c>
      <c r="F997">
        <v>204108</v>
      </c>
      <c r="G997">
        <v>92157</v>
      </c>
      <c r="H997">
        <v>32000</v>
      </c>
      <c r="I997">
        <v>11471</v>
      </c>
      <c r="J997">
        <v>3378</v>
      </c>
      <c r="K997">
        <v>12323</v>
      </c>
      <c r="L997">
        <v>2636</v>
      </c>
      <c r="M997">
        <v>2412266</v>
      </c>
      <c r="N997">
        <v>114914</v>
      </c>
      <c r="O997">
        <v>53854</v>
      </c>
      <c r="P997">
        <v>245354</v>
      </c>
      <c r="Q997">
        <v>5.8085744486900445E-2</v>
      </c>
    </row>
    <row r="998" spans="1:17" x14ac:dyDescent="0.25">
      <c r="A998" t="s">
        <v>20</v>
      </c>
      <c r="B998" t="s">
        <v>36</v>
      </c>
      <c r="C998" t="s">
        <v>38</v>
      </c>
      <c r="D998">
        <v>653210</v>
      </c>
      <c r="E998">
        <v>1376016</v>
      </c>
      <c r="F998">
        <v>194609</v>
      </c>
      <c r="G998">
        <v>250019</v>
      </c>
      <c r="H998">
        <v>32000</v>
      </c>
      <c r="I998">
        <v>11226</v>
      </c>
      <c r="J998">
        <v>3712</v>
      </c>
      <c r="K998">
        <v>12666</v>
      </c>
      <c r="L998">
        <v>1372</v>
      </c>
      <c r="M998">
        <v>1642277</v>
      </c>
      <c r="N998">
        <v>108616</v>
      </c>
      <c r="O998">
        <v>41820</v>
      </c>
      <c r="P998">
        <v>188153</v>
      </c>
      <c r="Q998">
        <v>4.4543830882902986E-2</v>
      </c>
    </row>
    <row r="999" spans="1:17" x14ac:dyDescent="0.25">
      <c r="A999" t="s">
        <v>24</v>
      </c>
      <c r="B999" t="s">
        <v>36</v>
      </c>
      <c r="C999" t="s">
        <v>38</v>
      </c>
      <c r="D999">
        <v>603775</v>
      </c>
      <c r="E999">
        <v>1722971</v>
      </c>
      <c r="F999">
        <v>119984</v>
      </c>
      <c r="G999">
        <v>111953</v>
      </c>
      <c r="H999">
        <v>30000</v>
      </c>
      <c r="I999">
        <v>12193</v>
      </c>
      <c r="J999">
        <v>2811</v>
      </c>
      <c r="K999">
        <v>11302</v>
      </c>
      <c r="L999">
        <v>2398</v>
      </c>
      <c r="M999">
        <v>2744440</v>
      </c>
      <c r="N999">
        <v>62980</v>
      </c>
      <c r="O999">
        <v>83585</v>
      </c>
      <c r="P999">
        <v>328315</v>
      </c>
      <c r="Q999">
        <v>7.7726147530575079E-2</v>
      </c>
    </row>
    <row r="1000" spans="1:17" x14ac:dyDescent="0.25">
      <c r="A1000" t="s">
        <v>25</v>
      </c>
      <c r="B1000" t="s">
        <v>34</v>
      </c>
      <c r="C1000" t="s">
        <v>39</v>
      </c>
      <c r="D1000">
        <v>712674</v>
      </c>
      <c r="E1000">
        <v>1062682</v>
      </c>
      <c r="F1000">
        <v>137298</v>
      </c>
      <c r="G1000">
        <v>165185</v>
      </c>
      <c r="H1000">
        <v>20000</v>
      </c>
      <c r="I1000">
        <v>9543</v>
      </c>
      <c r="J1000">
        <v>3760</v>
      </c>
      <c r="K1000">
        <v>11692</v>
      </c>
      <c r="L1000">
        <v>2669</v>
      </c>
      <c r="M1000">
        <v>2405513</v>
      </c>
      <c r="N1000">
        <v>51749</v>
      </c>
      <c r="O1000">
        <v>70861</v>
      </c>
      <c r="P1000">
        <v>173481</v>
      </c>
      <c r="Q1000">
        <v>4.1070343419434677E-2</v>
      </c>
    </row>
    <row r="1001" spans="1:17" x14ac:dyDescent="0.25">
      <c r="A1001" t="s">
        <v>20</v>
      </c>
      <c r="B1001" t="s">
        <v>34</v>
      </c>
      <c r="C1001" t="s">
        <v>39</v>
      </c>
      <c r="D1001">
        <v>545643</v>
      </c>
      <c r="E1001">
        <v>1730823</v>
      </c>
      <c r="F1001">
        <v>107000</v>
      </c>
      <c r="G1001">
        <v>137854</v>
      </c>
      <c r="H1001">
        <v>32000</v>
      </c>
      <c r="I1001">
        <v>12109</v>
      </c>
      <c r="J1001">
        <v>3733</v>
      </c>
      <c r="K1001">
        <v>13312</v>
      </c>
      <c r="L1001">
        <v>3542</v>
      </c>
      <c r="M1001">
        <v>1632902</v>
      </c>
      <c r="N1001">
        <v>82000</v>
      </c>
      <c r="O1001">
        <v>27201</v>
      </c>
      <c r="P1001">
        <v>328932</v>
      </c>
      <c r="Q1001">
        <v>7.7872217716300263E-2</v>
      </c>
    </row>
    <row r="1002" spans="1:17" x14ac:dyDescent="0.25">
      <c r="A1002" t="s">
        <v>27</v>
      </c>
      <c r="B1002" t="s">
        <v>35</v>
      </c>
      <c r="C1002" t="s">
        <v>37</v>
      </c>
      <c r="D1002">
        <v>694510</v>
      </c>
      <c r="E1002">
        <v>2154399</v>
      </c>
      <c r="F1002">
        <v>145515</v>
      </c>
      <c r="G1002">
        <v>102384</v>
      </c>
      <c r="H1002">
        <v>32000</v>
      </c>
      <c r="I1002">
        <v>9678</v>
      </c>
      <c r="J1002">
        <v>2969</v>
      </c>
      <c r="K1002">
        <v>10040</v>
      </c>
      <c r="L1002">
        <v>3252</v>
      </c>
      <c r="M1002">
        <v>2999995</v>
      </c>
      <c r="N1002">
        <v>104933</v>
      </c>
      <c r="O1002">
        <v>33290</v>
      </c>
      <c r="P1002">
        <v>191097</v>
      </c>
      <c r="Q1002">
        <v>4.5240801104580376E-2</v>
      </c>
    </row>
    <row r="1003" spans="1:17" x14ac:dyDescent="0.25">
      <c r="A1003" t="s">
        <v>23</v>
      </c>
      <c r="B1003" t="s">
        <v>34</v>
      </c>
      <c r="C1003" t="s">
        <v>39</v>
      </c>
      <c r="D1003">
        <v>283459</v>
      </c>
      <c r="E1003">
        <v>924204</v>
      </c>
      <c r="F1003">
        <v>110143</v>
      </c>
      <c r="G1003">
        <v>76650</v>
      </c>
      <c r="H1003">
        <v>32000</v>
      </c>
      <c r="I1003">
        <v>9609</v>
      </c>
      <c r="J1003">
        <v>3121</v>
      </c>
      <c r="K1003">
        <v>13201</v>
      </c>
      <c r="L1003">
        <v>3999</v>
      </c>
      <c r="M1003">
        <v>2470628</v>
      </c>
      <c r="N1003">
        <v>84453</v>
      </c>
      <c r="O1003">
        <v>51268</v>
      </c>
      <c r="P1003">
        <v>43027</v>
      </c>
      <c r="Q1003">
        <v>1.0186323956560175E-2</v>
      </c>
    </row>
    <row r="1004" spans="1:17" x14ac:dyDescent="0.25">
      <c r="A1004" t="s">
        <v>17</v>
      </c>
      <c r="B1004" t="s">
        <v>35</v>
      </c>
      <c r="C1004" t="s">
        <v>37</v>
      </c>
      <c r="D1004">
        <v>338771</v>
      </c>
      <c r="E1004">
        <v>1944713</v>
      </c>
      <c r="F1004">
        <v>185372</v>
      </c>
      <c r="G1004">
        <v>280947</v>
      </c>
      <c r="H1004">
        <v>32000</v>
      </c>
      <c r="I1004">
        <v>9524</v>
      </c>
      <c r="J1004">
        <v>3587</v>
      </c>
      <c r="K1004">
        <v>13086</v>
      </c>
      <c r="L1004">
        <v>2043</v>
      </c>
      <c r="M1004">
        <v>1138649</v>
      </c>
      <c r="N1004">
        <v>62808</v>
      </c>
      <c r="O1004">
        <v>52059</v>
      </c>
      <c r="P1004">
        <v>162553</v>
      </c>
      <c r="Q1004">
        <v>3.8483220259621316E-2</v>
      </c>
    </row>
    <row r="1005" spans="1:17" x14ac:dyDescent="0.25">
      <c r="A1005" t="s">
        <v>16</v>
      </c>
      <c r="B1005" t="s">
        <v>36</v>
      </c>
      <c r="C1005" t="s">
        <v>38</v>
      </c>
      <c r="D1005">
        <v>428893</v>
      </c>
      <c r="E1005">
        <v>1625468</v>
      </c>
      <c r="F1005">
        <v>100641</v>
      </c>
      <c r="G1005">
        <v>201010</v>
      </c>
      <c r="H1005">
        <v>32000</v>
      </c>
      <c r="I1005">
        <v>11202</v>
      </c>
      <c r="J1005">
        <v>3430</v>
      </c>
      <c r="K1005">
        <v>12273</v>
      </c>
      <c r="L1005">
        <v>2709</v>
      </c>
      <c r="M1005">
        <v>2293795</v>
      </c>
      <c r="N1005">
        <v>79247</v>
      </c>
      <c r="O1005">
        <v>66483</v>
      </c>
      <c r="P1005">
        <v>323240</v>
      </c>
      <c r="Q1005">
        <v>7.652467882302999E-2</v>
      </c>
    </row>
    <row r="1006" spans="1:17" x14ac:dyDescent="0.25">
      <c r="A1006" t="s">
        <v>26</v>
      </c>
      <c r="B1006" t="s">
        <v>34</v>
      </c>
      <c r="C1006" t="s">
        <v>39</v>
      </c>
      <c r="D1006">
        <v>204117</v>
      </c>
      <c r="E1006">
        <v>663212</v>
      </c>
      <c r="F1006">
        <v>162982</v>
      </c>
      <c r="G1006">
        <v>193938</v>
      </c>
      <c r="H1006">
        <v>32000</v>
      </c>
      <c r="I1006">
        <v>9185</v>
      </c>
      <c r="J1006">
        <v>3172</v>
      </c>
      <c r="K1006">
        <v>13648</v>
      </c>
      <c r="L1006">
        <v>2722</v>
      </c>
      <c r="M1006">
        <v>2388015</v>
      </c>
      <c r="N1006">
        <v>109197</v>
      </c>
      <c r="O1006">
        <v>79334</v>
      </c>
      <c r="P1006">
        <v>106424</v>
      </c>
      <c r="Q1006">
        <v>2.5195094725473776E-2</v>
      </c>
    </row>
    <row r="1007" spans="1:17" x14ac:dyDescent="0.25">
      <c r="A1007" t="s">
        <v>22</v>
      </c>
      <c r="B1007" t="s">
        <v>35</v>
      </c>
      <c r="C1007" t="s">
        <v>37</v>
      </c>
      <c r="D1007">
        <v>230416</v>
      </c>
      <c r="E1007">
        <v>2005446</v>
      </c>
      <c r="F1007">
        <v>186999</v>
      </c>
      <c r="G1007">
        <v>293018</v>
      </c>
      <c r="H1007">
        <v>32000</v>
      </c>
      <c r="I1007">
        <v>9512</v>
      </c>
      <c r="J1007">
        <v>4081</v>
      </c>
      <c r="K1007">
        <v>10472</v>
      </c>
      <c r="L1007">
        <v>4331</v>
      </c>
      <c r="M1007">
        <v>1216723</v>
      </c>
      <c r="N1007">
        <v>50328</v>
      </c>
      <c r="O1007">
        <v>87196</v>
      </c>
      <c r="P1007">
        <v>280787</v>
      </c>
      <c r="Q1007">
        <v>6.6474245120288697E-2</v>
      </c>
    </row>
    <row r="1008" spans="1:17" x14ac:dyDescent="0.25">
      <c r="A1008" t="s">
        <v>24</v>
      </c>
      <c r="B1008" t="s">
        <v>35</v>
      </c>
      <c r="C1008" t="s">
        <v>37</v>
      </c>
      <c r="D1008">
        <v>717412</v>
      </c>
      <c r="E1008">
        <v>1507516</v>
      </c>
      <c r="F1008">
        <v>136274</v>
      </c>
      <c r="G1008">
        <v>182541</v>
      </c>
      <c r="H1008">
        <v>32000</v>
      </c>
      <c r="I1008">
        <v>11878</v>
      </c>
      <c r="J1008">
        <v>2915</v>
      </c>
      <c r="K1008">
        <v>13436</v>
      </c>
      <c r="L1008">
        <v>2506</v>
      </c>
      <c r="M1008">
        <v>1461683</v>
      </c>
      <c r="N1008">
        <v>125795</v>
      </c>
      <c r="O1008">
        <v>25043</v>
      </c>
      <c r="P1008">
        <v>88113</v>
      </c>
      <c r="Q1008">
        <v>2.0860100931610077E-2</v>
      </c>
    </row>
    <row r="1009" spans="1:17" x14ac:dyDescent="0.25">
      <c r="A1009" t="s">
        <v>25</v>
      </c>
      <c r="B1009" t="s">
        <v>35</v>
      </c>
      <c r="C1009" t="s">
        <v>37</v>
      </c>
      <c r="D1009">
        <v>531848</v>
      </c>
      <c r="E1009">
        <v>1467287</v>
      </c>
      <c r="F1009">
        <v>96495</v>
      </c>
      <c r="G1009">
        <v>213374</v>
      </c>
      <c r="H1009">
        <v>32000</v>
      </c>
      <c r="I1009">
        <v>9504</v>
      </c>
      <c r="J1009">
        <v>3159</v>
      </c>
      <c r="K1009">
        <v>11373</v>
      </c>
      <c r="L1009">
        <v>2794</v>
      </c>
      <c r="M1009">
        <v>1309636</v>
      </c>
      <c r="N1009">
        <v>96723</v>
      </c>
      <c r="O1009">
        <v>67559</v>
      </c>
      <c r="P1009">
        <v>301255</v>
      </c>
      <c r="Q1009">
        <v>7.1319892707684379E-2</v>
      </c>
    </row>
    <row r="1010" spans="1:17" x14ac:dyDescent="0.25">
      <c r="A1010" t="s">
        <v>27</v>
      </c>
      <c r="B1010" t="s">
        <v>34</v>
      </c>
      <c r="C1010" t="s">
        <v>39</v>
      </c>
      <c r="D1010">
        <v>204819</v>
      </c>
      <c r="E1010">
        <v>1530334</v>
      </c>
      <c r="F1010">
        <v>190857</v>
      </c>
      <c r="G1010">
        <v>309956</v>
      </c>
      <c r="H1010">
        <v>32000</v>
      </c>
      <c r="I1010">
        <v>11356</v>
      </c>
      <c r="J1010">
        <v>3628</v>
      </c>
      <c r="K1010">
        <v>14265</v>
      </c>
      <c r="L1010">
        <v>4048</v>
      </c>
      <c r="M1010">
        <v>2170763</v>
      </c>
      <c r="N1010">
        <v>58836</v>
      </c>
      <c r="O1010">
        <v>37403</v>
      </c>
      <c r="P1010">
        <v>198591</v>
      </c>
      <c r="Q1010">
        <v>4.70149501675051E-2</v>
      </c>
    </row>
    <row r="1011" spans="1:17" x14ac:dyDescent="0.25">
      <c r="A1011" t="s">
        <v>21</v>
      </c>
      <c r="B1011" t="s">
        <v>34</v>
      </c>
      <c r="C1011" t="s">
        <v>39</v>
      </c>
      <c r="D1011">
        <v>331766</v>
      </c>
      <c r="E1011">
        <v>1785282</v>
      </c>
      <c r="F1011">
        <v>119495</v>
      </c>
      <c r="G1011">
        <v>320049</v>
      </c>
      <c r="H1011">
        <v>32000</v>
      </c>
      <c r="I1011">
        <v>9023</v>
      </c>
      <c r="J1011">
        <v>3236</v>
      </c>
      <c r="K1011">
        <v>13190</v>
      </c>
      <c r="L1011">
        <v>3920</v>
      </c>
      <c r="M1011">
        <v>1749483</v>
      </c>
      <c r="N1011">
        <v>92563</v>
      </c>
      <c r="O1011">
        <v>76716</v>
      </c>
      <c r="P1011">
        <v>78246</v>
      </c>
      <c r="Q1011">
        <v>1.8524161673019443E-2</v>
      </c>
    </row>
    <row r="1012" spans="1:17" x14ac:dyDescent="0.25">
      <c r="A1012" t="s">
        <v>22</v>
      </c>
      <c r="B1012" t="s">
        <v>34</v>
      </c>
      <c r="C1012" t="s">
        <v>39</v>
      </c>
      <c r="D1012">
        <v>346973</v>
      </c>
      <c r="E1012">
        <v>1078547</v>
      </c>
      <c r="F1012">
        <v>154709</v>
      </c>
      <c r="G1012">
        <v>169130</v>
      </c>
      <c r="H1012">
        <v>32000</v>
      </c>
      <c r="I1012">
        <v>10316</v>
      </c>
      <c r="J1012">
        <v>3045</v>
      </c>
      <c r="K1012">
        <v>13765</v>
      </c>
      <c r="L1012">
        <v>3388</v>
      </c>
      <c r="M1012">
        <v>1113461</v>
      </c>
      <c r="N1012">
        <v>57995</v>
      </c>
      <c r="O1012">
        <v>54253</v>
      </c>
      <c r="P1012">
        <v>252926</v>
      </c>
      <c r="Q1012">
        <v>5.9878359472817971E-2</v>
      </c>
    </row>
    <row r="1013" spans="1:17" x14ac:dyDescent="0.25">
      <c r="A1013" t="s">
        <v>24</v>
      </c>
      <c r="B1013" t="s">
        <v>34</v>
      </c>
      <c r="C1013" t="s">
        <v>39</v>
      </c>
      <c r="D1013">
        <v>611888</v>
      </c>
      <c r="E1013">
        <v>830512</v>
      </c>
      <c r="F1013">
        <v>155001</v>
      </c>
      <c r="G1013">
        <v>91827</v>
      </c>
      <c r="H1013">
        <v>32000</v>
      </c>
      <c r="I1013">
        <v>12681</v>
      </c>
      <c r="J1013">
        <v>3760</v>
      </c>
      <c r="K1013">
        <v>12958</v>
      </c>
      <c r="L1013">
        <v>1873</v>
      </c>
      <c r="M1013">
        <v>2222886</v>
      </c>
      <c r="N1013">
        <v>62916</v>
      </c>
      <c r="O1013">
        <v>26276</v>
      </c>
      <c r="P1013">
        <v>178418</v>
      </c>
      <c r="Q1013">
        <v>4.2239141647838645E-2</v>
      </c>
    </row>
    <row r="1014" spans="1:17" x14ac:dyDescent="0.25">
      <c r="A1014" t="s">
        <v>25</v>
      </c>
      <c r="B1014" t="s">
        <v>36</v>
      </c>
      <c r="C1014" t="s">
        <v>38</v>
      </c>
      <c r="D1014">
        <v>613800</v>
      </c>
      <c r="E1014">
        <v>2332595</v>
      </c>
      <c r="F1014">
        <v>149730</v>
      </c>
      <c r="G1014">
        <v>263621</v>
      </c>
      <c r="H1014">
        <v>32000</v>
      </c>
      <c r="I1014">
        <v>10980</v>
      </c>
      <c r="J1014">
        <v>3393</v>
      </c>
      <c r="K1014">
        <v>10947</v>
      </c>
      <c r="L1014">
        <v>2738</v>
      </c>
      <c r="M1014">
        <v>1686415</v>
      </c>
      <c r="N1014">
        <v>46288</v>
      </c>
      <c r="O1014">
        <v>40855</v>
      </c>
      <c r="P1014">
        <v>197712</v>
      </c>
      <c r="Q1014">
        <v>4.6806853419932265E-2</v>
      </c>
    </row>
    <row r="1015" spans="1:17" x14ac:dyDescent="0.25">
      <c r="A1015" t="s">
        <v>16</v>
      </c>
      <c r="B1015" t="s">
        <v>35</v>
      </c>
      <c r="C1015" t="s">
        <v>37</v>
      </c>
      <c r="D1015">
        <v>609900</v>
      </c>
      <c r="E1015">
        <v>1485189</v>
      </c>
      <c r="F1015">
        <v>139979</v>
      </c>
      <c r="G1015">
        <v>249095</v>
      </c>
      <c r="H1015">
        <v>32000</v>
      </c>
      <c r="I1015">
        <v>10439</v>
      </c>
      <c r="J1015">
        <v>3832</v>
      </c>
      <c r="K1015">
        <v>13274</v>
      </c>
      <c r="L1015">
        <v>2200</v>
      </c>
      <c r="M1015">
        <v>2116351</v>
      </c>
      <c r="N1015">
        <v>75583</v>
      </c>
      <c r="O1015">
        <v>57734</v>
      </c>
      <c r="P1015">
        <v>334347</v>
      </c>
      <c r="Q1015">
        <v>7.9154178908685827E-2</v>
      </c>
    </row>
    <row r="1016" spans="1:17" x14ac:dyDescent="0.25">
      <c r="A1016" t="s">
        <v>16</v>
      </c>
      <c r="B1016" t="s">
        <v>34</v>
      </c>
      <c r="C1016" t="s">
        <v>39</v>
      </c>
      <c r="D1016">
        <v>151921</v>
      </c>
      <c r="E1016">
        <v>834089</v>
      </c>
      <c r="F1016">
        <v>185827</v>
      </c>
      <c r="G1016">
        <v>296639</v>
      </c>
      <c r="H1016">
        <v>32000</v>
      </c>
      <c r="I1016">
        <v>10066</v>
      </c>
      <c r="J1016">
        <v>4038</v>
      </c>
      <c r="K1016">
        <v>12400</v>
      </c>
      <c r="L1016">
        <v>4032</v>
      </c>
      <c r="M1016">
        <v>3022420</v>
      </c>
      <c r="N1016">
        <v>93681</v>
      </c>
      <c r="O1016">
        <v>80601</v>
      </c>
      <c r="P1016">
        <v>190721</v>
      </c>
      <c r="Q1016">
        <v>4.5151785886050927E-2</v>
      </c>
    </row>
    <row r="1017" spans="1:17" x14ac:dyDescent="0.25">
      <c r="A1017" t="s">
        <v>26</v>
      </c>
      <c r="B1017" t="s">
        <v>34</v>
      </c>
      <c r="C1017" t="s">
        <v>39</v>
      </c>
      <c r="D1017">
        <v>558367</v>
      </c>
      <c r="E1017">
        <v>2247325</v>
      </c>
      <c r="F1017">
        <v>119924</v>
      </c>
      <c r="G1017">
        <v>254266</v>
      </c>
      <c r="H1017">
        <v>32000</v>
      </c>
      <c r="I1017">
        <v>11308</v>
      </c>
      <c r="J1017">
        <v>3297</v>
      </c>
      <c r="K1017">
        <v>12772</v>
      </c>
      <c r="L1017">
        <v>3064</v>
      </c>
      <c r="M1017">
        <v>2214603</v>
      </c>
      <c r="N1017">
        <v>84941</v>
      </c>
      <c r="O1017">
        <v>59036</v>
      </c>
      <c r="P1017">
        <v>86480</v>
      </c>
      <c r="Q1017">
        <v>2.0473500261773397E-2</v>
      </c>
    </row>
    <row r="1018" spans="1:17" x14ac:dyDescent="0.25">
      <c r="A1018" t="s">
        <v>23</v>
      </c>
      <c r="B1018" t="s">
        <v>36</v>
      </c>
      <c r="C1018" t="s">
        <v>38</v>
      </c>
      <c r="D1018">
        <v>428980</v>
      </c>
      <c r="E1018">
        <v>1098000</v>
      </c>
      <c r="F1018">
        <v>160267</v>
      </c>
      <c r="G1018">
        <v>78589</v>
      </c>
      <c r="H1018">
        <v>32000</v>
      </c>
      <c r="I1018">
        <v>11053</v>
      </c>
      <c r="J1018">
        <v>4193</v>
      </c>
      <c r="K1018">
        <v>11072</v>
      </c>
      <c r="L1018">
        <v>1497</v>
      </c>
      <c r="M1018">
        <v>1496691</v>
      </c>
      <c r="N1018">
        <v>48031</v>
      </c>
      <c r="O1018">
        <v>66753</v>
      </c>
      <c r="P1018">
        <v>133203</v>
      </c>
      <c r="Q1018">
        <v>3.1534824877069864E-2</v>
      </c>
    </row>
    <row r="1019" spans="1:17" x14ac:dyDescent="0.25">
      <c r="A1019" t="s">
        <v>17</v>
      </c>
      <c r="B1019" t="s">
        <v>35</v>
      </c>
      <c r="C1019" t="s">
        <v>37</v>
      </c>
      <c r="D1019">
        <v>227828</v>
      </c>
      <c r="E1019">
        <v>1589773</v>
      </c>
      <c r="F1019">
        <v>121220</v>
      </c>
      <c r="G1019">
        <v>218943</v>
      </c>
      <c r="H1019">
        <v>32000</v>
      </c>
      <c r="I1019">
        <v>9469</v>
      </c>
      <c r="J1019">
        <v>3276</v>
      </c>
      <c r="K1019">
        <v>14046</v>
      </c>
      <c r="L1019">
        <v>1895</v>
      </c>
      <c r="M1019">
        <v>1425786</v>
      </c>
      <c r="N1019">
        <v>101961</v>
      </c>
      <c r="O1019">
        <v>23813</v>
      </c>
      <c r="P1019">
        <v>119770</v>
      </c>
      <c r="Q1019">
        <v>2.8354661498064291E-2</v>
      </c>
    </row>
    <row r="1020" spans="1:17" x14ac:dyDescent="0.25">
      <c r="A1020" t="s">
        <v>19</v>
      </c>
      <c r="B1020" t="s">
        <v>34</v>
      </c>
      <c r="C1020" t="s">
        <v>39</v>
      </c>
      <c r="D1020">
        <v>273341</v>
      </c>
      <c r="E1020">
        <v>664087</v>
      </c>
      <c r="F1020">
        <v>203023</v>
      </c>
      <c r="G1020">
        <v>207514</v>
      </c>
      <c r="H1020">
        <v>32000</v>
      </c>
      <c r="I1020">
        <v>9450</v>
      </c>
      <c r="J1020">
        <v>4050</v>
      </c>
      <c r="K1020">
        <v>11521</v>
      </c>
      <c r="L1020">
        <v>1923</v>
      </c>
      <c r="M1020">
        <v>2419393</v>
      </c>
      <c r="N1020">
        <v>59543</v>
      </c>
      <c r="O1020">
        <v>81681</v>
      </c>
      <c r="P1020">
        <v>294659</v>
      </c>
      <c r="Q1020">
        <v>6.9758338501779454E-2</v>
      </c>
    </row>
    <row r="1021" spans="1:17" x14ac:dyDescent="0.25">
      <c r="A1021" t="s">
        <v>26</v>
      </c>
      <c r="B1021" t="s">
        <v>36</v>
      </c>
      <c r="C1021" t="s">
        <v>38</v>
      </c>
      <c r="D1021">
        <v>618681</v>
      </c>
      <c r="E1021">
        <v>1285514</v>
      </c>
      <c r="F1021">
        <v>110542</v>
      </c>
      <c r="G1021">
        <v>182075</v>
      </c>
      <c r="H1021">
        <v>32000</v>
      </c>
      <c r="I1021">
        <v>10945</v>
      </c>
      <c r="J1021">
        <v>2991</v>
      </c>
      <c r="K1021">
        <v>11664</v>
      </c>
      <c r="L1021">
        <v>3283</v>
      </c>
      <c r="M1021">
        <v>2310779</v>
      </c>
      <c r="N1021">
        <v>73161</v>
      </c>
      <c r="O1021">
        <v>61217</v>
      </c>
      <c r="P1021">
        <v>330604</v>
      </c>
      <c r="Q1021">
        <v>7.8268051347633358E-2</v>
      </c>
    </row>
    <row r="1022" spans="1:17" x14ac:dyDescent="0.25">
      <c r="A1022" t="s">
        <v>19</v>
      </c>
      <c r="B1022" t="s">
        <v>35</v>
      </c>
      <c r="C1022" t="s">
        <v>37</v>
      </c>
      <c r="D1022">
        <v>338118</v>
      </c>
      <c r="E1022">
        <v>1726279</v>
      </c>
      <c r="F1022">
        <v>212820</v>
      </c>
      <c r="G1022">
        <v>283537</v>
      </c>
      <c r="H1022">
        <v>32000</v>
      </c>
      <c r="I1022">
        <v>11994</v>
      </c>
      <c r="J1022">
        <v>2856</v>
      </c>
      <c r="K1022">
        <v>14919</v>
      </c>
      <c r="L1022">
        <v>2376</v>
      </c>
      <c r="M1022">
        <v>1921864</v>
      </c>
      <c r="N1022">
        <v>55804</v>
      </c>
      <c r="O1022">
        <v>37765</v>
      </c>
      <c r="P1022">
        <v>289537</v>
      </c>
      <c r="Q1022">
        <v>6.8545742891918185E-2</v>
      </c>
    </row>
    <row r="1023" spans="1:17" x14ac:dyDescent="0.25">
      <c r="A1023" t="s">
        <v>25</v>
      </c>
      <c r="B1023" t="s">
        <v>34</v>
      </c>
      <c r="C1023" t="s">
        <v>39</v>
      </c>
      <c r="D1023">
        <v>522197</v>
      </c>
      <c r="E1023">
        <v>952492</v>
      </c>
      <c r="F1023">
        <v>98382</v>
      </c>
      <c r="G1023">
        <v>304907</v>
      </c>
      <c r="H1023">
        <v>32000</v>
      </c>
      <c r="I1023">
        <v>11215</v>
      </c>
      <c r="J1023">
        <v>4083</v>
      </c>
      <c r="K1023">
        <v>13880</v>
      </c>
      <c r="L1023">
        <v>3711</v>
      </c>
      <c r="M1023">
        <v>2958374</v>
      </c>
      <c r="N1023">
        <v>102253</v>
      </c>
      <c r="O1023">
        <v>43921</v>
      </c>
      <c r="P1023">
        <v>270535</v>
      </c>
      <c r="Q1023">
        <v>6.4047159959746372E-2</v>
      </c>
    </row>
    <row r="1024" spans="1:17" x14ac:dyDescent="0.25">
      <c r="A1024" t="s">
        <v>19</v>
      </c>
      <c r="B1024" t="s">
        <v>35</v>
      </c>
      <c r="C1024" t="s">
        <v>37</v>
      </c>
      <c r="D1024">
        <v>290356</v>
      </c>
      <c r="E1024">
        <v>1446013</v>
      </c>
      <c r="F1024">
        <v>100076</v>
      </c>
      <c r="G1024">
        <v>279267</v>
      </c>
      <c r="H1024">
        <v>32000</v>
      </c>
      <c r="I1024">
        <v>11472</v>
      </c>
      <c r="J1024">
        <v>3311</v>
      </c>
      <c r="K1024">
        <v>13082</v>
      </c>
      <c r="L1024">
        <v>2318</v>
      </c>
      <c r="M1024">
        <v>2609560</v>
      </c>
      <c r="N1024">
        <v>81967</v>
      </c>
      <c r="O1024">
        <v>26031</v>
      </c>
      <c r="P1024">
        <v>151675</v>
      </c>
      <c r="Q1024">
        <v>3.5907934229931548E-2</v>
      </c>
    </row>
    <row r="1025" spans="1:17" x14ac:dyDescent="0.25">
      <c r="A1025" t="s">
        <v>18</v>
      </c>
      <c r="B1025" t="s">
        <v>34</v>
      </c>
      <c r="C1025" t="s">
        <v>39</v>
      </c>
      <c r="D1025">
        <v>672126</v>
      </c>
      <c r="E1025">
        <v>2269070</v>
      </c>
      <c r="F1025">
        <v>108305</v>
      </c>
      <c r="G1025">
        <v>131825</v>
      </c>
      <c r="H1025">
        <v>20000</v>
      </c>
      <c r="I1025">
        <v>9285</v>
      </c>
      <c r="J1025">
        <v>3737</v>
      </c>
      <c r="K1025">
        <v>14123</v>
      </c>
      <c r="L1025">
        <v>1552</v>
      </c>
      <c r="M1025">
        <v>1644468</v>
      </c>
      <c r="N1025">
        <v>74281</v>
      </c>
      <c r="O1025">
        <v>44650</v>
      </c>
      <c r="P1025">
        <v>164134</v>
      </c>
      <c r="Q1025">
        <v>3.885751031412945E-2</v>
      </c>
    </row>
    <row r="1026" spans="1:17" x14ac:dyDescent="0.25">
      <c r="A1026" t="s">
        <v>22</v>
      </c>
      <c r="B1026" t="s">
        <v>36</v>
      </c>
      <c r="C1026" t="s">
        <v>38</v>
      </c>
      <c r="D1026">
        <v>243200</v>
      </c>
      <c r="E1026">
        <v>1844097</v>
      </c>
      <c r="F1026">
        <v>186523</v>
      </c>
      <c r="G1026">
        <v>268579</v>
      </c>
      <c r="H1026">
        <v>32000</v>
      </c>
      <c r="I1026">
        <v>11149</v>
      </c>
      <c r="J1026">
        <v>3164</v>
      </c>
      <c r="K1026">
        <v>10677</v>
      </c>
      <c r="L1026">
        <v>3726</v>
      </c>
      <c r="M1026">
        <v>2698342</v>
      </c>
      <c r="N1026">
        <v>52455</v>
      </c>
      <c r="O1026">
        <v>65074</v>
      </c>
      <c r="P1026">
        <v>155935</v>
      </c>
      <c r="Q1026">
        <v>3.6916457716462014E-2</v>
      </c>
    </row>
    <row r="1027" spans="1:17" x14ac:dyDescent="0.25">
      <c r="A1027" t="s">
        <v>22</v>
      </c>
      <c r="B1027" t="s">
        <v>35</v>
      </c>
      <c r="C1027" t="s">
        <v>37</v>
      </c>
      <c r="D1027">
        <v>147779</v>
      </c>
      <c r="E1027">
        <v>980235</v>
      </c>
      <c r="F1027">
        <v>121896</v>
      </c>
      <c r="G1027">
        <v>138683</v>
      </c>
      <c r="H1027">
        <v>32000</v>
      </c>
      <c r="I1027">
        <v>9742</v>
      </c>
      <c r="J1027">
        <v>3305</v>
      </c>
      <c r="K1027">
        <v>12099</v>
      </c>
      <c r="L1027">
        <v>2880</v>
      </c>
      <c r="M1027">
        <v>2505851</v>
      </c>
      <c r="N1027">
        <v>66220</v>
      </c>
      <c r="O1027">
        <v>73749</v>
      </c>
      <c r="P1027">
        <v>263460</v>
      </c>
      <c r="Q1027">
        <v>6.2372206047257392E-2</v>
      </c>
    </row>
    <row r="1028" spans="1:17" x14ac:dyDescent="0.25">
      <c r="A1028" t="s">
        <v>19</v>
      </c>
      <c r="B1028" t="s">
        <v>35</v>
      </c>
      <c r="C1028" t="s">
        <v>37</v>
      </c>
      <c r="D1028">
        <v>380402</v>
      </c>
      <c r="E1028">
        <v>2303582</v>
      </c>
      <c r="F1028">
        <v>126824</v>
      </c>
      <c r="G1028">
        <v>303074</v>
      </c>
      <c r="H1028">
        <v>32000</v>
      </c>
      <c r="I1028">
        <v>12076</v>
      </c>
      <c r="J1028">
        <v>3328</v>
      </c>
      <c r="K1028">
        <v>12437</v>
      </c>
      <c r="L1028">
        <v>1376</v>
      </c>
      <c r="M1028">
        <v>1812341</v>
      </c>
      <c r="N1028">
        <v>85977</v>
      </c>
      <c r="O1028">
        <v>45315</v>
      </c>
      <c r="P1028">
        <v>300092</v>
      </c>
      <c r="Q1028">
        <v>7.1044561061009509E-2</v>
      </c>
    </row>
    <row r="1029" spans="1:17" x14ac:dyDescent="0.25">
      <c r="A1029" t="s">
        <v>27</v>
      </c>
      <c r="B1029" t="s">
        <v>35</v>
      </c>
      <c r="C1029" t="s">
        <v>37</v>
      </c>
      <c r="D1029">
        <v>525728</v>
      </c>
      <c r="E1029">
        <v>2098600</v>
      </c>
      <c r="F1029">
        <v>101332</v>
      </c>
      <c r="G1029">
        <v>108363</v>
      </c>
      <c r="H1029">
        <v>20000</v>
      </c>
      <c r="I1029">
        <v>11852</v>
      </c>
      <c r="J1029">
        <v>3583</v>
      </c>
      <c r="K1029">
        <v>12517</v>
      </c>
      <c r="L1029">
        <v>3919</v>
      </c>
      <c r="M1029">
        <v>1602015</v>
      </c>
      <c r="N1029">
        <v>64641</v>
      </c>
      <c r="O1029">
        <v>40153</v>
      </c>
      <c r="P1029">
        <v>93650</v>
      </c>
      <c r="Q1029">
        <v>2.2170944721497211E-2</v>
      </c>
    </row>
    <row r="1030" spans="1:17" x14ac:dyDescent="0.25">
      <c r="A1030" t="s">
        <v>23</v>
      </c>
      <c r="B1030" t="s">
        <v>34</v>
      </c>
      <c r="C1030" t="s">
        <v>39</v>
      </c>
      <c r="D1030">
        <v>189811</v>
      </c>
      <c r="E1030">
        <v>2231334</v>
      </c>
      <c r="F1030">
        <v>97744</v>
      </c>
      <c r="G1030">
        <v>166491</v>
      </c>
      <c r="H1030">
        <v>32000</v>
      </c>
      <c r="I1030">
        <v>11164</v>
      </c>
      <c r="J1030">
        <v>4184</v>
      </c>
      <c r="K1030">
        <v>14352</v>
      </c>
      <c r="L1030">
        <v>2850</v>
      </c>
      <c r="M1030">
        <v>2544671</v>
      </c>
      <c r="N1030">
        <v>71735</v>
      </c>
      <c r="O1030">
        <v>68248</v>
      </c>
      <c r="P1030">
        <v>109199</v>
      </c>
      <c r="Q1030">
        <v>2.5852055447333409E-2</v>
      </c>
    </row>
    <row r="1031" spans="1:17" x14ac:dyDescent="0.25">
      <c r="A1031" t="s">
        <v>19</v>
      </c>
      <c r="B1031" t="s">
        <v>36</v>
      </c>
      <c r="C1031" t="s">
        <v>38</v>
      </c>
      <c r="D1031">
        <v>464985</v>
      </c>
      <c r="E1031">
        <v>803998</v>
      </c>
      <c r="F1031">
        <v>132379</v>
      </c>
      <c r="G1031">
        <v>232343</v>
      </c>
      <c r="H1031">
        <v>32000</v>
      </c>
      <c r="I1031">
        <v>10149</v>
      </c>
      <c r="J1031">
        <v>4137</v>
      </c>
      <c r="K1031">
        <v>13479</v>
      </c>
      <c r="L1031">
        <v>3749</v>
      </c>
      <c r="M1031">
        <v>1332359</v>
      </c>
      <c r="N1031">
        <v>73472</v>
      </c>
      <c r="O1031">
        <v>34317</v>
      </c>
      <c r="P1031">
        <v>280598</v>
      </c>
      <c r="Q1031">
        <v>6.6429500768421509E-2</v>
      </c>
    </row>
    <row r="1032" spans="1:17" x14ac:dyDescent="0.25">
      <c r="A1032" t="s">
        <v>19</v>
      </c>
      <c r="B1032" t="s">
        <v>36</v>
      </c>
      <c r="C1032" t="s">
        <v>38</v>
      </c>
      <c r="D1032">
        <v>642475</v>
      </c>
      <c r="E1032">
        <v>1547148</v>
      </c>
      <c r="F1032">
        <v>181481</v>
      </c>
      <c r="G1032">
        <v>284948</v>
      </c>
      <c r="H1032">
        <v>25000</v>
      </c>
      <c r="I1032">
        <v>12539</v>
      </c>
      <c r="J1032">
        <v>3552</v>
      </c>
      <c r="K1032">
        <v>11085</v>
      </c>
      <c r="L1032">
        <v>1584</v>
      </c>
      <c r="M1032">
        <v>915496</v>
      </c>
      <c r="N1032">
        <v>59673</v>
      </c>
      <c r="O1032">
        <v>75753</v>
      </c>
      <c r="P1032">
        <v>78090</v>
      </c>
      <c r="Q1032">
        <v>1.8487229827033817E-2</v>
      </c>
    </row>
    <row r="1033" spans="1:17" x14ac:dyDescent="0.25">
      <c r="A1033" t="s">
        <v>23</v>
      </c>
      <c r="B1033" t="s">
        <v>34</v>
      </c>
      <c r="C1033" t="s">
        <v>39</v>
      </c>
      <c r="D1033">
        <v>279809</v>
      </c>
      <c r="E1033">
        <v>1126182</v>
      </c>
      <c r="F1033">
        <v>101819</v>
      </c>
      <c r="G1033">
        <v>96318</v>
      </c>
      <c r="H1033">
        <v>32000</v>
      </c>
      <c r="I1033">
        <v>11510</v>
      </c>
      <c r="J1033">
        <v>3937</v>
      </c>
      <c r="K1033">
        <v>13891</v>
      </c>
      <c r="L1033">
        <v>1870</v>
      </c>
      <c r="M1033">
        <v>1422072</v>
      </c>
      <c r="N1033">
        <v>81921</v>
      </c>
      <c r="O1033">
        <v>59418</v>
      </c>
      <c r="P1033">
        <v>114689</v>
      </c>
      <c r="Q1033">
        <v>2.7151772334904362E-2</v>
      </c>
    </row>
    <row r="1034" spans="1:17" x14ac:dyDescent="0.25">
      <c r="A1034" t="s">
        <v>18</v>
      </c>
      <c r="B1034" t="s">
        <v>34</v>
      </c>
      <c r="C1034" t="s">
        <v>39</v>
      </c>
      <c r="D1034">
        <v>322093</v>
      </c>
      <c r="E1034">
        <v>1757560</v>
      </c>
      <c r="F1034">
        <v>208254</v>
      </c>
      <c r="G1034">
        <v>120685</v>
      </c>
      <c r="H1034">
        <v>32000</v>
      </c>
      <c r="I1034">
        <v>9378</v>
      </c>
      <c r="J1034">
        <v>3917</v>
      </c>
      <c r="K1034">
        <v>12308</v>
      </c>
      <c r="L1034">
        <v>2740</v>
      </c>
      <c r="M1034">
        <v>3002467</v>
      </c>
      <c r="N1034">
        <v>97006</v>
      </c>
      <c r="O1034">
        <v>37508</v>
      </c>
      <c r="P1034">
        <v>289805</v>
      </c>
      <c r="Q1034">
        <v>6.8609189909380655E-2</v>
      </c>
    </row>
    <row r="1035" spans="1:17" x14ac:dyDescent="0.25">
      <c r="A1035" t="s">
        <v>24</v>
      </c>
      <c r="B1035" t="s">
        <v>36</v>
      </c>
      <c r="C1035" t="s">
        <v>38</v>
      </c>
      <c r="D1035">
        <v>510714</v>
      </c>
      <c r="E1035">
        <v>2271187</v>
      </c>
      <c r="F1035">
        <v>128410</v>
      </c>
      <c r="G1035">
        <v>273765</v>
      </c>
      <c r="H1035">
        <v>32000</v>
      </c>
      <c r="I1035">
        <v>8934</v>
      </c>
      <c r="J1035">
        <v>2885</v>
      </c>
      <c r="K1035">
        <v>13290</v>
      </c>
      <c r="L1035">
        <v>3884</v>
      </c>
      <c r="M1035">
        <v>1156776</v>
      </c>
      <c r="N1035">
        <v>102265</v>
      </c>
      <c r="O1035">
        <v>65804</v>
      </c>
      <c r="P1035">
        <v>238170</v>
      </c>
      <c r="Q1035">
        <v>5.638498563074202E-2</v>
      </c>
    </row>
    <row r="1036" spans="1:17" x14ac:dyDescent="0.25">
      <c r="A1036" t="s">
        <v>18</v>
      </c>
      <c r="B1036" t="s">
        <v>36</v>
      </c>
      <c r="C1036" t="s">
        <v>38</v>
      </c>
      <c r="D1036">
        <v>335040</v>
      </c>
      <c r="E1036">
        <v>807552</v>
      </c>
      <c r="F1036">
        <v>100105</v>
      </c>
      <c r="G1036">
        <v>192415</v>
      </c>
      <c r="H1036">
        <v>32000</v>
      </c>
      <c r="I1036">
        <v>9190</v>
      </c>
      <c r="J1036">
        <v>4096</v>
      </c>
      <c r="K1036">
        <v>11091</v>
      </c>
      <c r="L1036">
        <v>1762</v>
      </c>
      <c r="M1036">
        <v>1763185</v>
      </c>
      <c r="N1036">
        <v>115996</v>
      </c>
      <c r="O1036">
        <v>70171</v>
      </c>
      <c r="P1036">
        <v>62058</v>
      </c>
      <c r="Q1036">
        <v>1.4691772424203671E-2</v>
      </c>
    </row>
    <row r="1037" spans="1:17" x14ac:dyDescent="0.25">
      <c r="A1037" t="s">
        <v>19</v>
      </c>
      <c r="B1037" t="s">
        <v>36</v>
      </c>
      <c r="C1037" t="s">
        <v>38</v>
      </c>
      <c r="D1037">
        <v>494205</v>
      </c>
      <c r="E1037">
        <v>902792</v>
      </c>
      <c r="F1037">
        <v>196819</v>
      </c>
      <c r="G1037">
        <v>290469</v>
      </c>
      <c r="H1037">
        <v>20000</v>
      </c>
      <c r="I1037">
        <v>11549</v>
      </c>
      <c r="J1037">
        <v>3286</v>
      </c>
      <c r="K1037">
        <v>14117</v>
      </c>
      <c r="L1037">
        <v>1900</v>
      </c>
      <c r="M1037">
        <v>1147150</v>
      </c>
      <c r="N1037">
        <v>92469</v>
      </c>
      <c r="O1037">
        <v>80672</v>
      </c>
      <c r="P1037">
        <v>68598</v>
      </c>
      <c r="Q1037">
        <v>1.624006904437016E-2</v>
      </c>
    </row>
    <row r="1038" spans="1:17" x14ac:dyDescent="0.25">
      <c r="A1038" t="s">
        <v>20</v>
      </c>
      <c r="B1038" t="s">
        <v>34</v>
      </c>
      <c r="C1038" t="s">
        <v>39</v>
      </c>
      <c r="D1038">
        <v>703994</v>
      </c>
      <c r="E1038">
        <v>1984733</v>
      </c>
      <c r="F1038">
        <v>119345</v>
      </c>
      <c r="G1038">
        <v>185212</v>
      </c>
      <c r="H1038">
        <v>20000</v>
      </c>
      <c r="I1038">
        <v>9012</v>
      </c>
      <c r="J1038">
        <v>3954</v>
      </c>
      <c r="K1038">
        <v>11297</v>
      </c>
      <c r="L1038">
        <v>2733</v>
      </c>
      <c r="M1038">
        <v>1016133</v>
      </c>
      <c r="N1038">
        <v>106515</v>
      </c>
      <c r="O1038">
        <v>58595</v>
      </c>
      <c r="P1038">
        <v>78943</v>
      </c>
      <c r="Q1038">
        <v>1.8689171266942382E-2</v>
      </c>
    </row>
    <row r="1039" spans="1:17" x14ac:dyDescent="0.25">
      <c r="A1039" t="s">
        <v>23</v>
      </c>
      <c r="B1039" t="s">
        <v>35</v>
      </c>
      <c r="C1039" t="s">
        <v>37</v>
      </c>
      <c r="D1039">
        <v>420848</v>
      </c>
      <c r="E1039">
        <v>756578</v>
      </c>
      <c r="F1039">
        <v>121504</v>
      </c>
      <c r="G1039">
        <v>134775</v>
      </c>
      <c r="H1039">
        <v>32000</v>
      </c>
      <c r="I1039">
        <v>10533</v>
      </c>
      <c r="J1039">
        <v>3524</v>
      </c>
      <c r="K1039">
        <v>12941</v>
      </c>
      <c r="L1039">
        <v>2841</v>
      </c>
      <c r="M1039">
        <v>1131411</v>
      </c>
      <c r="N1039">
        <v>51132</v>
      </c>
      <c r="O1039">
        <v>72026</v>
      </c>
      <c r="P1039">
        <v>316045</v>
      </c>
      <c r="Q1039">
        <v>7.4821315798244373E-2</v>
      </c>
    </row>
    <row r="1040" spans="1:17" x14ac:dyDescent="0.25">
      <c r="A1040" t="s">
        <v>18</v>
      </c>
      <c r="B1040" t="s">
        <v>34</v>
      </c>
      <c r="C1040" t="s">
        <v>39</v>
      </c>
      <c r="D1040">
        <v>680696</v>
      </c>
      <c r="E1040">
        <v>1070027</v>
      </c>
      <c r="F1040">
        <v>131315</v>
      </c>
      <c r="G1040">
        <v>257711</v>
      </c>
      <c r="H1040">
        <v>32000</v>
      </c>
      <c r="I1040">
        <v>12070</v>
      </c>
      <c r="J1040">
        <v>4195</v>
      </c>
      <c r="K1040">
        <v>10047</v>
      </c>
      <c r="L1040">
        <v>4344</v>
      </c>
      <c r="M1040">
        <v>2968137</v>
      </c>
      <c r="N1040">
        <v>68017</v>
      </c>
      <c r="O1040">
        <v>74640</v>
      </c>
      <c r="P1040">
        <v>72681</v>
      </c>
      <c r="Q1040">
        <v>1.7206689090263093E-2</v>
      </c>
    </row>
    <row r="1041" spans="1:17" x14ac:dyDescent="0.25">
      <c r="A1041" t="s">
        <v>26</v>
      </c>
      <c r="B1041" t="s">
        <v>34</v>
      </c>
      <c r="C1041" t="s">
        <v>39</v>
      </c>
      <c r="D1041">
        <v>547418</v>
      </c>
      <c r="E1041">
        <v>2337126</v>
      </c>
      <c r="F1041">
        <v>106541</v>
      </c>
      <c r="G1041">
        <v>277414</v>
      </c>
      <c r="H1041">
        <v>30000</v>
      </c>
      <c r="I1041">
        <v>10278</v>
      </c>
      <c r="J1041">
        <v>3945</v>
      </c>
      <c r="K1041">
        <v>14893</v>
      </c>
      <c r="L1041">
        <v>3993</v>
      </c>
      <c r="M1041">
        <v>1252129</v>
      </c>
      <c r="N1041">
        <v>113737</v>
      </c>
      <c r="O1041">
        <v>69249</v>
      </c>
      <c r="P1041">
        <v>290902</v>
      </c>
      <c r="Q1041">
        <v>6.8868896544292374E-2</v>
      </c>
    </row>
    <row r="1042" spans="1:17" x14ac:dyDescent="0.25">
      <c r="A1042" t="s">
        <v>27</v>
      </c>
      <c r="B1042" t="s">
        <v>34</v>
      </c>
      <c r="C1042" t="s">
        <v>39</v>
      </c>
      <c r="D1042">
        <v>472787</v>
      </c>
      <c r="E1042">
        <v>1159997</v>
      </c>
      <c r="F1042">
        <v>162805</v>
      </c>
      <c r="G1042">
        <v>283435</v>
      </c>
      <c r="H1042">
        <v>32000</v>
      </c>
      <c r="I1042">
        <v>12035</v>
      </c>
      <c r="J1042">
        <v>3868</v>
      </c>
      <c r="K1042">
        <v>12414</v>
      </c>
      <c r="L1042">
        <v>4259</v>
      </c>
      <c r="M1042">
        <v>1844075</v>
      </c>
      <c r="N1042">
        <v>74094</v>
      </c>
      <c r="O1042">
        <v>80743</v>
      </c>
      <c r="P1042">
        <v>304202</v>
      </c>
      <c r="Q1042">
        <v>7.2017573157169182E-2</v>
      </c>
    </row>
    <row r="1043" spans="1:17" x14ac:dyDescent="0.25">
      <c r="A1043" t="s">
        <v>27</v>
      </c>
      <c r="B1043" t="s">
        <v>36</v>
      </c>
      <c r="C1043" t="s">
        <v>38</v>
      </c>
      <c r="D1043">
        <v>392340</v>
      </c>
      <c r="E1043">
        <v>1640913</v>
      </c>
      <c r="F1043">
        <v>151882</v>
      </c>
      <c r="G1043">
        <v>308306</v>
      </c>
      <c r="H1043">
        <v>32000</v>
      </c>
      <c r="I1043">
        <v>10255</v>
      </c>
      <c r="J1043">
        <v>3485</v>
      </c>
      <c r="K1043">
        <v>14747</v>
      </c>
      <c r="L1043">
        <v>4400</v>
      </c>
      <c r="M1043">
        <v>1260962</v>
      </c>
      <c r="N1043">
        <v>54641</v>
      </c>
      <c r="O1043">
        <v>29207</v>
      </c>
      <c r="P1043">
        <v>55180</v>
      </c>
      <c r="Q1043">
        <v>1.3063456804401666E-2</v>
      </c>
    </row>
    <row r="1044" spans="1:17" x14ac:dyDescent="0.25">
      <c r="A1044" t="s">
        <v>21</v>
      </c>
      <c r="B1044" t="s">
        <v>34</v>
      </c>
      <c r="C1044" t="s">
        <v>39</v>
      </c>
      <c r="D1044">
        <v>592693</v>
      </c>
      <c r="E1044">
        <v>1162920</v>
      </c>
      <c r="F1044">
        <v>164088</v>
      </c>
      <c r="G1044">
        <v>217939</v>
      </c>
      <c r="H1044">
        <v>32000</v>
      </c>
      <c r="I1044">
        <v>10662</v>
      </c>
      <c r="J1044">
        <v>4016</v>
      </c>
      <c r="K1044">
        <v>11978</v>
      </c>
      <c r="L1044">
        <v>3231</v>
      </c>
      <c r="M1044">
        <v>2061635</v>
      </c>
      <c r="N1044">
        <v>86865</v>
      </c>
      <c r="O1044">
        <v>68268</v>
      </c>
      <c r="P1044">
        <v>79484</v>
      </c>
      <c r="Q1044">
        <v>1.8817249014879703E-2</v>
      </c>
    </row>
    <row r="1045" spans="1:17" x14ac:dyDescent="0.25">
      <c r="A1045" t="s">
        <v>23</v>
      </c>
      <c r="B1045" t="s">
        <v>35</v>
      </c>
      <c r="C1045" t="s">
        <v>37</v>
      </c>
      <c r="D1045">
        <v>392453</v>
      </c>
      <c r="E1045">
        <v>704500</v>
      </c>
      <c r="F1045">
        <v>175121</v>
      </c>
      <c r="G1045">
        <v>319173</v>
      </c>
      <c r="H1045">
        <v>32000</v>
      </c>
      <c r="I1045">
        <v>9154</v>
      </c>
      <c r="J1045">
        <v>3284</v>
      </c>
      <c r="K1045">
        <v>11552</v>
      </c>
      <c r="L1045">
        <v>3083</v>
      </c>
      <c r="M1045">
        <v>1737596</v>
      </c>
      <c r="N1045">
        <v>52202</v>
      </c>
      <c r="O1045">
        <v>85095</v>
      </c>
      <c r="P1045">
        <v>335878</v>
      </c>
      <c r="Q1045">
        <v>7.9516631833070367E-2</v>
      </c>
    </row>
    <row r="1046" spans="1:17" x14ac:dyDescent="0.25">
      <c r="A1046" t="s">
        <v>22</v>
      </c>
      <c r="B1046" t="s">
        <v>35</v>
      </c>
      <c r="C1046" t="s">
        <v>37</v>
      </c>
      <c r="D1046">
        <v>695498</v>
      </c>
      <c r="E1046">
        <v>1787019</v>
      </c>
      <c r="F1046">
        <v>206390</v>
      </c>
      <c r="G1046">
        <v>206299</v>
      </c>
      <c r="H1046">
        <v>20000</v>
      </c>
      <c r="I1046">
        <v>12651</v>
      </c>
      <c r="J1046">
        <v>4052</v>
      </c>
      <c r="K1046">
        <v>14269</v>
      </c>
      <c r="L1046">
        <v>2912</v>
      </c>
      <c r="M1046">
        <v>1036677</v>
      </c>
      <c r="N1046">
        <v>74051</v>
      </c>
      <c r="O1046">
        <v>61535</v>
      </c>
      <c r="P1046">
        <v>274714</v>
      </c>
      <c r="Q1046">
        <v>6.5036507295476609E-2</v>
      </c>
    </row>
    <row r="1047" spans="1:17" x14ac:dyDescent="0.25">
      <c r="A1047" t="s">
        <v>27</v>
      </c>
      <c r="B1047" t="s">
        <v>36</v>
      </c>
      <c r="C1047" t="s">
        <v>38</v>
      </c>
      <c r="D1047">
        <v>500234</v>
      </c>
      <c r="E1047">
        <v>1805631</v>
      </c>
      <c r="F1047">
        <v>213646</v>
      </c>
      <c r="G1047">
        <v>158545</v>
      </c>
      <c r="H1047">
        <v>32000</v>
      </c>
      <c r="I1047">
        <v>10894</v>
      </c>
      <c r="J1047">
        <v>4069</v>
      </c>
      <c r="K1047">
        <v>14826</v>
      </c>
      <c r="L1047">
        <v>4250</v>
      </c>
      <c r="M1047">
        <v>3013053</v>
      </c>
      <c r="N1047">
        <v>111401</v>
      </c>
      <c r="O1047">
        <v>61509</v>
      </c>
      <c r="P1047">
        <v>301533</v>
      </c>
      <c r="Q1047">
        <v>7.1385707151171582E-2</v>
      </c>
    </row>
    <row r="1048" spans="1:17" x14ac:dyDescent="0.25">
      <c r="A1048" t="s">
        <v>22</v>
      </c>
      <c r="B1048" t="s">
        <v>34</v>
      </c>
      <c r="C1048" t="s">
        <v>39</v>
      </c>
      <c r="D1048">
        <v>600736</v>
      </c>
      <c r="E1048">
        <v>1821386</v>
      </c>
      <c r="F1048">
        <v>137858</v>
      </c>
      <c r="G1048">
        <v>103264</v>
      </c>
      <c r="H1048">
        <v>20000</v>
      </c>
      <c r="I1048">
        <v>11386</v>
      </c>
      <c r="J1048">
        <v>3842</v>
      </c>
      <c r="K1048">
        <v>14941</v>
      </c>
      <c r="L1048">
        <v>4120</v>
      </c>
      <c r="M1048">
        <v>1431215</v>
      </c>
      <c r="N1048">
        <v>95793</v>
      </c>
      <c r="O1048">
        <v>21523</v>
      </c>
      <c r="P1048">
        <v>80639</v>
      </c>
      <c r="Q1048">
        <v>1.9090686720734794E-2</v>
      </c>
    </row>
    <row r="1049" spans="1:17" x14ac:dyDescent="0.25">
      <c r="A1049" t="s">
        <v>27</v>
      </c>
      <c r="B1049" t="s">
        <v>35</v>
      </c>
      <c r="C1049" t="s">
        <v>37</v>
      </c>
      <c r="D1049">
        <v>643333</v>
      </c>
      <c r="E1049">
        <v>2356082</v>
      </c>
      <c r="F1049">
        <v>100952</v>
      </c>
      <c r="G1049">
        <v>160005</v>
      </c>
      <c r="H1049">
        <v>32000</v>
      </c>
      <c r="I1049">
        <v>11666</v>
      </c>
      <c r="J1049">
        <v>3610</v>
      </c>
      <c r="K1049">
        <v>14901</v>
      </c>
      <c r="L1049">
        <v>2184</v>
      </c>
      <c r="M1049">
        <v>2839425</v>
      </c>
      <c r="N1049">
        <v>58138</v>
      </c>
      <c r="O1049">
        <v>49031</v>
      </c>
      <c r="P1049">
        <v>193511</v>
      </c>
      <c r="Q1049">
        <v>4.5812297746947638E-2</v>
      </c>
    </row>
    <row r="1050" spans="1:17" x14ac:dyDescent="0.25">
      <c r="A1050" t="s">
        <v>17</v>
      </c>
      <c r="B1050" t="s">
        <v>36</v>
      </c>
      <c r="C1050" t="s">
        <v>38</v>
      </c>
      <c r="D1050">
        <v>527946</v>
      </c>
      <c r="E1050">
        <v>1487705</v>
      </c>
      <c r="F1050">
        <v>113249</v>
      </c>
      <c r="G1050">
        <v>81915</v>
      </c>
      <c r="H1050">
        <v>25000</v>
      </c>
      <c r="I1050">
        <v>9978</v>
      </c>
      <c r="J1050">
        <v>3477</v>
      </c>
      <c r="K1050">
        <v>12692</v>
      </c>
      <c r="L1050">
        <v>1264</v>
      </c>
      <c r="M1050">
        <v>2465438</v>
      </c>
      <c r="N1050">
        <v>54703</v>
      </c>
      <c r="O1050">
        <v>53278</v>
      </c>
      <c r="P1050">
        <v>133766</v>
      </c>
      <c r="Q1050">
        <v>3.1668110962261568E-2</v>
      </c>
    </row>
    <row r="1051" spans="1:17" x14ac:dyDescent="0.25">
      <c r="A1051" t="s">
        <v>25</v>
      </c>
      <c r="B1051" t="s">
        <v>36</v>
      </c>
      <c r="C1051" t="s">
        <v>38</v>
      </c>
      <c r="D1051">
        <v>420028</v>
      </c>
      <c r="E1051">
        <v>904303</v>
      </c>
      <c r="F1051">
        <v>103946</v>
      </c>
      <c r="G1051">
        <v>111385</v>
      </c>
      <c r="H1051">
        <v>32000</v>
      </c>
      <c r="I1051">
        <v>11044</v>
      </c>
      <c r="J1051">
        <v>3912</v>
      </c>
      <c r="K1051">
        <v>12593</v>
      </c>
      <c r="L1051">
        <v>3128</v>
      </c>
      <c r="M1051">
        <v>2516572</v>
      </c>
      <c r="N1051">
        <v>124176</v>
      </c>
      <c r="O1051">
        <v>21489</v>
      </c>
      <c r="P1051">
        <v>69548</v>
      </c>
      <c r="Q1051">
        <v>1.6464974516718505E-2</v>
      </c>
    </row>
    <row r="1052" spans="1:17" x14ac:dyDescent="0.25">
      <c r="A1052" t="s">
        <v>22</v>
      </c>
      <c r="B1052" t="s">
        <v>34</v>
      </c>
      <c r="C1052" t="s">
        <v>39</v>
      </c>
      <c r="D1052">
        <v>422792</v>
      </c>
      <c r="E1052">
        <v>1318954</v>
      </c>
      <c r="F1052">
        <v>112991</v>
      </c>
      <c r="G1052">
        <v>92155</v>
      </c>
      <c r="H1052">
        <v>32000</v>
      </c>
      <c r="I1052">
        <v>11059</v>
      </c>
      <c r="J1052">
        <v>2921</v>
      </c>
      <c r="K1052">
        <v>10406</v>
      </c>
      <c r="L1052">
        <v>4298</v>
      </c>
      <c r="M1052">
        <v>3030819</v>
      </c>
      <c r="N1052">
        <v>127017</v>
      </c>
      <c r="O1052">
        <v>54069</v>
      </c>
      <c r="P1052">
        <v>129143</v>
      </c>
      <c r="Q1052">
        <v>3.0573649911033788E-2</v>
      </c>
    </row>
    <row r="1053" spans="1:17" x14ac:dyDescent="0.25">
      <c r="A1053" t="s">
        <v>26</v>
      </c>
      <c r="B1053" t="s">
        <v>35</v>
      </c>
      <c r="C1053" t="s">
        <v>37</v>
      </c>
      <c r="D1053">
        <v>309413</v>
      </c>
      <c r="E1053">
        <v>1920959</v>
      </c>
      <c r="F1053">
        <v>201473</v>
      </c>
      <c r="G1053">
        <v>312673</v>
      </c>
      <c r="H1053">
        <v>32000</v>
      </c>
      <c r="I1053">
        <v>10836</v>
      </c>
      <c r="J1053">
        <v>3703</v>
      </c>
      <c r="K1053">
        <v>14083</v>
      </c>
      <c r="L1053">
        <v>3584</v>
      </c>
      <c r="M1053">
        <v>2075288</v>
      </c>
      <c r="N1053">
        <v>85287</v>
      </c>
      <c r="O1053">
        <v>68713</v>
      </c>
      <c r="P1053">
        <v>280563</v>
      </c>
      <c r="Q1053">
        <v>6.6421214777334994E-2</v>
      </c>
    </row>
    <row r="1054" spans="1:17" x14ac:dyDescent="0.25">
      <c r="A1054" t="s">
        <v>20</v>
      </c>
      <c r="B1054" t="s">
        <v>34</v>
      </c>
      <c r="C1054" t="s">
        <v>39</v>
      </c>
      <c r="D1054">
        <v>391717</v>
      </c>
      <c r="E1054">
        <v>2033622</v>
      </c>
      <c r="F1054">
        <v>103774</v>
      </c>
      <c r="G1054">
        <v>130436</v>
      </c>
      <c r="H1054">
        <v>32000</v>
      </c>
      <c r="I1054">
        <v>10035</v>
      </c>
      <c r="J1054">
        <v>3069</v>
      </c>
      <c r="K1054">
        <v>14027</v>
      </c>
      <c r="L1054">
        <v>2932</v>
      </c>
      <c r="M1054">
        <v>1121955</v>
      </c>
      <c r="N1054">
        <v>69254</v>
      </c>
      <c r="O1054">
        <v>68247</v>
      </c>
      <c r="P1054">
        <v>204706</v>
      </c>
      <c r="Q1054">
        <v>4.8462631181621016E-2</v>
      </c>
    </row>
    <row r="1055" spans="1:17" x14ac:dyDescent="0.25">
      <c r="A1055" t="s">
        <v>22</v>
      </c>
      <c r="B1055" t="s">
        <v>36</v>
      </c>
      <c r="C1055" t="s">
        <v>38</v>
      </c>
      <c r="D1055">
        <v>617801</v>
      </c>
      <c r="E1055">
        <v>1774281</v>
      </c>
      <c r="F1055">
        <v>215319</v>
      </c>
      <c r="G1055">
        <v>165607</v>
      </c>
      <c r="H1055">
        <v>32000</v>
      </c>
      <c r="I1055">
        <v>9694</v>
      </c>
      <c r="J1055">
        <v>4008</v>
      </c>
      <c r="K1055">
        <v>12217</v>
      </c>
      <c r="L1055">
        <v>2907</v>
      </c>
      <c r="M1055">
        <v>2241283</v>
      </c>
      <c r="N1055">
        <v>47281</v>
      </c>
      <c r="O1055">
        <v>36051</v>
      </c>
      <c r="P1055">
        <v>175030</v>
      </c>
      <c r="Q1055">
        <v>4.1437057710663715E-2</v>
      </c>
    </row>
    <row r="1056" spans="1:17" x14ac:dyDescent="0.25">
      <c r="A1056" t="s">
        <v>20</v>
      </c>
      <c r="B1056" t="s">
        <v>34</v>
      </c>
      <c r="C1056" t="s">
        <v>39</v>
      </c>
      <c r="D1056">
        <v>643869</v>
      </c>
      <c r="E1056">
        <v>2202883</v>
      </c>
      <c r="F1056">
        <v>160075</v>
      </c>
      <c r="G1056">
        <v>327899</v>
      </c>
      <c r="H1056">
        <v>20000</v>
      </c>
      <c r="I1056">
        <v>9767</v>
      </c>
      <c r="J1056">
        <v>3026</v>
      </c>
      <c r="K1056">
        <v>13240</v>
      </c>
      <c r="L1056">
        <v>3002</v>
      </c>
      <c r="M1056">
        <v>2478098</v>
      </c>
      <c r="N1056">
        <v>68776</v>
      </c>
      <c r="O1056">
        <v>53538</v>
      </c>
      <c r="P1056">
        <v>179942</v>
      </c>
      <c r="Q1056">
        <v>4.2599937374005886E-2</v>
      </c>
    </row>
    <row r="1057" spans="1:17" x14ac:dyDescent="0.25">
      <c r="A1057" t="s">
        <v>18</v>
      </c>
      <c r="B1057" t="s">
        <v>35</v>
      </c>
      <c r="C1057" t="s">
        <v>37</v>
      </c>
      <c r="D1057">
        <v>406640</v>
      </c>
      <c r="E1057">
        <v>962997</v>
      </c>
      <c r="F1057">
        <v>143850</v>
      </c>
      <c r="G1057">
        <v>114271</v>
      </c>
      <c r="H1057">
        <v>32000</v>
      </c>
      <c r="I1057">
        <v>11739</v>
      </c>
      <c r="J1057">
        <v>3482</v>
      </c>
      <c r="K1057">
        <v>13385</v>
      </c>
      <c r="L1057">
        <v>3209</v>
      </c>
      <c r="M1057">
        <v>3001316</v>
      </c>
      <c r="N1057">
        <v>110409</v>
      </c>
      <c r="O1057">
        <v>49629</v>
      </c>
      <c r="P1057">
        <v>76929</v>
      </c>
      <c r="Q1057">
        <v>1.8212371665563897E-2</v>
      </c>
    </row>
    <row r="1058" spans="1:17" x14ac:dyDescent="0.25">
      <c r="A1058" t="s">
        <v>16</v>
      </c>
      <c r="B1058" t="s">
        <v>36</v>
      </c>
      <c r="C1058" t="s">
        <v>38</v>
      </c>
      <c r="D1058">
        <v>289324</v>
      </c>
      <c r="E1058">
        <v>819066</v>
      </c>
      <c r="F1058">
        <v>139897</v>
      </c>
      <c r="G1058">
        <v>124176</v>
      </c>
      <c r="H1058">
        <v>32000</v>
      </c>
      <c r="I1058">
        <v>11571</v>
      </c>
      <c r="J1058">
        <v>3962</v>
      </c>
      <c r="K1058">
        <v>10582</v>
      </c>
      <c r="L1058">
        <v>2769</v>
      </c>
      <c r="M1058">
        <v>1766261</v>
      </c>
      <c r="N1058">
        <v>64183</v>
      </c>
      <c r="O1058">
        <v>29924</v>
      </c>
      <c r="P1058">
        <v>224370</v>
      </c>
      <c r="Q1058">
        <v>5.3117937716629246E-2</v>
      </c>
    </row>
    <row r="1059" spans="1:17" x14ac:dyDescent="0.25">
      <c r="A1059" t="s">
        <v>20</v>
      </c>
      <c r="B1059" t="s">
        <v>35</v>
      </c>
      <c r="C1059" t="s">
        <v>37</v>
      </c>
      <c r="D1059">
        <v>209120</v>
      </c>
      <c r="E1059">
        <v>1120934</v>
      </c>
      <c r="F1059">
        <v>165461</v>
      </c>
      <c r="G1059">
        <v>158172</v>
      </c>
      <c r="H1059">
        <v>32000</v>
      </c>
      <c r="I1059">
        <v>10884</v>
      </c>
      <c r="J1059">
        <v>3177</v>
      </c>
      <c r="K1059">
        <v>11574</v>
      </c>
      <c r="L1059">
        <v>2455</v>
      </c>
      <c r="M1059">
        <v>2485571</v>
      </c>
      <c r="N1059">
        <v>81278</v>
      </c>
      <c r="O1059">
        <v>54362</v>
      </c>
      <c r="P1059">
        <v>97517</v>
      </c>
      <c r="Q1059">
        <v>2.3086428365256203E-2</v>
      </c>
    </row>
    <row r="1060" spans="1:17" x14ac:dyDescent="0.25">
      <c r="A1060" t="s">
        <v>20</v>
      </c>
      <c r="B1060" t="s">
        <v>34</v>
      </c>
      <c r="C1060" t="s">
        <v>39</v>
      </c>
      <c r="D1060">
        <v>345599</v>
      </c>
      <c r="E1060">
        <v>1551074</v>
      </c>
      <c r="F1060">
        <v>139637</v>
      </c>
      <c r="G1060">
        <v>229826</v>
      </c>
      <c r="H1060">
        <v>32000</v>
      </c>
      <c r="I1060">
        <v>9474</v>
      </c>
      <c r="J1060">
        <v>3741</v>
      </c>
      <c r="K1060">
        <v>11426</v>
      </c>
      <c r="L1060">
        <v>1666</v>
      </c>
      <c r="M1060">
        <v>1082907</v>
      </c>
      <c r="N1060">
        <v>111039</v>
      </c>
      <c r="O1060">
        <v>63672</v>
      </c>
      <c r="P1060">
        <v>201185</v>
      </c>
      <c r="Q1060">
        <v>4.762906047831731E-2</v>
      </c>
    </row>
    <row r="1061" spans="1:17" x14ac:dyDescent="0.25">
      <c r="A1061" t="s">
        <v>18</v>
      </c>
      <c r="B1061" t="s">
        <v>35</v>
      </c>
      <c r="C1061" t="s">
        <v>37</v>
      </c>
      <c r="D1061">
        <v>266290</v>
      </c>
      <c r="E1061">
        <v>2216275</v>
      </c>
      <c r="F1061">
        <v>175144</v>
      </c>
      <c r="G1061">
        <v>298250</v>
      </c>
      <c r="H1061">
        <v>32000</v>
      </c>
      <c r="I1061">
        <v>10300</v>
      </c>
      <c r="J1061">
        <v>3278</v>
      </c>
      <c r="K1061">
        <v>10253</v>
      </c>
      <c r="L1061">
        <v>2537</v>
      </c>
      <c r="M1061">
        <v>2902443</v>
      </c>
      <c r="N1061">
        <v>68568</v>
      </c>
      <c r="O1061">
        <v>50354</v>
      </c>
      <c r="P1061">
        <v>293747</v>
      </c>
      <c r="Q1061">
        <v>6.9542429248325044E-2</v>
      </c>
    </row>
    <row r="1062" spans="1:17" x14ac:dyDescent="0.25">
      <c r="A1062" t="s">
        <v>19</v>
      </c>
      <c r="B1062" t="s">
        <v>35</v>
      </c>
      <c r="C1062" t="s">
        <v>37</v>
      </c>
      <c r="D1062">
        <v>399742</v>
      </c>
      <c r="E1062">
        <v>915927</v>
      </c>
      <c r="F1062">
        <v>124257</v>
      </c>
      <c r="G1062">
        <v>123509</v>
      </c>
      <c r="H1062">
        <v>25000</v>
      </c>
      <c r="I1062">
        <v>8942</v>
      </c>
      <c r="J1062">
        <v>3762</v>
      </c>
      <c r="K1062">
        <v>10753</v>
      </c>
      <c r="L1062">
        <v>2624</v>
      </c>
      <c r="M1062">
        <v>2450010</v>
      </c>
      <c r="N1062">
        <v>113497</v>
      </c>
      <c r="O1062">
        <v>54390</v>
      </c>
      <c r="P1062">
        <v>99119</v>
      </c>
      <c r="Q1062">
        <v>2.346569001441625E-2</v>
      </c>
    </row>
    <row r="1063" spans="1:17" x14ac:dyDescent="0.25">
      <c r="A1063" t="s">
        <v>25</v>
      </c>
      <c r="B1063" t="s">
        <v>34</v>
      </c>
      <c r="C1063" t="s">
        <v>39</v>
      </c>
      <c r="D1063">
        <v>670868</v>
      </c>
      <c r="E1063">
        <v>2178551</v>
      </c>
      <c r="F1063">
        <v>128760</v>
      </c>
      <c r="G1063">
        <v>223276</v>
      </c>
      <c r="H1063">
        <v>25000</v>
      </c>
      <c r="I1063">
        <v>10539</v>
      </c>
      <c r="J1063">
        <v>3623</v>
      </c>
      <c r="K1063">
        <v>12224</v>
      </c>
      <c r="L1063">
        <v>4190</v>
      </c>
      <c r="M1063">
        <v>1979333</v>
      </c>
      <c r="N1063">
        <v>85250</v>
      </c>
      <c r="O1063">
        <v>24747</v>
      </c>
      <c r="P1063">
        <v>291329</v>
      </c>
      <c r="Q1063">
        <v>6.8969985635547904E-2</v>
      </c>
    </row>
    <row r="1064" spans="1:17" x14ac:dyDescent="0.25">
      <c r="A1064" t="s">
        <v>18</v>
      </c>
      <c r="B1064" t="s">
        <v>34</v>
      </c>
      <c r="C1064" t="s">
        <v>39</v>
      </c>
      <c r="D1064">
        <v>639711</v>
      </c>
      <c r="E1064">
        <v>1910113</v>
      </c>
      <c r="F1064">
        <v>215074</v>
      </c>
      <c r="G1064">
        <v>239653</v>
      </c>
      <c r="H1064">
        <v>28000</v>
      </c>
      <c r="I1064">
        <v>11486</v>
      </c>
      <c r="J1064">
        <v>3305</v>
      </c>
      <c r="K1064">
        <v>14434</v>
      </c>
      <c r="L1064">
        <v>2724</v>
      </c>
      <c r="M1064">
        <v>2466248</v>
      </c>
      <c r="N1064">
        <v>73583</v>
      </c>
      <c r="O1064">
        <v>24986</v>
      </c>
      <c r="P1064">
        <v>71845</v>
      </c>
      <c r="Q1064">
        <v>1.7008772274596552E-2</v>
      </c>
    </row>
    <row r="1065" spans="1:17" x14ac:dyDescent="0.25">
      <c r="A1065" t="s">
        <v>24</v>
      </c>
      <c r="B1065" t="s">
        <v>34</v>
      </c>
      <c r="C1065" t="s">
        <v>39</v>
      </c>
      <c r="D1065">
        <v>190318</v>
      </c>
      <c r="E1065">
        <v>1410139</v>
      </c>
      <c r="F1065">
        <v>211323</v>
      </c>
      <c r="G1065">
        <v>293101</v>
      </c>
      <c r="H1065">
        <v>32000</v>
      </c>
      <c r="I1065">
        <v>9032</v>
      </c>
      <c r="J1065">
        <v>3020</v>
      </c>
      <c r="K1065">
        <v>11542</v>
      </c>
      <c r="L1065">
        <v>2441</v>
      </c>
      <c r="M1065">
        <v>2557427</v>
      </c>
      <c r="N1065">
        <v>73699</v>
      </c>
      <c r="O1065">
        <v>76608</v>
      </c>
      <c r="P1065">
        <v>289382</v>
      </c>
      <c r="Q1065">
        <v>6.8509047788535032E-2</v>
      </c>
    </row>
    <row r="1066" spans="1:17" x14ac:dyDescent="0.25">
      <c r="A1066" t="s">
        <v>25</v>
      </c>
      <c r="B1066" t="s">
        <v>34</v>
      </c>
      <c r="C1066" t="s">
        <v>39</v>
      </c>
      <c r="D1066">
        <v>483613</v>
      </c>
      <c r="E1066">
        <v>1920972</v>
      </c>
      <c r="F1066">
        <v>121780</v>
      </c>
      <c r="G1066">
        <v>222338</v>
      </c>
      <c r="H1066">
        <v>32000</v>
      </c>
      <c r="I1066">
        <v>12025</v>
      </c>
      <c r="J1066">
        <v>4095</v>
      </c>
      <c r="K1066">
        <v>10452</v>
      </c>
      <c r="L1066">
        <v>2231</v>
      </c>
      <c r="M1066">
        <v>1588524</v>
      </c>
      <c r="N1066">
        <v>87618</v>
      </c>
      <c r="O1066">
        <v>37929</v>
      </c>
      <c r="P1066">
        <v>117481</v>
      </c>
      <c r="Q1066">
        <v>2.7812757681006019E-2</v>
      </c>
    </row>
    <row r="1067" spans="1:17" x14ac:dyDescent="0.25">
      <c r="A1067" t="s">
        <v>16</v>
      </c>
      <c r="B1067" t="s">
        <v>35</v>
      </c>
      <c r="C1067" t="s">
        <v>37</v>
      </c>
      <c r="D1067">
        <v>188197</v>
      </c>
      <c r="E1067">
        <v>1694816</v>
      </c>
      <c r="F1067">
        <v>216226</v>
      </c>
      <c r="G1067">
        <v>283456</v>
      </c>
      <c r="H1067">
        <v>32000</v>
      </c>
      <c r="I1067">
        <v>12554</v>
      </c>
      <c r="J1067">
        <v>3402</v>
      </c>
      <c r="K1067">
        <v>13456</v>
      </c>
      <c r="L1067">
        <v>2238</v>
      </c>
      <c r="M1067">
        <v>2799895</v>
      </c>
      <c r="N1067">
        <v>98813</v>
      </c>
      <c r="O1067">
        <v>47825</v>
      </c>
      <c r="P1067">
        <v>221470</v>
      </c>
      <c r="Q1067">
        <v>5.2431384169460617E-2</v>
      </c>
    </row>
    <row r="1068" spans="1:17" x14ac:dyDescent="0.25">
      <c r="A1068" t="s">
        <v>27</v>
      </c>
      <c r="B1068" t="s">
        <v>34</v>
      </c>
      <c r="C1068" t="s">
        <v>39</v>
      </c>
      <c r="D1068">
        <v>183111</v>
      </c>
      <c r="E1068">
        <v>721017</v>
      </c>
      <c r="F1068">
        <v>102149</v>
      </c>
      <c r="G1068">
        <v>186750</v>
      </c>
      <c r="H1068">
        <v>25000</v>
      </c>
      <c r="I1068">
        <v>11052</v>
      </c>
      <c r="J1068">
        <v>3733</v>
      </c>
      <c r="K1068">
        <v>12285</v>
      </c>
      <c r="L1068">
        <v>1774</v>
      </c>
      <c r="M1068">
        <v>2025088</v>
      </c>
      <c r="N1068">
        <v>60793</v>
      </c>
      <c r="O1068">
        <v>69528</v>
      </c>
      <c r="P1068">
        <v>339240</v>
      </c>
      <c r="Q1068">
        <v>8.0312560462581034E-2</v>
      </c>
    </row>
    <row r="1069" spans="1:17" x14ac:dyDescent="0.25">
      <c r="A1069" t="s">
        <v>25</v>
      </c>
      <c r="B1069" t="s">
        <v>35</v>
      </c>
      <c r="C1069" t="s">
        <v>37</v>
      </c>
      <c r="D1069">
        <v>305715</v>
      </c>
      <c r="E1069">
        <v>1766626</v>
      </c>
      <c r="F1069">
        <v>188941</v>
      </c>
      <c r="G1069">
        <v>271114</v>
      </c>
      <c r="H1069">
        <v>32000</v>
      </c>
      <c r="I1069">
        <v>8953</v>
      </c>
      <c r="J1069">
        <v>3806</v>
      </c>
      <c r="K1069">
        <v>13245</v>
      </c>
      <c r="L1069">
        <v>3954</v>
      </c>
      <c r="M1069">
        <v>2135670</v>
      </c>
      <c r="N1069">
        <v>84097</v>
      </c>
      <c r="O1069">
        <v>85003</v>
      </c>
      <c r="P1069">
        <v>290117</v>
      </c>
      <c r="Q1069">
        <v>6.8683053601351907E-2</v>
      </c>
    </row>
    <row r="1070" spans="1:17" x14ac:dyDescent="0.25">
      <c r="A1070" t="s">
        <v>23</v>
      </c>
      <c r="B1070" t="s">
        <v>34</v>
      </c>
      <c r="C1070" t="s">
        <v>39</v>
      </c>
      <c r="D1070">
        <v>272888</v>
      </c>
      <c r="E1070">
        <v>2004442</v>
      </c>
      <c r="F1070">
        <v>147569</v>
      </c>
      <c r="G1070">
        <v>165676</v>
      </c>
      <c r="H1070">
        <v>32000</v>
      </c>
      <c r="I1070">
        <v>11924</v>
      </c>
      <c r="J1070">
        <v>2988</v>
      </c>
      <c r="K1070">
        <v>13234</v>
      </c>
      <c r="L1070">
        <v>3632</v>
      </c>
      <c r="M1070">
        <v>1254315</v>
      </c>
      <c r="N1070">
        <v>113005</v>
      </c>
      <c r="O1070">
        <v>52291</v>
      </c>
      <c r="P1070">
        <v>240086</v>
      </c>
      <c r="Q1070">
        <v>5.6838584457078262E-2</v>
      </c>
    </row>
    <row r="1071" spans="1:17" x14ac:dyDescent="0.25">
      <c r="A1071" t="s">
        <v>24</v>
      </c>
      <c r="B1071" t="s">
        <v>35</v>
      </c>
      <c r="C1071" t="s">
        <v>37</v>
      </c>
      <c r="D1071">
        <v>267457</v>
      </c>
      <c r="E1071">
        <v>1699480</v>
      </c>
      <c r="F1071">
        <v>174111</v>
      </c>
      <c r="G1071">
        <v>150188</v>
      </c>
      <c r="H1071">
        <v>20000</v>
      </c>
      <c r="I1071">
        <v>12078</v>
      </c>
      <c r="J1071">
        <v>3834</v>
      </c>
      <c r="K1071">
        <v>11613</v>
      </c>
      <c r="L1071">
        <v>3765</v>
      </c>
      <c r="M1071">
        <v>2072869</v>
      </c>
      <c r="N1071">
        <v>89133</v>
      </c>
      <c r="O1071">
        <v>62120</v>
      </c>
      <c r="P1071">
        <v>45624</v>
      </c>
      <c r="Q1071">
        <v>1.0801144495179804E-2</v>
      </c>
    </row>
    <row r="1072" spans="1:17" x14ac:dyDescent="0.25">
      <c r="A1072" t="s">
        <v>22</v>
      </c>
      <c r="B1072" t="s">
        <v>36</v>
      </c>
      <c r="C1072" t="s">
        <v>38</v>
      </c>
      <c r="D1072">
        <v>165619</v>
      </c>
      <c r="E1072">
        <v>1526652</v>
      </c>
      <c r="F1072">
        <v>201624</v>
      </c>
      <c r="G1072">
        <v>192079</v>
      </c>
      <c r="H1072">
        <v>32000</v>
      </c>
      <c r="I1072">
        <v>11759</v>
      </c>
      <c r="J1072">
        <v>4028</v>
      </c>
      <c r="K1072">
        <v>12863</v>
      </c>
      <c r="L1072">
        <v>4353</v>
      </c>
      <c r="M1072">
        <v>1586373</v>
      </c>
      <c r="N1072">
        <v>57768</v>
      </c>
      <c r="O1072">
        <v>46816</v>
      </c>
      <c r="P1072">
        <v>83144</v>
      </c>
      <c r="Q1072">
        <v>1.9683726939927006E-2</v>
      </c>
    </row>
    <row r="1073" spans="1:17" x14ac:dyDescent="0.25">
      <c r="A1073" t="s">
        <v>23</v>
      </c>
      <c r="B1073" t="s">
        <v>36</v>
      </c>
      <c r="C1073" t="s">
        <v>38</v>
      </c>
      <c r="D1073">
        <v>506971</v>
      </c>
      <c r="E1073">
        <v>2031600</v>
      </c>
      <c r="F1073">
        <v>157118</v>
      </c>
      <c r="G1073">
        <v>254911</v>
      </c>
      <c r="H1073">
        <v>32000</v>
      </c>
      <c r="I1073">
        <v>12536</v>
      </c>
      <c r="J1073">
        <v>3564</v>
      </c>
      <c r="K1073">
        <v>11734</v>
      </c>
      <c r="L1073">
        <v>1501</v>
      </c>
      <c r="M1073">
        <v>2235591</v>
      </c>
      <c r="N1073">
        <v>112579</v>
      </c>
      <c r="O1073">
        <v>84864</v>
      </c>
      <c r="P1073">
        <v>111863</v>
      </c>
      <c r="Q1073">
        <v>2.648273774031866E-2</v>
      </c>
    </row>
    <row r="1074" spans="1:17" x14ac:dyDescent="0.25">
      <c r="A1074" t="s">
        <v>20</v>
      </c>
      <c r="B1074" t="s">
        <v>36</v>
      </c>
      <c r="C1074" t="s">
        <v>38</v>
      </c>
      <c r="D1074">
        <v>284391</v>
      </c>
      <c r="E1074">
        <v>1739837</v>
      </c>
      <c r="F1074">
        <v>106319</v>
      </c>
      <c r="G1074">
        <v>300202</v>
      </c>
      <c r="H1074">
        <v>20000</v>
      </c>
      <c r="I1074">
        <v>10248</v>
      </c>
      <c r="J1074">
        <v>3131</v>
      </c>
      <c r="K1074">
        <v>14243</v>
      </c>
      <c r="L1074">
        <v>4346</v>
      </c>
      <c r="M1074">
        <v>2233268</v>
      </c>
      <c r="N1074">
        <v>45866</v>
      </c>
      <c r="O1074">
        <v>51221</v>
      </c>
      <c r="P1074">
        <v>228028</v>
      </c>
      <c r="Q1074">
        <v>5.3983942156471607E-2</v>
      </c>
    </row>
    <row r="1075" spans="1:17" x14ac:dyDescent="0.25">
      <c r="A1075" t="s">
        <v>24</v>
      </c>
      <c r="B1075" t="s">
        <v>36</v>
      </c>
      <c r="C1075" t="s">
        <v>38</v>
      </c>
      <c r="D1075">
        <v>362702</v>
      </c>
      <c r="E1075">
        <v>1729574</v>
      </c>
      <c r="F1075">
        <v>197300</v>
      </c>
      <c r="G1075">
        <v>212548</v>
      </c>
      <c r="H1075">
        <v>20000</v>
      </c>
      <c r="I1075">
        <v>10170</v>
      </c>
      <c r="J1075">
        <v>3953</v>
      </c>
      <c r="K1075">
        <v>11176</v>
      </c>
      <c r="L1075">
        <v>2962</v>
      </c>
      <c r="M1075">
        <v>1243098</v>
      </c>
      <c r="N1075">
        <v>47788</v>
      </c>
      <c r="O1075">
        <v>51320</v>
      </c>
      <c r="P1075">
        <v>210347</v>
      </c>
      <c r="Q1075">
        <v>4.9798096202165229E-2</v>
      </c>
    </row>
    <row r="1076" spans="1:17" x14ac:dyDescent="0.25">
      <c r="A1076" t="s">
        <v>25</v>
      </c>
      <c r="B1076" t="s">
        <v>35</v>
      </c>
      <c r="C1076" t="s">
        <v>37</v>
      </c>
      <c r="D1076">
        <v>118277</v>
      </c>
      <c r="E1076">
        <v>1688947</v>
      </c>
      <c r="F1076">
        <v>216238</v>
      </c>
      <c r="G1076">
        <v>171602</v>
      </c>
      <c r="H1076">
        <v>32000</v>
      </c>
      <c r="I1076">
        <v>12075</v>
      </c>
      <c r="J1076">
        <v>3431</v>
      </c>
      <c r="K1076">
        <v>10956</v>
      </c>
      <c r="L1076">
        <v>3752</v>
      </c>
      <c r="M1076">
        <v>1103564</v>
      </c>
      <c r="N1076">
        <v>48081</v>
      </c>
      <c r="O1076">
        <v>44657</v>
      </c>
      <c r="P1076">
        <v>162248</v>
      </c>
      <c r="Q1076">
        <v>3.841101376586737E-2</v>
      </c>
    </row>
    <row r="1077" spans="1:17" x14ac:dyDescent="0.25">
      <c r="A1077" t="s">
        <v>23</v>
      </c>
      <c r="B1077" t="s">
        <v>34</v>
      </c>
      <c r="C1077" t="s">
        <v>39</v>
      </c>
      <c r="D1077">
        <v>397345</v>
      </c>
      <c r="E1077">
        <v>1397777</v>
      </c>
      <c r="F1077">
        <v>207755</v>
      </c>
      <c r="G1077">
        <v>157283</v>
      </c>
      <c r="H1077">
        <v>32000</v>
      </c>
      <c r="I1077">
        <v>11047</v>
      </c>
      <c r="J1077">
        <v>3647</v>
      </c>
      <c r="K1077">
        <v>14639</v>
      </c>
      <c r="L1077">
        <v>2351</v>
      </c>
      <c r="M1077">
        <v>2245837</v>
      </c>
      <c r="N1077">
        <v>123245</v>
      </c>
      <c r="O1077">
        <v>69666</v>
      </c>
      <c r="P1077">
        <v>273358</v>
      </c>
      <c r="Q1077">
        <v>6.4715484326524658E-2</v>
      </c>
    </row>
    <row r="1078" spans="1:17" x14ac:dyDescent="0.25">
      <c r="A1078" t="s">
        <v>27</v>
      </c>
      <c r="B1078" t="s">
        <v>36</v>
      </c>
      <c r="C1078" t="s">
        <v>38</v>
      </c>
      <c r="D1078">
        <v>371519</v>
      </c>
      <c r="E1078">
        <v>2142150</v>
      </c>
      <c r="F1078">
        <v>142871</v>
      </c>
      <c r="G1078">
        <v>216603</v>
      </c>
      <c r="H1078">
        <v>32000</v>
      </c>
      <c r="I1078">
        <v>10319</v>
      </c>
      <c r="J1078">
        <v>2836</v>
      </c>
      <c r="K1078">
        <v>10269</v>
      </c>
      <c r="L1078">
        <v>2445</v>
      </c>
      <c r="M1078">
        <v>2228422</v>
      </c>
      <c r="N1078">
        <v>71579</v>
      </c>
      <c r="O1078">
        <v>26421</v>
      </c>
      <c r="P1078">
        <v>337297</v>
      </c>
      <c r="Q1078">
        <v>7.9852569585978056E-2</v>
      </c>
    </row>
    <row r="1079" spans="1:17" x14ac:dyDescent="0.25">
      <c r="A1079" t="s">
        <v>23</v>
      </c>
      <c r="B1079" t="s">
        <v>36</v>
      </c>
      <c r="C1079" t="s">
        <v>38</v>
      </c>
      <c r="D1079">
        <v>610624</v>
      </c>
      <c r="E1079">
        <v>2106368</v>
      </c>
      <c r="F1079">
        <v>216320</v>
      </c>
      <c r="G1079">
        <v>129053</v>
      </c>
      <c r="H1079">
        <v>20000</v>
      </c>
      <c r="I1079">
        <v>10753</v>
      </c>
      <c r="J1079">
        <v>3562</v>
      </c>
      <c r="K1079">
        <v>13101</v>
      </c>
      <c r="L1079">
        <v>4222</v>
      </c>
      <c r="M1079">
        <v>955583</v>
      </c>
      <c r="N1079">
        <v>113364</v>
      </c>
      <c r="O1079">
        <v>88746</v>
      </c>
      <c r="P1079">
        <v>267047</v>
      </c>
      <c r="Q1079">
        <v>6.3221401762324242E-2</v>
      </c>
    </row>
    <row r="1080" spans="1:17" x14ac:dyDescent="0.25">
      <c r="A1080" t="s">
        <v>21</v>
      </c>
      <c r="B1080" t="s">
        <v>35</v>
      </c>
      <c r="C1080" t="s">
        <v>37</v>
      </c>
      <c r="D1080">
        <v>631426</v>
      </c>
      <c r="E1080">
        <v>1692392</v>
      </c>
      <c r="F1080">
        <v>182205</v>
      </c>
      <c r="G1080">
        <v>128677</v>
      </c>
      <c r="H1080">
        <v>20000</v>
      </c>
      <c r="I1080">
        <v>10455</v>
      </c>
      <c r="J1080">
        <v>3591</v>
      </c>
      <c r="K1080">
        <v>10087</v>
      </c>
      <c r="L1080">
        <v>2698</v>
      </c>
      <c r="M1080">
        <v>889914</v>
      </c>
      <c r="N1080">
        <v>60457</v>
      </c>
      <c r="O1080">
        <v>35092</v>
      </c>
      <c r="P1080">
        <v>167752</v>
      </c>
      <c r="Q1080">
        <v>3.9714045049872929E-2</v>
      </c>
    </row>
    <row r="1081" spans="1:17" x14ac:dyDescent="0.25">
      <c r="A1081" t="s">
        <v>20</v>
      </c>
      <c r="B1081" t="s">
        <v>34</v>
      </c>
      <c r="C1081" t="s">
        <v>39</v>
      </c>
      <c r="D1081">
        <v>134850</v>
      </c>
      <c r="E1081">
        <v>1693885</v>
      </c>
      <c r="F1081">
        <v>188188</v>
      </c>
      <c r="G1081">
        <v>77025</v>
      </c>
      <c r="H1081">
        <v>32000</v>
      </c>
      <c r="I1081">
        <v>9262</v>
      </c>
      <c r="J1081">
        <v>3166</v>
      </c>
      <c r="K1081">
        <v>14993</v>
      </c>
      <c r="L1081">
        <v>1497</v>
      </c>
      <c r="M1081">
        <v>901178</v>
      </c>
      <c r="N1081">
        <v>118776</v>
      </c>
      <c r="O1081">
        <v>69656</v>
      </c>
      <c r="P1081">
        <v>273823</v>
      </c>
      <c r="Q1081">
        <v>6.4825569636674116E-2</v>
      </c>
    </row>
    <row r="1082" spans="1:17" x14ac:dyDescent="0.25">
      <c r="A1082" t="s">
        <v>21</v>
      </c>
      <c r="B1082" t="s">
        <v>34</v>
      </c>
      <c r="C1082" t="s">
        <v>39</v>
      </c>
      <c r="D1082">
        <v>680427</v>
      </c>
      <c r="E1082">
        <v>1430389</v>
      </c>
      <c r="F1082">
        <v>217814</v>
      </c>
      <c r="G1082">
        <v>193612</v>
      </c>
      <c r="H1082">
        <v>32000</v>
      </c>
      <c r="I1082">
        <v>12230</v>
      </c>
      <c r="J1082">
        <v>4136</v>
      </c>
      <c r="K1082">
        <v>14281</v>
      </c>
      <c r="L1082">
        <v>2915</v>
      </c>
      <c r="M1082">
        <v>1314245</v>
      </c>
      <c r="N1082">
        <v>115371</v>
      </c>
      <c r="O1082">
        <v>58156</v>
      </c>
      <c r="P1082">
        <v>138678</v>
      </c>
      <c r="Q1082">
        <v>3.283099062560374E-2</v>
      </c>
    </row>
    <row r="1083" spans="1:17" x14ac:dyDescent="0.25">
      <c r="A1083" t="s">
        <v>21</v>
      </c>
      <c r="B1083" t="s">
        <v>34</v>
      </c>
      <c r="C1083" t="s">
        <v>39</v>
      </c>
      <c r="D1083">
        <v>688242</v>
      </c>
      <c r="E1083">
        <v>1345378</v>
      </c>
      <c r="F1083">
        <v>165450</v>
      </c>
      <c r="G1083">
        <v>317688</v>
      </c>
      <c r="H1083">
        <v>32000</v>
      </c>
      <c r="I1083">
        <v>9375</v>
      </c>
      <c r="J1083">
        <v>3144</v>
      </c>
      <c r="K1083">
        <v>13791</v>
      </c>
      <c r="L1083">
        <v>2780</v>
      </c>
      <c r="M1083">
        <v>1235969</v>
      </c>
      <c r="N1083">
        <v>88257</v>
      </c>
      <c r="O1083">
        <v>25331</v>
      </c>
      <c r="P1083">
        <v>205047</v>
      </c>
      <c r="Q1083">
        <v>4.8543360409063943E-2</v>
      </c>
    </row>
    <row r="1084" spans="1:17" x14ac:dyDescent="0.25">
      <c r="A1084" t="s">
        <v>20</v>
      </c>
      <c r="B1084" t="s">
        <v>34</v>
      </c>
      <c r="C1084" t="s">
        <v>39</v>
      </c>
      <c r="D1084">
        <v>192844</v>
      </c>
      <c r="E1084">
        <v>1982568</v>
      </c>
      <c r="F1084">
        <v>122725</v>
      </c>
      <c r="G1084">
        <v>247698</v>
      </c>
      <c r="H1084">
        <v>32000</v>
      </c>
      <c r="I1084">
        <v>12066</v>
      </c>
      <c r="J1084">
        <v>4082</v>
      </c>
      <c r="K1084">
        <v>12657</v>
      </c>
      <c r="L1084">
        <v>3415</v>
      </c>
      <c r="M1084">
        <v>2167027</v>
      </c>
      <c r="N1084">
        <v>78768</v>
      </c>
      <c r="O1084">
        <v>67911</v>
      </c>
      <c r="P1084">
        <v>57606</v>
      </c>
      <c r="Q1084">
        <v>1.3637794357998593E-2</v>
      </c>
    </row>
    <row r="1085" spans="1:17" x14ac:dyDescent="0.25">
      <c r="A1085" t="s">
        <v>24</v>
      </c>
      <c r="B1085" t="s">
        <v>36</v>
      </c>
      <c r="C1085" t="s">
        <v>38</v>
      </c>
      <c r="D1085">
        <v>362678</v>
      </c>
      <c r="E1085">
        <v>1910233</v>
      </c>
      <c r="F1085">
        <v>197801</v>
      </c>
      <c r="G1085">
        <v>224648</v>
      </c>
      <c r="H1085">
        <v>20000</v>
      </c>
      <c r="I1085">
        <v>9862</v>
      </c>
      <c r="J1085">
        <v>2917</v>
      </c>
      <c r="K1085">
        <v>14703</v>
      </c>
      <c r="L1085">
        <v>2414</v>
      </c>
      <c r="M1085">
        <v>2405105</v>
      </c>
      <c r="N1085">
        <v>126955</v>
      </c>
      <c r="O1085">
        <v>61897</v>
      </c>
      <c r="P1085">
        <v>158513</v>
      </c>
      <c r="Q1085">
        <v>3.7526780145634674E-2</v>
      </c>
    </row>
    <row r="1086" spans="1:17" x14ac:dyDescent="0.25">
      <c r="A1086" t="s">
        <v>24</v>
      </c>
      <c r="B1086" t="s">
        <v>34</v>
      </c>
      <c r="C1086" t="s">
        <v>39</v>
      </c>
      <c r="D1086">
        <v>382353</v>
      </c>
      <c r="E1086">
        <v>902552</v>
      </c>
      <c r="F1086">
        <v>114990</v>
      </c>
      <c r="G1086">
        <v>251066</v>
      </c>
      <c r="H1086">
        <v>25000</v>
      </c>
      <c r="I1086">
        <v>11479</v>
      </c>
      <c r="J1086">
        <v>3669</v>
      </c>
      <c r="K1086">
        <v>12167</v>
      </c>
      <c r="L1086">
        <v>2107</v>
      </c>
      <c r="M1086">
        <v>1686758</v>
      </c>
      <c r="N1086">
        <v>109601</v>
      </c>
      <c r="O1086">
        <v>46185</v>
      </c>
      <c r="P1086">
        <v>315518</v>
      </c>
      <c r="Q1086">
        <v>7.4696552446741657E-2</v>
      </c>
    </row>
    <row r="1087" spans="1:17" x14ac:dyDescent="0.25">
      <c r="A1087" t="s">
        <v>25</v>
      </c>
      <c r="B1087" t="s">
        <v>34</v>
      </c>
      <c r="C1087" t="s">
        <v>39</v>
      </c>
      <c r="D1087">
        <v>118227</v>
      </c>
      <c r="E1087">
        <v>1583038</v>
      </c>
      <c r="F1087">
        <v>160599</v>
      </c>
      <c r="G1087">
        <v>139028</v>
      </c>
      <c r="H1087">
        <v>32000</v>
      </c>
      <c r="I1087">
        <v>10451</v>
      </c>
      <c r="J1087">
        <v>3587</v>
      </c>
      <c r="K1087">
        <v>11023</v>
      </c>
      <c r="L1087">
        <v>1618</v>
      </c>
      <c r="M1087">
        <v>1340320</v>
      </c>
      <c r="N1087">
        <v>118859</v>
      </c>
      <c r="O1087">
        <v>32390</v>
      </c>
      <c r="P1087">
        <v>288125</v>
      </c>
      <c r="Q1087">
        <v>6.8211462337227802E-2</v>
      </c>
    </row>
    <row r="1088" spans="1:17" x14ac:dyDescent="0.25">
      <c r="A1088" t="s">
        <v>21</v>
      </c>
      <c r="B1088" t="s">
        <v>35</v>
      </c>
      <c r="C1088" t="s">
        <v>37</v>
      </c>
      <c r="D1088">
        <v>174667</v>
      </c>
      <c r="E1088">
        <v>1357208</v>
      </c>
      <c r="F1088">
        <v>119130</v>
      </c>
      <c r="G1088">
        <v>200688</v>
      </c>
      <c r="H1088">
        <v>32000</v>
      </c>
      <c r="I1088">
        <v>11558</v>
      </c>
      <c r="J1088">
        <v>3265</v>
      </c>
      <c r="K1088">
        <v>13111</v>
      </c>
      <c r="L1088">
        <v>4247</v>
      </c>
      <c r="M1088">
        <v>2442489</v>
      </c>
      <c r="N1088">
        <v>72888</v>
      </c>
      <c r="O1088">
        <v>57548</v>
      </c>
      <c r="P1088">
        <v>205431</v>
      </c>
      <c r="Q1088">
        <v>4.8634269568413172E-2</v>
      </c>
    </row>
    <row r="1089" spans="1:17" x14ac:dyDescent="0.25">
      <c r="A1089" t="s">
        <v>22</v>
      </c>
      <c r="B1089" t="s">
        <v>36</v>
      </c>
      <c r="C1089" t="s">
        <v>38</v>
      </c>
      <c r="D1089">
        <v>557962</v>
      </c>
      <c r="E1089">
        <v>1016328</v>
      </c>
      <c r="F1089">
        <v>134991</v>
      </c>
      <c r="G1089">
        <v>85608</v>
      </c>
      <c r="H1089">
        <v>32000</v>
      </c>
      <c r="I1089">
        <v>10785</v>
      </c>
      <c r="J1089">
        <v>4023</v>
      </c>
      <c r="K1089">
        <v>11281</v>
      </c>
      <c r="L1089">
        <v>3473</v>
      </c>
      <c r="M1089">
        <v>1840900</v>
      </c>
      <c r="N1089">
        <v>126210</v>
      </c>
      <c r="O1089">
        <v>26544</v>
      </c>
      <c r="P1089">
        <v>178401</v>
      </c>
      <c r="Q1089">
        <v>4.223511702359662E-2</v>
      </c>
    </row>
    <row r="1090" spans="1:17" x14ac:dyDescent="0.25">
      <c r="A1090" t="s">
        <v>16</v>
      </c>
      <c r="B1090" t="s">
        <v>34</v>
      </c>
      <c r="C1090" t="s">
        <v>39</v>
      </c>
      <c r="D1090">
        <v>447604</v>
      </c>
      <c r="E1090">
        <v>1232733</v>
      </c>
      <c r="F1090">
        <v>94630</v>
      </c>
      <c r="G1090">
        <v>265217</v>
      </c>
      <c r="H1090">
        <v>32000</v>
      </c>
      <c r="I1090">
        <v>10390</v>
      </c>
      <c r="J1090">
        <v>3515</v>
      </c>
      <c r="K1090">
        <v>13471</v>
      </c>
      <c r="L1090">
        <v>3017</v>
      </c>
      <c r="M1090">
        <v>2370821</v>
      </c>
      <c r="N1090">
        <v>88911</v>
      </c>
      <c r="O1090">
        <v>21105</v>
      </c>
      <c r="P1090">
        <v>152801</v>
      </c>
      <c r="Q1090">
        <v>3.617450640031495E-2</v>
      </c>
    </row>
    <row r="1091" spans="1:17" x14ac:dyDescent="0.25">
      <c r="A1091" t="s">
        <v>27</v>
      </c>
      <c r="B1091" t="s">
        <v>34</v>
      </c>
      <c r="C1091" t="s">
        <v>39</v>
      </c>
      <c r="D1091">
        <v>255709</v>
      </c>
      <c r="E1091">
        <v>854814</v>
      </c>
      <c r="F1091">
        <v>114230</v>
      </c>
      <c r="G1091">
        <v>203065</v>
      </c>
      <c r="H1091">
        <v>32000</v>
      </c>
      <c r="I1091">
        <v>9325</v>
      </c>
      <c r="J1091">
        <v>3506</v>
      </c>
      <c r="K1091">
        <v>12617</v>
      </c>
      <c r="L1091">
        <v>2991</v>
      </c>
      <c r="M1091">
        <v>1885453</v>
      </c>
      <c r="N1091">
        <v>70841</v>
      </c>
      <c r="O1091">
        <v>86487</v>
      </c>
      <c r="P1091">
        <v>159169</v>
      </c>
      <c r="Q1091">
        <v>3.7682083292856265E-2</v>
      </c>
    </row>
    <row r="1092" spans="1:17" x14ac:dyDescent="0.25">
      <c r="A1092" t="s">
        <v>19</v>
      </c>
      <c r="B1092" t="s">
        <v>36</v>
      </c>
      <c r="C1092" t="s">
        <v>38</v>
      </c>
      <c r="D1092">
        <v>276997</v>
      </c>
      <c r="E1092">
        <v>1499729</v>
      </c>
      <c r="F1092">
        <v>153419</v>
      </c>
      <c r="G1092">
        <v>319040</v>
      </c>
      <c r="H1092">
        <v>20000</v>
      </c>
      <c r="I1092">
        <v>11702</v>
      </c>
      <c r="J1092">
        <v>3935</v>
      </c>
      <c r="K1092">
        <v>14253</v>
      </c>
      <c r="L1092">
        <v>3212</v>
      </c>
      <c r="M1092">
        <v>1995144</v>
      </c>
      <c r="N1092">
        <v>125069</v>
      </c>
      <c r="O1092">
        <v>43623</v>
      </c>
      <c r="P1092">
        <v>191949</v>
      </c>
      <c r="Q1092">
        <v>4.5442505801886468E-2</v>
      </c>
    </row>
    <row r="1093" spans="1:17" x14ac:dyDescent="0.25">
      <c r="A1093" t="s">
        <v>27</v>
      </c>
      <c r="B1093" t="s">
        <v>35</v>
      </c>
      <c r="C1093" t="s">
        <v>37</v>
      </c>
      <c r="D1093">
        <v>204754</v>
      </c>
      <c r="E1093">
        <v>907545</v>
      </c>
      <c r="F1093">
        <v>143746</v>
      </c>
      <c r="G1093">
        <v>275430</v>
      </c>
      <c r="H1093">
        <v>20000</v>
      </c>
      <c r="I1093">
        <v>11879</v>
      </c>
      <c r="J1093">
        <v>3588</v>
      </c>
      <c r="K1093">
        <v>13595</v>
      </c>
      <c r="L1093">
        <v>3681</v>
      </c>
      <c r="M1093">
        <v>2707340</v>
      </c>
      <c r="N1093">
        <v>47507</v>
      </c>
      <c r="O1093">
        <v>43775</v>
      </c>
      <c r="P1093">
        <v>91686</v>
      </c>
      <c r="Q1093">
        <v>2.1705982250242319E-2</v>
      </c>
    </row>
    <row r="1094" spans="1:17" x14ac:dyDescent="0.25">
      <c r="A1094" t="s">
        <v>19</v>
      </c>
      <c r="B1094" t="s">
        <v>34</v>
      </c>
      <c r="C1094" t="s">
        <v>39</v>
      </c>
      <c r="D1094">
        <v>354085</v>
      </c>
      <c r="E1094">
        <v>865934</v>
      </c>
      <c r="F1094">
        <v>204501</v>
      </c>
      <c r="G1094">
        <v>226053</v>
      </c>
      <c r="H1094">
        <v>32000</v>
      </c>
      <c r="I1094">
        <v>10879</v>
      </c>
      <c r="J1094">
        <v>3888</v>
      </c>
      <c r="K1094">
        <v>10007</v>
      </c>
      <c r="L1094">
        <v>2086</v>
      </c>
      <c r="M1094">
        <v>1934493</v>
      </c>
      <c r="N1094">
        <v>111503</v>
      </c>
      <c r="O1094">
        <v>37916</v>
      </c>
      <c r="P1094">
        <v>65813</v>
      </c>
      <c r="Q1094">
        <v>1.5580740896485807E-2</v>
      </c>
    </row>
    <row r="1095" spans="1:17" x14ac:dyDescent="0.25">
      <c r="A1095" t="s">
        <v>18</v>
      </c>
      <c r="B1095" t="s">
        <v>36</v>
      </c>
      <c r="C1095" t="s">
        <v>38</v>
      </c>
      <c r="D1095">
        <v>635472</v>
      </c>
      <c r="E1095">
        <v>1266733</v>
      </c>
      <c r="F1095">
        <v>134064</v>
      </c>
      <c r="G1095">
        <v>327200</v>
      </c>
      <c r="H1095">
        <v>32000</v>
      </c>
      <c r="I1095">
        <v>9136</v>
      </c>
      <c r="J1095">
        <v>3755</v>
      </c>
      <c r="K1095">
        <v>11187</v>
      </c>
      <c r="L1095">
        <v>3611</v>
      </c>
      <c r="M1095">
        <v>1395967</v>
      </c>
      <c r="N1095">
        <v>108778</v>
      </c>
      <c r="O1095">
        <v>59483</v>
      </c>
      <c r="P1095">
        <v>51665</v>
      </c>
      <c r="Q1095">
        <v>1.2231306556712796E-2</v>
      </c>
    </row>
    <row r="1096" spans="1:17" x14ac:dyDescent="0.25">
      <c r="A1096" t="s">
        <v>27</v>
      </c>
      <c r="B1096" t="s">
        <v>36</v>
      </c>
      <c r="C1096" t="s">
        <v>38</v>
      </c>
      <c r="D1096">
        <v>259480</v>
      </c>
      <c r="E1096">
        <v>1614789</v>
      </c>
      <c r="F1096">
        <v>191808</v>
      </c>
      <c r="G1096">
        <v>308236</v>
      </c>
      <c r="H1096">
        <v>25000</v>
      </c>
      <c r="I1096">
        <v>9504</v>
      </c>
      <c r="J1096">
        <v>3060</v>
      </c>
      <c r="K1096">
        <v>13962</v>
      </c>
      <c r="L1096">
        <v>3735</v>
      </c>
      <c r="M1096">
        <v>1073343</v>
      </c>
      <c r="N1096">
        <v>122309</v>
      </c>
      <c r="O1096">
        <v>24518</v>
      </c>
      <c r="P1096">
        <v>284177</v>
      </c>
      <c r="Q1096">
        <v>6.7276802542668587E-2</v>
      </c>
    </row>
    <row r="1097" spans="1:17" x14ac:dyDescent="0.25">
      <c r="A1097" t="s">
        <v>23</v>
      </c>
      <c r="B1097" t="s">
        <v>34</v>
      </c>
      <c r="C1097" t="s">
        <v>39</v>
      </c>
      <c r="D1097">
        <v>555734</v>
      </c>
      <c r="E1097">
        <v>856777</v>
      </c>
      <c r="F1097">
        <v>148826</v>
      </c>
      <c r="G1097">
        <v>294483</v>
      </c>
      <c r="H1097">
        <v>32000</v>
      </c>
      <c r="I1097">
        <v>9241</v>
      </c>
      <c r="J1097">
        <v>3494</v>
      </c>
      <c r="K1097">
        <v>12328</v>
      </c>
      <c r="L1097">
        <v>1286</v>
      </c>
      <c r="M1097">
        <v>1057835</v>
      </c>
      <c r="N1097">
        <v>45051</v>
      </c>
      <c r="O1097">
        <v>85345</v>
      </c>
      <c r="P1097">
        <v>251821</v>
      </c>
      <c r="Q1097">
        <v>5.961675889708648E-2</v>
      </c>
    </row>
    <row r="1098" spans="1:17" x14ac:dyDescent="0.25">
      <c r="A1098" t="s">
        <v>21</v>
      </c>
      <c r="B1098" t="s">
        <v>34</v>
      </c>
      <c r="C1098" t="s">
        <v>39</v>
      </c>
      <c r="D1098">
        <v>671960</v>
      </c>
      <c r="E1098">
        <v>953806</v>
      </c>
      <c r="F1098">
        <v>146092</v>
      </c>
      <c r="G1098">
        <v>179734</v>
      </c>
      <c r="H1098">
        <v>32000</v>
      </c>
      <c r="I1098">
        <v>10008</v>
      </c>
      <c r="J1098">
        <v>3538</v>
      </c>
      <c r="K1098">
        <v>11669</v>
      </c>
      <c r="L1098">
        <v>4179</v>
      </c>
      <c r="M1098">
        <v>2193557</v>
      </c>
      <c r="N1098">
        <v>105860</v>
      </c>
      <c r="O1098">
        <v>39242</v>
      </c>
      <c r="P1098">
        <v>254959</v>
      </c>
      <c r="Q1098">
        <v>6.0359657183643431E-2</v>
      </c>
    </row>
    <row r="1099" spans="1:17" x14ac:dyDescent="0.25">
      <c r="A1099" t="s">
        <v>25</v>
      </c>
      <c r="B1099" t="s">
        <v>35</v>
      </c>
      <c r="C1099" t="s">
        <v>37</v>
      </c>
      <c r="D1099">
        <v>162005</v>
      </c>
      <c r="E1099">
        <v>980109</v>
      </c>
      <c r="F1099">
        <v>189563</v>
      </c>
      <c r="G1099">
        <v>94408</v>
      </c>
      <c r="H1099">
        <v>32000</v>
      </c>
      <c r="I1099">
        <v>12480</v>
      </c>
      <c r="J1099">
        <v>2897</v>
      </c>
      <c r="K1099">
        <v>13488</v>
      </c>
      <c r="L1099">
        <v>4466</v>
      </c>
      <c r="M1099">
        <v>2429553</v>
      </c>
      <c r="N1099">
        <v>45504</v>
      </c>
      <c r="O1099">
        <v>23464</v>
      </c>
      <c r="P1099">
        <v>264535</v>
      </c>
      <c r="Q1099">
        <v>6.2626704344914727E-2</v>
      </c>
    </row>
    <row r="1100" spans="1:17" x14ac:dyDescent="0.25">
      <c r="A1100" t="s">
        <v>17</v>
      </c>
      <c r="B1100" t="s">
        <v>36</v>
      </c>
      <c r="C1100" t="s">
        <v>38</v>
      </c>
      <c r="D1100">
        <v>297467</v>
      </c>
      <c r="E1100">
        <v>2241181</v>
      </c>
      <c r="F1100">
        <v>187441</v>
      </c>
      <c r="G1100">
        <v>160703</v>
      </c>
      <c r="H1100">
        <v>32000</v>
      </c>
      <c r="I1100">
        <v>9387</v>
      </c>
      <c r="J1100">
        <v>3091</v>
      </c>
      <c r="K1100">
        <v>10765</v>
      </c>
      <c r="L1100">
        <v>1961</v>
      </c>
      <c r="M1100">
        <v>1825822</v>
      </c>
      <c r="N1100">
        <v>107024</v>
      </c>
      <c r="O1100">
        <v>88214</v>
      </c>
      <c r="P1100">
        <v>289385</v>
      </c>
      <c r="Q1100">
        <v>6.8509758016342445E-2</v>
      </c>
    </row>
    <row r="1101" spans="1:17" x14ac:dyDescent="0.25">
      <c r="A1101" t="s">
        <v>16</v>
      </c>
      <c r="B1101" t="s">
        <v>36</v>
      </c>
      <c r="C1101" t="s">
        <v>38</v>
      </c>
      <c r="D1101">
        <v>430667</v>
      </c>
      <c r="E1101">
        <v>1193842</v>
      </c>
      <c r="F1101">
        <v>147338</v>
      </c>
      <c r="G1101">
        <v>96802</v>
      </c>
      <c r="H1101">
        <v>32000</v>
      </c>
      <c r="I1101">
        <v>12329</v>
      </c>
      <c r="J1101">
        <v>3451</v>
      </c>
      <c r="K1101">
        <v>12680</v>
      </c>
      <c r="L1101">
        <v>3672</v>
      </c>
      <c r="M1101">
        <v>1120868</v>
      </c>
      <c r="N1101">
        <v>68025</v>
      </c>
      <c r="O1101">
        <v>27877</v>
      </c>
      <c r="P1101">
        <v>174752</v>
      </c>
      <c r="Q1101">
        <v>4.1371243267176512E-2</v>
      </c>
    </row>
    <row r="1102" spans="1:17" x14ac:dyDescent="0.25">
      <c r="A1102" t="s">
        <v>25</v>
      </c>
      <c r="B1102" t="s">
        <v>34</v>
      </c>
      <c r="C1102" t="s">
        <v>39</v>
      </c>
      <c r="D1102">
        <v>141400</v>
      </c>
      <c r="E1102">
        <v>2039893</v>
      </c>
      <c r="F1102">
        <v>142645</v>
      </c>
      <c r="G1102">
        <v>243154</v>
      </c>
      <c r="H1102">
        <v>32000</v>
      </c>
      <c r="I1102">
        <v>12068</v>
      </c>
      <c r="J1102">
        <v>3551</v>
      </c>
      <c r="K1102">
        <v>14194</v>
      </c>
      <c r="L1102">
        <v>2261</v>
      </c>
      <c r="M1102">
        <v>1745858</v>
      </c>
      <c r="N1102">
        <v>68243</v>
      </c>
      <c r="O1102">
        <v>74692</v>
      </c>
      <c r="P1102">
        <v>213585</v>
      </c>
      <c r="Q1102">
        <v>5.0564668748969373E-2</v>
      </c>
    </row>
    <row r="1103" spans="1:17" x14ac:dyDescent="0.25">
      <c r="A1103" t="s">
        <v>20</v>
      </c>
      <c r="B1103" t="s">
        <v>36</v>
      </c>
      <c r="C1103" t="s">
        <v>38</v>
      </c>
      <c r="D1103">
        <v>291765</v>
      </c>
      <c r="E1103">
        <v>2123370</v>
      </c>
      <c r="F1103">
        <v>101360</v>
      </c>
      <c r="G1103">
        <v>319326</v>
      </c>
      <c r="H1103">
        <v>32000</v>
      </c>
      <c r="I1103">
        <v>11423</v>
      </c>
      <c r="J1103">
        <v>3242</v>
      </c>
      <c r="K1103">
        <v>14727</v>
      </c>
      <c r="L1103">
        <v>1941</v>
      </c>
      <c r="M1103">
        <v>2051367</v>
      </c>
      <c r="N1103">
        <v>91564</v>
      </c>
      <c r="O1103">
        <v>42021</v>
      </c>
      <c r="P1103">
        <v>62333</v>
      </c>
      <c r="Q1103">
        <v>1.4756876639883456E-2</v>
      </c>
    </row>
    <row r="1104" spans="1:17" x14ac:dyDescent="0.25">
      <c r="A1104" t="s">
        <v>19</v>
      </c>
      <c r="B1104" t="s">
        <v>35</v>
      </c>
      <c r="C1104" t="s">
        <v>37</v>
      </c>
      <c r="D1104">
        <v>616898</v>
      </c>
      <c r="E1104">
        <v>2302457</v>
      </c>
      <c r="F1104">
        <v>165373</v>
      </c>
      <c r="G1104">
        <v>138949</v>
      </c>
      <c r="H1104">
        <v>20000</v>
      </c>
      <c r="I1104">
        <v>8976</v>
      </c>
      <c r="J1104">
        <v>3963</v>
      </c>
      <c r="K1104">
        <v>14700</v>
      </c>
      <c r="L1104">
        <v>2227</v>
      </c>
      <c r="M1104">
        <v>1829822</v>
      </c>
      <c r="N1104">
        <v>86502</v>
      </c>
      <c r="O1104">
        <v>75393</v>
      </c>
      <c r="P1104">
        <v>191808</v>
      </c>
      <c r="Q1104">
        <v>4.5409125094937927E-2</v>
      </c>
    </row>
    <row r="1105" spans="1:17" x14ac:dyDescent="0.25">
      <c r="A1105" t="s">
        <v>26</v>
      </c>
      <c r="B1105" t="s">
        <v>35</v>
      </c>
      <c r="C1105" t="s">
        <v>37</v>
      </c>
      <c r="D1105">
        <v>134902</v>
      </c>
      <c r="E1105">
        <v>2326612</v>
      </c>
      <c r="F1105">
        <v>171627</v>
      </c>
      <c r="G1105">
        <v>116491</v>
      </c>
      <c r="H1105">
        <v>22000</v>
      </c>
      <c r="I1105">
        <v>10954</v>
      </c>
      <c r="J1105">
        <v>3054</v>
      </c>
      <c r="K1105">
        <v>14535</v>
      </c>
      <c r="L1105">
        <v>4047</v>
      </c>
      <c r="M1105">
        <v>1437144</v>
      </c>
      <c r="N1105">
        <v>110848</v>
      </c>
      <c r="O1105">
        <v>84857</v>
      </c>
      <c r="P1105">
        <v>283757</v>
      </c>
      <c r="Q1105">
        <v>6.7177370649630364E-2</v>
      </c>
    </row>
    <row r="1106" spans="1:17" x14ac:dyDescent="0.25">
      <c r="A1106" t="s">
        <v>19</v>
      </c>
      <c r="B1106" t="s">
        <v>34</v>
      </c>
      <c r="C1106" t="s">
        <v>39</v>
      </c>
      <c r="D1106">
        <v>572673</v>
      </c>
      <c r="E1106">
        <v>2070368</v>
      </c>
      <c r="F1106">
        <v>141363</v>
      </c>
      <c r="G1106">
        <v>112225</v>
      </c>
      <c r="H1106">
        <v>20000</v>
      </c>
      <c r="I1106">
        <v>9467</v>
      </c>
      <c r="J1106">
        <v>2940</v>
      </c>
      <c r="K1106">
        <v>14758</v>
      </c>
      <c r="L1106">
        <v>4334</v>
      </c>
      <c r="M1106">
        <v>2715121</v>
      </c>
      <c r="N1106">
        <v>73613</v>
      </c>
      <c r="O1106">
        <v>37538</v>
      </c>
      <c r="P1106">
        <v>341650</v>
      </c>
      <c r="Q1106">
        <v>8.0883110134538402E-2</v>
      </c>
    </row>
    <row r="1107" spans="1:17" x14ac:dyDescent="0.25">
      <c r="A1107" t="s">
        <v>19</v>
      </c>
      <c r="B1107" t="s">
        <v>34</v>
      </c>
      <c r="C1107" t="s">
        <v>39</v>
      </c>
      <c r="D1107">
        <v>296092</v>
      </c>
      <c r="E1107">
        <v>2137897</v>
      </c>
      <c r="F1107">
        <v>112268</v>
      </c>
      <c r="G1107">
        <v>97144</v>
      </c>
      <c r="H1107">
        <v>32000</v>
      </c>
      <c r="I1107">
        <v>11079</v>
      </c>
      <c r="J1107">
        <v>4032</v>
      </c>
      <c r="K1107">
        <v>13880</v>
      </c>
      <c r="L1107">
        <v>3617</v>
      </c>
      <c r="M1107">
        <v>931503</v>
      </c>
      <c r="N1107">
        <v>109492</v>
      </c>
      <c r="O1107">
        <v>71958</v>
      </c>
      <c r="P1107">
        <v>144601</v>
      </c>
      <c r="Q1107">
        <v>3.4233217060045042E-2</v>
      </c>
    </row>
    <row r="1108" spans="1:17" x14ac:dyDescent="0.25">
      <c r="A1108" t="s">
        <v>21</v>
      </c>
      <c r="B1108" t="s">
        <v>36</v>
      </c>
      <c r="C1108" t="s">
        <v>38</v>
      </c>
      <c r="D1108">
        <v>581312</v>
      </c>
      <c r="E1108">
        <v>946352</v>
      </c>
      <c r="F1108">
        <v>117265</v>
      </c>
      <c r="G1108">
        <v>298802</v>
      </c>
      <c r="H1108">
        <v>32000</v>
      </c>
      <c r="I1108">
        <v>9598</v>
      </c>
      <c r="J1108">
        <v>3096</v>
      </c>
      <c r="K1108">
        <v>10703</v>
      </c>
      <c r="L1108">
        <v>4231</v>
      </c>
      <c r="M1108">
        <v>1859448</v>
      </c>
      <c r="N1108">
        <v>107650</v>
      </c>
      <c r="O1108">
        <v>38157</v>
      </c>
      <c r="P1108">
        <v>337806</v>
      </c>
      <c r="Q1108">
        <v>7.9973071570636267E-2</v>
      </c>
    </row>
    <row r="1109" spans="1:17" x14ac:dyDescent="0.25">
      <c r="A1109" t="s">
        <v>23</v>
      </c>
      <c r="B1109" t="s">
        <v>34</v>
      </c>
      <c r="C1109" t="s">
        <v>39</v>
      </c>
      <c r="D1109">
        <v>267388</v>
      </c>
      <c r="E1109">
        <v>1446637</v>
      </c>
      <c r="F1109">
        <v>182766</v>
      </c>
      <c r="G1109">
        <v>139211</v>
      </c>
      <c r="H1109">
        <v>32000</v>
      </c>
      <c r="I1109">
        <v>11104</v>
      </c>
      <c r="J1109">
        <v>2844</v>
      </c>
      <c r="K1109">
        <v>12896</v>
      </c>
      <c r="L1109">
        <v>3939</v>
      </c>
      <c r="M1109">
        <v>1336277</v>
      </c>
      <c r="N1109">
        <v>81857</v>
      </c>
      <c r="O1109">
        <v>50359</v>
      </c>
      <c r="P1109">
        <v>164829</v>
      </c>
      <c r="Q1109">
        <v>3.9022046422847449E-2</v>
      </c>
    </row>
    <row r="1110" spans="1:17" x14ac:dyDescent="0.25">
      <c r="A1110" t="s">
        <v>16</v>
      </c>
      <c r="B1110" t="s">
        <v>34</v>
      </c>
      <c r="C1110" t="s">
        <v>39</v>
      </c>
      <c r="D1110">
        <v>541455</v>
      </c>
      <c r="E1110">
        <v>1914094</v>
      </c>
      <c r="F1110">
        <v>111771</v>
      </c>
      <c r="G1110">
        <v>281766</v>
      </c>
      <c r="H1110">
        <v>32000</v>
      </c>
      <c r="I1110">
        <v>11746</v>
      </c>
      <c r="J1110">
        <v>3144</v>
      </c>
      <c r="K1110">
        <v>13818</v>
      </c>
      <c r="L1110">
        <v>1838</v>
      </c>
      <c r="M1110">
        <v>1714014</v>
      </c>
      <c r="N1110">
        <v>89962</v>
      </c>
      <c r="O1110">
        <v>35402</v>
      </c>
      <c r="P1110">
        <v>107832</v>
      </c>
      <c r="Q1110">
        <v>2.5528428309754266E-2</v>
      </c>
    </row>
    <row r="1111" spans="1:17" x14ac:dyDescent="0.25">
      <c r="A1111" t="s">
        <v>19</v>
      </c>
      <c r="B1111" t="s">
        <v>36</v>
      </c>
      <c r="C1111" t="s">
        <v>38</v>
      </c>
      <c r="D1111">
        <v>175954</v>
      </c>
      <c r="E1111">
        <v>2263963</v>
      </c>
      <c r="F1111">
        <v>127103</v>
      </c>
      <c r="G1111">
        <v>306344</v>
      </c>
      <c r="H1111">
        <v>32000</v>
      </c>
      <c r="I1111">
        <v>9843</v>
      </c>
      <c r="J1111">
        <v>3047</v>
      </c>
      <c r="K1111">
        <v>14829</v>
      </c>
      <c r="L1111">
        <v>2074</v>
      </c>
      <c r="M1111">
        <v>2962182</v>
      </c>
      <c r="N1111">
        <v>67841</v>
      </c>
      <c r="O1111">
        <v>46696</v>
      </c>
      <c r="P1111">
        <v>145820</v>
      </c>
      <c r="Q1111">
        <v>3.4521806292458337E-2</v>
      </c>
    </row>
    <row r="1112" spans="1:17" x14ac:dyDescent="0.25">
      <c r="A1112" t="s">
        <v>26</v>
      </c>
      <c r="B1112" t="s">
        <v>36</v>
      </c>
      <c r="C1112" t="s">
        <v>38</v>
      </c>
      <c r="D1112">
        <v>603885</v>
      </c>
      <c r="E1112">
        <v>1855290</v>
      </c>
      <c r="F1112">
        <v>107277</v>
      </c>
      <c r="G1112">
        <v>318167</v>
      </c>
      <c r="H1112">
        <v>32000</v>
      </c>
      <c r="I1112">
        <v>9236</v>
      </c>
      <c r="J1112">
        <v>4100</v>
      </c>
      <c r="K1112">
        <v>11206</v>
      </c>
      <c r="L1112">
        <v>4294</v>
      </c>
      <c r="M1112">
        <v>1184173</v>
      </c>
      <c r="N1112">
        <v>71910</v>
      </c>
      <c r="O1112">
        <v>65261</v>
      </c>
      <c r="P1112">
        <v>328881</v>
      </c>
      <c r="Q1112">
        <v>7.7860143843574203E-2</v>
      </c>
    </row>
    <row r="1113" spans="1:17" x14ac:dyDescent="0.25">
      <c r="A1113" t="s">
        <v>27</v>
      </c>
      <c r="B1113" t="s">
        <v>34</v>
      </c>
      <c r="C1113" t="s">
        <v>39</v>
      </c>
      <c r="D1113">
        <v>634579</v>
      </c>
      <c r="E1113">
        <v>678726</v>
      </c>
      <c r="F1113">
        <v>171476</v>
      </c>
      <c r="G1113">
        <v>73524</v>
      </c>
      <c r="H1113">
        <v>32000</v>
      </c>
      <c r="I1113">
        <v>9837</v>
      </c>
      <c r="J1113">
        <v>3022</v>
      </c>
      <c r="K1113">
        <v>12452</v>
      </c>
      <c r="L1113">
        <v>3498</v>
      </c>
      <c r="M1113">
        <v>1831577</v>
      </c>
      <c r="N1113">
        <v>126694</v>
      </c>
      <c r="O1113">
        <v>25550</v>
      </c>
      <c r="P1113">
        <v>199095</v>
      </c>
      <c r="Q1113">
        <v>4.7134268439150959E-2</v>
      </c>
    </row>
    <row r="1114" spans="1:17" x14ac:dyDescent="0.25">
      <c r="A1114" t="s">
        <v>18</v>
      </c>
      <c r="B1114" t="s">
        <v>36</v>
      </c>
      <c r="C1114" t="s">
        <v>38</v>
      </c>
      <c r="D1114">
        <v>142309</v>
      </c>
      <c r="E1114">
        <v>2164547</v>
      </c>
      <c r="F1114">
        <v>118281</v>
      </c>
      <c r="G1114">
        <v>262368</v>
      </c>
      <c r="H1114">
        <v>32000</v>
      </c>
      <c r="I1114">
        <v>9846</v>
      </c>
      <c r="J1114">
        <v>3170</v>
      </c>
      <c r="K1114">
        <v>11967</v>
      </c>
      <c r="L1114">
        <v>3965</v>
      </c>
      <c r="M1114">
        <v>1886141</v>
      </c>
      <c r="N1114">
        <v>65700</v>
      </c>
      <c r="O1114">
        <v>74490</v>
      </c>
      <c r="P1114">
        <v>112416</v>
      </c>
      <c r="Q1114">
        <v>2.6613656399485642E-2</v>
      </c>
    </row>
    <row r="1115" spans="1:17" x14ac:dyDescent="0.25">
      <c r="A1115" t="s">
        <v>23</v>
      </c>
      <c r="B1115" t="s">
        <v>34</v>
      </c>
      <c r="C1115" t="s">
        <v>39</v>
      </c>
      <c r="D1115">
        <v>394558</v>
      </c>
      <c r="E1115">
        <v>965661</v>
      </c>
      <c r="F1115">
        <v>139651</v>
      </c>
      <c r="G1115">
        <v>303794</v>
      </c>
      <c r="H1115">
        <v>32000</v>
      </c>
      <c r="I1115">
        <v>9748</v>
      </c>
      <c r="J1115">
        <v>3957</v>
      </c>
      <c r="K1115">
        <v>11145</v>
      </c>
      <c r="L1115">
        <v>2318</v>
      </c>
      <c r="M1115">
        <v>1081704</v>
      </c>
      <c r="N1115">
        <v>76347</v>
      </c>
      <c r="O1115">
        <v>28499</v>
      </c>
      <c r="P1115">
        <v>264306</v>
      </c>
      <c r="Q1115">
        <v>6.2572490288948651E-2</v>
      </c>
    </row>
    <row r="1116" spans="1:17" x14ac:dyDescent="0.25">
      <c r="A1116" t="s">
        <v>25</v>
      </c>
      <c r="B1116" t="s">
        <v>35</v>
      </c>
      <c r="C1116" t="s">
        <v>37</v>
      </c>
      <c r="D1116">
        <v>344749</v>
      </c>
      <c r="E1116">
        <v>2182696</v>
      </c>
      <c r="F1116">
        <v>137853</v>
      </c>
      <c r="G1116">
        <v>298871</v>
      </c>
      <c r="H1116">
        <v>25000</v>
      </c>
      <c r="I1116">
        <v>11477</v>
      </c>
      <c r="J1116">
        <v>4167</v>
      </c>
      <c r="K1116">
        <v>11458</v>
      </c>
      <c r="L1116">
        <v>2551</v>
      </c>
      <c r="M1116">
        <v>2510238</v>
      </c>
      <c r="N1116">
        <v>91403</v>
      </c>
      <c r="O1116">
        <v>41900</v>
      </c>
      <c r="P1116">
        <v>104378</v>
      </c>
      <c r="Q1116">
        <v>2.4710719360816185E-2</v>
      </c>
    </row>
    <row r="1117" spans="1:17" x14ac:dyDescent="0.25">
      <c r="A1117" t="s">
        <v>27</v>
      </c>
      <c r="B1117" t="s">
        <v>34</v>
      </c>
      <c r="C1117" t="s">
        <v>39</v>
      </c>
      <c r="D1117">
        <v>647958</v>
      </c>
      <c r="E1117">
        <v>1648192</v>
      </c>
      <c r="F1117">
        <v>199180</v>
      </c>
      <c r="G1117">
        <v>124046</v>
      </c>
      <c r="H1117">
        <v>25000</v>
      </c>
      <c r="I1117">
        <v>12303</v>
      </c>
      <c r="J1117">
        <v>2944</v>
      </c>
      <c r="K1117">
        <v>10556</v>
      </c>
      <c r="L1117">
        <v>1360</v>
      </c>
      <c r="M1117">
        <v>3010041</v>
      </c>
      <c r="N1117">
        <v>44866</v>
      </c>
      <c r="O1117">
        <v>49525</v>
      </c>
      <c r="P1117">
        <v>200457</v>
      </c>
      <c r="Q1117">
        <v>4.7456711863717735E-2</v>
      </c>
    </row>
    <row r="1118" spans="1:17" x14ac:dyDescent="0.25">
      <c r="A1118" t="s">
        <v>23</v>
      </c>
      <c r="B1118" t="s">
        <v>36</v>
      </c>
      <c r="C1118" t="s">
        <v>38</v>
      </c>
      <c r="D1118">
        <v>336367</v>
      </c>
      <c r="E1118">
        <v>1559588</v>
      </c>
      <c r="F1118">
        <v>164997</v>
      </c>
      <c r="G1118">
        <v>322573</v>
      </c>
      <c r="H1118">
        <v>32000</v>
      </c>
      <c r="I1118">
        <v>10370</v>
      </c>
      <c r="J1118">
        <v>3248</v>
      </c>
      <c r="K1118">
        <v>12499</v>
      </c>
      <c r="L1118">
        <v>3281</v>
      </c>
      <c r="M1118">
        <v>2381617</v>
      </c>
      <c r="N1118">
        <v>70096</v>
      </c>
      <c r="O1118">
        <v>58265</v>
      </c>
      <c r="P1118">
        <v>258907</v>
      </c>
      <c r="Q1118">
        <v>6.1294316978202652E-2</v>
      </c>
    </row>
    <row r="1119" spans="1:17" x14ac:dyDescent="0.25">
      <c r="A1119" t="s">
        <v>18</v>
      </c>
      <c r="B1119" t="s">
        <v>36</v>
      </c>
      <c r="C1119" t="s">
        <v>38</v>
      </c>
      <c r="D1119">
        <v>124426</v>
      </c>
      <c r="E1119">
        <v>2132825</v>
      </c>
      <c r="F1119">
        <v>144234</v>
      </c>
      <c r="G1119">
        <v>110018</v>
      </c>
      <c r="H1119">
        <v>32000</v>
      </c>
      <c r="I1119">
        <v>9878</v>
      </c>
      <c r="J1119">
        <v>2817</v>
      </c>
      <c r="K1119">
        <v>14371</v>
      </c>
      <c r="L1119">
        <v>4392</v>
      </c>
      <c r="M1119">
        <v>1838787</v>
      </c>
      <c r="N1119">
        <v>102223</v>
      </c>
      <c r="O1119">
        <v>50930</v>
      </c>
      <c r="P1119">
        <v>42951</v>
      </c>
      <c r="Q1119">
        <v>1.0168331518772307E-2</v>
      </c>
    </row>
    <row r="1120" spans="1:17" x14ac:dyDescent="0.25">
      <c r="A1120" t="s">
        <v>23</v>
      </c>
      <c r="B1120" t="s">
        <v>34</v>
      </c>
      <c r="C1120" t="s">
        <v>39</v>
      </c>
      <c r="D1120">
        <v>518070</v>
      </c>
      <c r="E1120">
        <v>924979</v>
      </c>
      <c r="F1120">
        <v>188603</v>
      </c>
      <c r="G1120">
        <v>208233</v>
      </c>
      <c r="H1120">
        <v>25000</v>
      </c>
      <c r="I1120">
        <v>11137</v>
      </c>
      <c r="J1120">
        <v>3230</v>
      </c>
      <c r="K1120">
        <v>10110</v>
      </c>
      <c r="L1120">
        <v>2097</v>
      </c>
      <c r="M1120">
        <v>1676193</v>
      </c>
      <c r="N1120">
        <v>89801</v>
      </c>
      <c r="O1120">
        <v>25298</v>
      </c>
      <c r="P1120">
        <v>233696</v>
      </c>
      <c r="Q1120">
        <v>5.5325799227282563E-2</v>
      </c>
    </row>
    <row r="1121" spans="1:17" x14ac:dyDescent="0.25">
      <c r="A1121" t="s">
        <v>19</v>
      </c>
      <c r="B1121" t="s">
        <v>36</v>
      </c>
      <c r="C1121" t="s">
        <v>38</v>
      </c>
      <c r="D1121">
        <v>663425</v>
      </c>
      <c r="E1121">
        <v>1515993</v>
      </c>
      <c r="F1121">
        <v>159703</v>
      </c>
      <c r="G1121">
        <v>130239</v>
      </c>
      <c r="H1121">
        <v>32000</v>
      </c>
      <c r="I1121">
        <v>10073</v>
      </c>
      <c r="J1121">
        <v>3901</v>
      </c>
      <c r="K1121">
        <v>12422</v>
      </c>
      <c r="L1121">
        <v>2417</v>
      </c>
      <c r="M1121">
        <v>2326030</v>
      </c>
      <c r="N1121">
        <v>98594</v>
      </c>
      <c r="O1121">
        <v>59713</v>
      </c>
      <c r="P1121">
        <v>70725</v>
      </c>
      <c r="Q1121">
        <v>1.674362055982798E-2</v>
      </c>
    </row>
    <row r="1122" spans="1:17" x14ac:dyDescent="0.25">
      <c r="A1122" t="s">
        <v>25</v>
      </c>
      <c r="B1122" t="s">
        <v>34</v>
      </c>
      <c r="C1122" t="s">
        <v>39</v>
      </c>
      <c r="D1122">
        <v>256233</v>
      </c>
      <c r="E1122">
        <v>1107950</v>
      </c>
      <c r="F1122">
        <v>122903</v>
      </c>
      <c r="G1122">
        <v>118706</v>
      </c>
      <c r="H1122">
        <v>20000</v>
      </c>
      <c r="I1122">
        <v>9985</v>
      </c>
      <c r="J1122">
        <v>3476</v>
      </c>
      <c r="K1122">
        <v>12197</v>
      </c>
      <c r="L1122">
        <v>3699</v>
      </c>
      <c r="M1122">
        <v>1049485</v>
      </c>
      <c r="N1122">
        <v>56187</v>
      </c>
      <c r="O1122">
        <v>47744</v>
      </c>
      <c r="P1122">
        <v>46161</v>
      </c>
      <c r="Q1122">
        <v>1.0928275272707236E-2</v>
      </c>
    </row>
    <row r="1123" spans="1:17" x14ac:dyDescent="0.25">
      <c r="A1123" t="s">
        <v>23</v>
      </c>
      <c r="B1123" t="s">
        <v>34</v>
      </c>
      <c r="C1123" t="s">
        <v>39</v>
      </c>
      <c r="D1123">
        <v>691488</v>
      </c>
      <c r="E1123">
        <v>896361</v>
      </c>
      <c r="F1123">
        <v>197854</v>
      </c>
      <c r="G1123">
        <v>271841</v>
      </c>
      <c r="H1123">
        <v>32000</v>
      </c>
      <c r="I1123">
        <v>11732</v>
      </c>
      <c r="J1123">
        <v>3648</v>
      </c>
      <c r="K1123">
        <v>12333</v>
      </c>
      <c r="L1123">
        <v>3958</v>
      </c>
      <c r="M1123">
        <v>2080224</v>
      </c>
      <c r="N1123">
        <v>107842</v>
      </c>
      <c r="O1123">
        <v>32197</v>
      </c>
      <c r="P1123">
        <v>190554</v>
      </c>
      <c r="Q1123">
        <v>4.5112249871438116E-2</v>
      </c>
    </row>
    <row r="1124" spans="1:17" x14ac:dyDescent="0.25">
      <c r="A1124" t="s">
        <v>23</v>
      </c>
      <c r="B1124" t="s">
        <v>34</v>
      </c>
      <c r="C1124" t="s">
        <v>39</v>
      </c>
      <c r="D1124">
        <v>248405</v>
      </c>
      <c r="E1124">
        <v>1513049</v>
      </c>
      <c r="F1124">
        <v>172849</v>
      </c>
      <c r="G1124">
        <v>293740</v>
      </c>
      <c r="H1124">
        <v>32000</v>
      </c>
      <c r="I1124">
        <v>10501</v>
      </c>
      <c r="J1124">
        <v>2847</v>
      </c>
      <c r="K1124">
        <v>10767</v>
      </c>
      <c r="L1124">
        <v>2090</v>
      </c>
      <c r="M1124">
        <v>1504570</v>
      </c>
      <c r="N1124">
        <v>93049</v>
      </c>
      <c r="O1124">
        <v>42840</v>
      </c>
      <c r="P1124">
        <v>245641</v>
      </c>
      <c r="Q1124">
        <v>5.8153689613809886E-2</v>
      </c>
    </row>
    <row r="1125" spans="1:17" x14ac:dyDescent="0.25">
      <c r="A1125" t="s">
        <v>19</v>
      </c>
      <c r="B1125" t="s">
        <v>35</v>
      </c>
      <c r="C1125" t="s">
        <v>37</v>
      </c>
      <c r="D1125">
        <v>399716</v>
      </c>
      <c r="E1125">
        <v>859343</v>
      </c>
      <c r="F1125">
        <v>146690</v>
      </c>
      <c r="G1125">
        <v>130128</v>
      </c>
      <c r="H1125">
        <v>25000</v>
      </c>
      <c r="I1125">
        <v>12313</v>
      </c>
      <c r="J1125">
        <v>3339</v>
      </c>
      <c r="K1125">
        <v>14306</v>
      </c>
      <c r="L1125">
        <v>2116</v>
      </c>
      <c r="M1125">
        <v>2560217</v>
      </c>
      <c r="N1125">
        <v>116084</v>
      </c>
      <c r="O1125">
        <v>81985</v>
      </c>
      <c r="P1125">
        <v>231502</v>
      </c>
      <c r="Q1125">
        <v>5.4806385957459125E-2</v>
      </c>
    </row>
    <row r="1126" spans="1:17" x14ac:dyDescent="0.25">
      <c r="A1126" t="s">
        <v>21</v>
      </c>
      <c r="B1126" t="s">
        <v>34</v>
      </c>
      <c r="C1126" t="s">
        <v>39</v>
      </c>
      <c r="D1126">
        <v>300935</v>
      </c>
      <c r="E1126">
        <v>2227966</v>
      </c>
      <c r="F1126">
        <v>153206</v>
      </c>
      <c r="G1126">
        <v>231683</v>
      </c>
      <c r="H1126">
        <v>32000</v>
      </c>
      <c r="I1126">
        <v>9190</v>
      </c>
      <c r="J1126">
        <v>4017</v>
      </c>
      <c r="K1126">
        <v>13412</v>
      </c>
      <c r="L1126">
        <v>2878</v>
      </c>
      <c r="M1126">
        <v>1011225</v>
      </c>
      <c r="N1126">
        <v>108464</v>
      </c>
      <c r="O1126">
        <v>32191</v>
      </c>
      <c r="P1126">
        <v>47644</v>
      </c>
      <c r="Q1126">
        <v>1.1279364552173123E-2</v>
      </c>
    </row>
    <row r="1127" spans="1:17" x14ac:dyDescent="0.25">
      <c r="A1127" t="s">
        <v>18</v>
      </c>
      <c r="B1127" t="s">
        <v>34</v>
      </c>
      <c r="C1127" t="s">
        <v>39</v>
      </c>
      <c r="D1127">
        <v>419183</v>
      </c>
      <c r="E1127">
        <v>2235962</v>
      </c>
      <c r="F1127">
        <v>183021</v>
      </c>
      <c r="G1127">
        <v>292638</v>
      </c>
      <c r="H1127">
        <v>25000</v>
      </c>
      <c r="I1127">
        <v>10490</v>
      </c>
      <c r="J1127">
        <v>3168</v>
      </c>
      <c r="K1127">
        <v>10789</v>
      </c>
      <c r="L1127">
        <v>2046</v>
      </c>
      <c r="M1127">
        <v>2735817</v>
      </c>
      <c r="N1127">
        <v>70725</v>
      </c>
      <c r="O1127">
        <v>64965</v>
      </c>
      <c r="P1127">
        <v>150843</v>
      </c>
      <c r="Q1127">
        <v>3.5710964384674894E-2</v>
      </c>
    </row>
    <row r="1128" spans="1:17" x14ac:dyDescent="0.25">
      <c r="A1128" t="s">
        <v>17</v>
      </c>
      <c r="B1128" t="s">
        <v>36</v>
      </c>
      <c r="C1128" t="s">
        <v>38</v>
      </c>
      <c r="D1128">
        <v>701951</v>
      </c>
      <c r="E1128">
        <v>2333989</v>
      </c>
      <c r="F1128">
        <v>120350</v>
      </c>
      <c r="G1128">
        <v>213026</v>
      </c>
      <c r="H1128">
        <v>32000</v>
      </c>
      <c r="I1128">
        <v>10209</v>
      </c>
      <c r="J1128">
        <v>3834</v>
      </c>
      <c r="K1128">
        <v>14242</v>
      </c>
      <c r="L1128">
        <v>1908</v>
      </c>
      <c r="M1128">
        <v>1541086</v>
      </c>
      <c r="N1128">
        <v>88824</v>
      </c>
      <c r="O1128">
        <v>24119</v>
      </c>
      <c r="P1128">
        <v>290976</v>
      </c>
      <c r="Q1128">
        <v>6.8886415496875297E-2</v>
      </c>
    </row>
    <row r="1129" spans="1:17" x14ac:dyDescent="0.25">
      <c r="A1129" t="s">
        <v>23</v>
      </c>
      <c r="B1129" t="s">
        <v>34</v>
      </c>
      <c r="C1129" t="s">
        <v>39</v>
      </c>
      <c r="D1129">
        <v>430890</v>
      </c>
      <c r="E1129">
        <v>773748</v>
      </c>
      <c r="F1129">
        <v>95774</v>
      </c>
      <c r="G1129">
        <v>182947</v>
      </c>
      <c r="H1129">
        <v>32000</v>
      </c>
      <c r="I1129">
        <v>12267</v>
      </c>
      <c r="J1129">
        <v>3360</v>
      </c>
      <c r="K1129">
        <v>10852</v>
      </c>
      <c r="L1129">
        <v>2786</v>
      </c>
      <c r="M1129">
        <v>1142232</v>
      </c>
      <c r="N1129">
        <v>49245</v>
      </c>
      <c r="O1129">
        <v>45232</v>
      </c>
      <c r="P1129">
        <v>74261</v>
      </c>
      <c r="Q1129">
        <v>1.758074240216876E-2</v>
      </c>
    </row>
    <row r="1130" spans="1:17" x14ac:dyDescent="0.25">
      <c r="A1130" t="s">
        <v>16</v>
      </c>
      <c r="B1130" t="s">
        <v>35</v>
      </c>
      <c r="C1130" t="s">
        <v>37</v>
      </c>
      <c r="D1130">
        <v>134038</v>
      </c>
      <c r="E1130">
        <v>2096825</v>
      </c>
      <c r="F1130">
        <v>204293</v>
      </c>
      <c r="G1130">
        <v>240601</v>
      </c>
      <c r="H1130">
        <v>20000</v>
      </c>
      <c r="I1130">
        <v>11619</v>
      </c>
      <c r="J1130">
        <v>3934</v>
      </c>
      <c r="K1130">
        <v>10386</v>
      </c>
      <c r="L1130">
        <v>3337</v>
      </c>
      <c r="M1130">
        <v>2289536</v>
      </c>
      <c r="N1130">
        <v>61451</v>
      </c>
      <c r="O1130">
        <v>21280</v>
      </c>
      <c r="P1130">
        <v>267555</v>
      </c>
      <c r="Q1130">
        <v>6.3341667004379987E-2</v>
      </c>
    </row>
    <row r="1131" spans="1:17" x14ac:dyDescent="0.25">
      <c r="A1131" t="s">
        <v>20</v>
      </c>
      <c r="B1131" t="s">
        <v>36</v>
      </c>
      <c r="C1131" t="s">
        <v>38</v>
      </c>
      <c r="D1131">
        <v>678322</v>
      </c>
      <c r="E1131">
        <v>1618439</v>
      </c>
      <c r="F1131">
        <v>170779</v>
      </c>
      <c r="G1131">
        <v>206752</v>
      </c>
      <c r="H1131">
        <v>32000</v>
      </c>
      <c r="I1131">
        <v>10841</v>
      </c>
      <c r="J1131">
        <v>3384</v>
      </c>
      <c r="K1131">
        <v>13830</v>
      </c>
      <c r="L1131">
        <v>2248</v>
      </c>
      <c r="M1131">
        <v>1676806</v>
      </c>
      <c r="N1131">
        <v>85391</v>
      </c>
      <c r="O1131">
        <v>39318</v>
      </c>
      <c r="P1131">
        <v>175476</v>
      </c>
      <c r="Q1131">
        <v>4.1542644911366194E-2</v>
      </c>
    </row>
    <row r="1132" spans="1:17" x14ac:dyDescent="0.25">
      <c r="A1132" t="s">
        <v>18</v>
      </c>
      <c r="B1132" t="s">
        <v>36</v>
      </c>
      <c r="C1132" t="s">
        <v>38</v>
      </c>
      <c r="D1132">
        <v>172940</v>
      </c>
      <c r="E1132">
        <v>1797517</v>
      </c>
      <c r="F1132">
        <v>134859</v>
      </c>
      <c r="G1132">
        <v>181234</v>
      </c>
      <c r="H1132">
        <v>32000</v>
      </c>
      <c r="I1132">
        <v>11381</v>
      </c>
      <c r="J1132">
        <v>3047</v>
      </c>
      <c r="K1132">
        <v>10360</v>
      </c>
      <c r="L1132">
        <v>2656</v>
      </c>
      <c r="M1132">
        <v>2843764</v>
      </c>
      <c r="N1132">
        <v>118393</v>
      </c>
      <c r="O1132">
        <v>55760</v>
      </c>
      <c r="P1132">
        <v>338591</v>
      </c>
      <c r="Q1132">
        <v>8.0158914513576734E-2</v>
      </c>
    </row>
    <row r="1133" spans="1:17" x14ac:dyDescent="0.25">
      <c r="A1133" t="s">
        <v>19</v>
      </c>
      <c r="B1133" t="s">
        <v>35</v>
      </c>
      <c r="C1133" t="s">
        <v>37</v>
      </c>
      <c r="D1133">
        <v>503083</v>
      </c>
      <c r="E1133">
        <v>1546108</v>
      </c>
      <c r="F1133">
        <v>156910</v>
      </c>
      <c r="G1133">
        <v>254061</v>
      </c>
      <c r="H1133">
        <v>32000</v>
      </c>
      <c r="I1133">
        <v>9776</v>
      </c>
      <c r="J1133">
        <v>3323</v>
      </c>
      <c r="K1133">
        <v>14874</v>
      </c>
      <c r="L1133">
        <v>3057</v>
      </c>
      <c r="M1133">
        <v>1204154</v>
      </c>
      <c r="N1133">
        <v>82310</v>
      </c>
      <c r="O1133">
        <v>76170</v>
      </c>
      <c r="P1133">
        <v>208533</v>
      </c>
      <c r="Q1133">
        <v>4.9368645121281127E-2</v>
      </c>
    </row>
    <row r="1134" spans="1:17" x14ac:dyDescent="0.25">
      <c r="A1134" t="s">
        <v>18</v>
      </c>
      <c r="B1134" t="s">
        <v>36</v>
      </c>
      <c r="C1134" t="s">
        <v>38</v>
      </c>
      <c r="D1134">
        <v>327384</v>
      </c>
      <c r="E1134">
        <v>1739539</v>
      </c>
      <c r="F1134">
        <v>102538</v>
      </c>
      <c r="G1134">
        <v>154297</v>
      </c>
      <c r="H1134">
        <v>25000</v>
      </c>
      <c r="I1134">
        <v>12212</v>
      </c>
      <c r="J1134">
        <v>3036</v>
      </c>
      <c r="K1134">
        <v>14796</v>
      </c>
      <c r="L1134">
        <v>2902</v>
      </c>
      <c r="M1134">
        <v>2661342</v>
      </c>
      <c r="N1134">
        <v>50466</v>
      </c>
      <c r="O1134">
        <v>87385</v>
      </c>
      <c r="P1134">
        <v>226380</v>
      </c>
      <c r="Q1134">
        <v>5.3593790347597849E-2</v>
      </c>
    </row>
    <row r="1135" spans="1:17" x14ac:dyDescent="0.25">
      <c r="A1135" t="s">
        <v>25</v>
      </c>
      <c r="B1135" t="s">
        <v>36</v>
      </c>
      <c r="C1135" t="s">
        <v>38</v>
      </c>
      <c r="D1135">
        <v>623182</v>
      </c>
      <c r="E1135">
        <v>2188452</v>
      </c>
      <c r="F1135">
        <v>177445</v>
      </c>
      <c r="G1135">
        <v>185585</v>
      </c>
      <c r="H1135">
        <v>25000</v>
      </c>
      <c r="I1135">
        <v>10913</v>
      </c>
      <c r="J1135">
        <v>3739</v>
      </c>
      <c r="K1135">
        <v>12151</v>
      </c>
      <c r="L1135">
        <v>1414</v>
      </c>
      <c r="M1135">
        <v>2125704</v>
      </c>
      <c r="N1135">
        <v>57809</v>
      </c>
      <c r="O1135">
        <v>25591</v>
      </c>
      <c r="P1135">
        <v>190112</v>
      </c>
      <c r="Q1135">
        <v>4.5007609641145516E-2</v>
      </c>
    </row>
    <row r="1136" spans="1:17" x14ac:dyDescent="0.25">
      <c r="A1136" t="s">
        <v>26</v>
      </c>
      <c r="B1136" t="s">
        <v>36</v>
      </c>
      <c r="C1136" t="s">
        <v>38</v>
      </c>
      <c r="D1136">
        <v>527032</v>
      </c>
      <c r="E1136">
        <v>1242437</v>
      </c>
      <c r="F1136">
        <v>213716</v>
      </c>
      <c r="G1136">
        <v>288332</v>
      </c>
      <c r="H1136">
        <v>25000</v>
      </c>
      <c r="I1136">
        <v>9807</v>
      </c>
      <c r="J1136">
        <v>3869</v>
      </c>
      <c r="K1136">
        <v>12228</v>
      </c>
      <c r="L1136">
        <v>2335</v>
      </c>
      <c r="M1136">
        <v>2271655</v>
      </c>
      <c r="N1136">
        <v>49812</v>
      </c>
      <c r="O1136">
        <v>30430</v>
      </c>
      <c r="P1136">
        <v>157011</v>
      </c>
      <c r="Q1136">
        <v>3.7171192756721823E-2</v>
      </c>
    </row>
    <row r="1137" spans="1:17" x14ac:dyDescent="0.25">
      <c r="A1137" t="s">
        <v>23</v>
      </c>
      <c r="B1137" t="s">
        <v>35</v>
      </c>
      <c r="C1137" t="s">
        <v>37</v>
      </c>
      <c r="D1137">
        <v>272884</v>
      </c>
      <c r="E1137">
        <v>1253226</v>
      </c>
      <c r="F1137">
        <v>185442</v>
      </c>
      <c r="G1137">
        <v>119665</v>
      </c>
      <c r="H1137">
        <v>32000</v>
      </c>
      <c r="I1137">
        <v>10687</v>
      </c>
      <c r="J1137">
        <v>3524</v>
      </c>
      <c r="K1137">
        <v>14812</v>
      </c>
      <c r="L1137">
        <v>3565</v>
      </c>
      <c r="M1137">
        <v>2217316</v>
      </c>
      <c r="N1137">
        <v>118116</v>
      </c>
      <c r="O1137">
        <v>65460</v>
      </c>
      <c r="P1137">
        <v>90127</v>
      </c>
      <c r="Q1137">
        <v>2.1336900532988565E-2</v>
      </c>
    </row>
    <row r="1138" spans="1:17" x14ac:dyDescent="0.25">
      <c r="A1138" t="s">
        <v>20</v>
      </c>
      <c r="B1138" t="s">
        <v>36</v>
      </c>
      <c r="C1138" t="s">
        <v>38</v>
      </c>
      <c r="D1138">
        <v>352017</v>
      </c>
      <c r="E1138">
        <v>1260900</v>
      </c>
      <c r="F1138">
        <v>183000</v>
      </c>
      <c r="G1138">
        <v>216071</v>
      </c>
      <c r="H1138">
        <v>25000</v>
      </c>
      <c r="I1138">
        <v>9987</v>
      </c>
      <c r="J1138">
        <v>4198</v>
      </c>
      <c r="K1138">
        <v>13741</v>
      </c>
      <c r="L1138">
        <v>3363</v>
      </c>
      <c r="M1138">
        <v>3092738</v>
      </c>
      <c r="N1138">
        <v>79034</v>
      </c>
      <c r="O1138">
        <v>85360</v>
      </c>
      <c r="P1138">
        <v>340777</v>
      </c>
      <c r="Q1138">
        <v>8.06764338425804E-2</v>
      </c>
    </row>
    <row r="1139" spans="1:17" x14ac:dyDescent="0.25">
      <c r="A1139" t="s">
        <v>26</v>
      </c>
      <c r="B1139" t="s">
        <v>36</v>
      </c>
      <c r="C1139" t="s">
        <v>38</v>
      </c>
      <c r="D1139">
        <v>698339</v>
      </c>
      <c r="E1139">
        <v>680229</v>
      </c>
      <c r="F1139">
        <v>201325</v>
      </c>
      <c r="G1139">
        <v>121998</v>
      </c>
      <c r="H1139">
        <v>32000</v>
      </c>
      <c r="I1139">
        <v>11489</v>
      </c>
      <c r="J1139">
        <v>3300</v>
      </c>
      <c r="K1139">
        <v>12919</v>
      </c>
      <c r="L1139">
        <v>3454</v>
      </c>
      <c r="M1139">
        <v>958673</v>
      </c>
      <c r="N1139">
        <v>99285</v>
      </c>
      <c r="O1139">
        <v>50983</v>
      </c>
      <c r="P1139">
        <v>148559</v>
      </c>
      <c r="Q1139">
        <v>3.5170244280628982E-2</v>
      </c>
    </row>
    <row r="1140" spans="1:17" x14ac:dyDescent="0.25">
      <c r="A1140" t="s">
        <v>22</v>
      </c>
      <c r="B1140" t="s">
        <v>36</v>
      </c>
      <c r="C1140" t="s">
        <v>38</v>
      </c>
      <c r="D1140">
        <v>425553</v>
      </c>
      <c r="E1140">
        <v>1035944</v>
      </c>
      <c r="F1140">
        <v>137101</v>
      </c>
      <c r="G1140">
        <v>305359</v>
      </c>
      <c r="H1140">
        <v>20000</v>
      </c>
      <c r="I1140">
        <v>12077</v>
      </c>
      <c r="J1140">
        <v>3929</v>
      </c>
      <c r="K1140">
        <v>14880</v>
      </c>
      <c r="L1140">
        <v>3291</v>
      </c>
      <c r="M1140">
        <v>2237927</v>
      </c>
      <c r="N1140">
        <v>57224</v>
      </c>
      <c r="O1140">
        <v>51044</v>
      </c>
      <c r="P1140">
        <v>228861</v>
      </c>
      <c r="Q1140">
        <v>5.4181148744330727E-2</v>
      </c>
    </row>
    <row r="1141" spans="1:17" x14ac:dyDescent="0.25">
      <c r="A1141" t="s">
        <v>27</v>
      </c>
      <c r="B1141" t="s">
        <v>35</v>
      </c>
      <c r="C1141" t="s">
        <v>37</v>
      </c>
      <c r="D1141">
        <v>592415</v>
      </c>
      <c r="E1141">
        <v>1116322</v>
      </c>
      <c r="F1141">
        <v>158642</v>
      </c>
      <c r="G1141">
        <v>102698</v>
      </c>
      <c r="H1141">
        <v>32000</v>
      </c>
      <c r="I1141">
        <v>10669</v>
      </c>
      <c r="J1141">
        <v>3574</v>
      </c>
      <c r="K1141">
        <v>14316</v>
      </c>
      <c r="L1141">
        <v>4171</v>
      </c>
      <c r="M1141">
        <v>2176996</v>
      </c>
      <c r="N1141">
        <v>52652</v>
      </c>
      <c r="O1141">
        <v>62199</v>
      </c>
      <c r="P1141">
        <v>212752</v>
      </c>
      <c r="Q1141">
        <v>5.0367462161110245E-2</v>
      </c>
    </row>
    <row r="1142" spans="1:17" x14ac:dyDescent="0.25">
      <c r="A1142" t="s">
        <v>26</v>
      </c>
      <c r="B1142" t="s">
        <v>34</v>
      </c>
      <c r="C1142" t="s">
        <v>39</v>
      </c>
      <c r="D1142">
        <v>484033</v>
      </c>
      <c r="E1142">
        <v>1036613</v>
      </c>
      <c r="F1142">
        <v>103369</v>
      </c>
      <c r="G1142">
        <v>220923</v>
      </c>
      <c r="H1142">
        <v>25000</v>
      </c>
      <c r="I1142">
        <v>12690</v>
      </c>
      <c r="J1142">
        <v>3793</v>
      </c>
      <c r="K1142">
        <v>11884</v>
      </c>
      <c r="L1142">
        <v>2519</v>
      </c>
      <c r="M1142">
        <v>2903336</v>
      </c>
      <c r="N1142">
        <v>58071</v>
      </c>
      <c r="O1142">
        <v>62645</v>
      </c>
      <c r="P1142">
        <v>89757</v>
      </c>
      <c r="Q1142">
        <v>2.1249305770073945E-2</v>
      </c>
    </row>
    <row r="1143" spans="1:17" x14ac:dyDescent="0.25">
      <c r="A1143" t="s">
        <v>27</v>
      </c>
      <c r="B1143" t="s">
        <v>35</v>
      </c>
      <c r="C1143" t="s">
        <v>37</v>
      </c>
      <c r="D1143">
        <v>330876</v>
      </c>
      <c r="E1143">
        <v>2289519</v>
      </c>
      <c r="F1143">
        <v>110233</v>
      </c>
      <c r="G1143">
        <v>279954</v>
      </c>
      <c r="H1143">
        <v>32000</v>
      </c>
      <c r="I1143">
        <v>12133</v>
      </c>
      <c r="J1143">
        <v>4063</v>
      </c>
      <c r="K1143">
        <v>14303</v>
      </c>
      <c r="L1143">
        <v>4331</v>
      </c>
      <c r="M1143">
        <v>1364353</v>
      </c>
      <c r="N1143">
        <v>128270</v>
      </c>
      <c r="O1143">
        <v>55372</v>
      </c>
      <c r="P1143">
        <v>299983</v>
      </c>
      <c r="Q1143">
        <v>7.1018756117340071E-2</v>
      </c>
    </row>
    <row r="1144" spans="1:17" x14ac:dyDescent="0.25">
      <c r="A1144" t="s">
        <v>26</v>
      </c>
      <c r="B1144" t="s">
        <v>34</v>
      </c>
      <c r="C1144" t="s">
        <v>39</v>
      </c>
      <c r="D1144">
        <v>175027</v>
      </c>
      <c r="E1144">
        <v>2248488</v>
      </c>
      <c r="F1144">
        <v>159082</v>
      </c>
      <c r="G1144">
        <v>93845</v>
      </c>
      <c r="H1144">
        <v>20000</v>
      </c>
      <c r="I1144">
        <v>12639</v>
      </c>
      <c r="J1144">
        <v>3838</v>
      </c>
      <c r="K1144">
        <v>13955</v>
      </c>
      <c r="L1144">
        <v>1214</v>
      </c>
      <c r="M1144">
        <v>1749729</v>
      </c>
      <c r="N1144">
        <v>107306</v>
      </c>
      <c r="O1144">
        <v>35238</v>
      </c>
      <c r="P1144">
        <v>296965</v>
      </c>
      <c r="Q1144">
        <v>7.0304266943079757E-2</v>
      </c>
    </row>
    <row r="1145" spans="1:17" x14ac:dyDescent="0.25">
      <c r="A1145" t="s">
        <v>21</v>
      </c>
      <c r="B1145" t="s">
        <v>35</v>
      </c>
      <c r="C1145" t="s">
        <v>37</v>
      </c>
      <c r="D1145">
        <v>396377</v>
      </c>
      <c r="E1145">
        <v>1977507</v>
      </c>
      <c r="F1145">
        <v>200965</v>
      </c>
      <c r="G1145">
        <v>235327</v>
      </c>
      <c r="H1145">
        <v>32000</v>
      </c>
      <c r="I1145">
        <v>9688</v>
      </c>
      <c r="J1145">
        <v>3651</v>
      </c>
      <c r="K1145">
        <v>14642</v>
      </c>
      <c r="L1145">
        <v>2339</v>
      </c>
      <c r="M1145">
        <v>843338</v>
      </c>
      <c r="N1145">
        <v>65800</v>
      </c>
      <c r="O1145">
        <v>53883</v>
      </c>
      <c r="P1145">
        <v>263545</v>
      </c>
      <c r="Q1145">
        <v>6.2392329168467507E-2</v>
      </c>
    </row>
    <row r="1146" spans="1:17" x14ac:dyDescent="0.25">
      <c r="A1146" t="s">
        <v>20</v>
      </c>
      <c r="B1146" t="s">
        <v>34</v>
      </c>
      <c r="C1146" t="s">
        <v>39</v>
      </c>
      <c r="D1146">
        <v>385550</v>
      </c>
      <c r="E1146">
        <v>907608</v>
      </c>
      <c r="F1146">
        <v>172528</v>
      </c>
      <c r="G1146">
        <v>116385</v>
      </c>
      <c r="H1146">
        <v>32000</v>
      </c>
      <c r="I1146">
        <v>12669</v>
      </c>
      <c r="J1146">
        <v>3611</v>
      </c>
      <c r="K1146">
        <v>10842</v>
      </c>
      <c r="L1146">
        <v>1611</v>
      </c>
      <c r="M1146">
        <v>1951346</v>
      </c>
      <c r="N1146">
        <v>92279</v>
      </c>
      <c r="O1146">
        <v>78437</v>
      </c>
      <c r="P1146">
        <v>265465</v>
      </c>
      <c r="Q1146">
        <v>6.2846874965213628E-2</v>
      </c>
    </row>
    <row r="1147" spans="1:17" x14ac:dyDescent="0.25">
      <c r="A1147" t="s">
        <v>20</v>
      </c>
      <c r="B1147" t="s">
        <v>34</v>
      </c>
      <c r="C1147" t="s">
        <v>39</v>
      </c>
      <c r="D1147">
        <v>595029</v>
      </c>
      <c r="E1147">
        <v>1316038</v>
      </c>
      <c r="F1147">
        <v>206329</v>
      </c>
      <c r="G1147">
        <v>251484</v>
      </c>
      <c r="H1147">
        <v>32000</v>
      </c>
      <c r="I1147">
        <v>12520</v>
      </c>
      <c r="J1147">
        <v>3488</v>
      </c>
      <c r="K1147">
        <v>13776</v>
      </c>
      <c r="L1147">
        <v>4344</v>
      </c>
      <c r="M1147">
        <v>2344650</v>
      </c>
      <c r="N1147">
        <v>51001</v>
      </c>
      <c r="O1147">
        <v>55519</v>
      </c>
      <c r="P1147">
        <v>256916</v>
      </c>
      <c r="Q1147">
        <v>6.0822962456681014E-2</v>
      </c>
    </row>
    <row r="1148" spans="1:17" x14ac:dyDescent="0.25">
      <c r="A1148" t="s">
        <v>19</v>
      </c>
      <c r="B1148" t="s">
        <v>34</v>
      </c>
      <c r="C1148" t="s">
        <v>39</v>
      </c>
      <c r="D1148">
        <v>230701</v>
      </c>
      <c r="E1148">
        <v>1304377</v>
      </c>
      <c r="F1148">
        <v>148172</v>
      </c>
      <c r="G1148">
        <v>291366</v>
      </c>
      <c r="H1148">
        <v>25000</v>
      </c>
      <c r="I1148">
        <v>12666</v>
      </c>
      <c r="J1148">
        <v>3766</v>
      </c>
      <c r="K1148">
        <v>10776</v>
      </c>
      <c r="L1148">
        <v>3711</v>
      </c>
      <c r="M1148">
        <v>3102702</v>
      </c>
      <c r="N1148">
        <v>114474</v>
      </c>
      <c r="O1148">
        <v>33120</v>
      </c>
      <c r="P1148">
        <v>122149</v>
      </c>
      <c r="Q1148">
        <v>2.8917872149345037E-2</v>
      </c>
    </row>
    <row r="1149" spans="1:17" x14ac:dyDescent="0.25">
      <c r="A1149" t="s">
        <v>17</v>
      </c>
      <c r="B1149" t="s">
        <v>35</v>
      </c>
      <c r="C1149" t="s">
        <v>37</v>
      </c>
      <c r="D1149">
        <v>435123</v>
      </c>
      <c r="E1149">
        <v>1406130</v>
      </c>
      <c r="F1149">
        <v>196319</v>
      </c>
      <c r="G1149">
        <v>178813</v>
      </c>
      <c r="H1149">
        <v>32000</v>
      </c>
      <c r="I1149">
        <v>10019</v>
      </c>
      <c r="J1149">
        <v>3654</v>
      </c>
      <c r="K1149">
        <v>11397</v>
      </c>
      <c r="L1149">
        <v>2142</v>
      </c>
      <c r="M1149">
        <v>1905445</v>
      </c>
      <c r="N1149">
        <v>78186</v>
      </c>
      <c r="O1149">
        <v>61208</v>
      </c>
      <c r="P1149">
        <v>107152</v>
      </c>
      <c r="Q1149">
        <v>2.5367443340073348E-2</v>
      </c>
    </row>
    <row r="1150" spans="1:17" x14ac:dyDescent="0.25">
      <c r="A1150" t="s">
        <v>25</v>
      </c>
      <c r="B1150" t="s">
        <v>34</v>
      </c>
      <c r="C1150" t="s">
        <v>39</v>
      </c>
      <c r="D1150">
        <v>624001</v>
      </c>
      <c r="E1150">
        <v>858002</v>
      </c>
      <c r="F1150">
        <v>154339</v>
      </c>
      <c r="G1150">
        <v>110706</v>
      </c>
      <c r="H1150">
        <v>32000</v>
      </c>
      <c r="I1150">
        <v>11420</v>
      </c>
      <c r="J1150">
        <v>3114</v>
      </c>
      <c r="K1150">
        <v>10520</v>
      </c>
      <c r="L1150">
        <v>2736</v>
      </c>
      <c r="M1150">
        <v>1449117</v>
      </c>
      <c r="N1150">
        <v>55659</v>
      </c>
      <c r="O1150">
        <v>51245</v>
      </c>
      <c r="P1150">
        <v>139640</v>
      </c>
      <c r="Q1150">
        <v>3.3058737009181743E-2</v>
      </c>
    </row>
    <row r="1151" spans="1:17" x14ac:dyDescent="0.25">
      <c r="A1151" t="s">
        <v>22</v>
      </c>
      <c r="B1151" t="s">
        <v>34</v>
      </c>
      <c r="C1151" t="s">
        <v>39</v>
      </c>
      <c r="D1151">
        <v>569048</v>
      </c>
      <c r="E1151">
        <v>1557709</v>
      </c>
      <c r="F1151">
        <v>164091</v>
      </c>
      <c r="G1151">
        <v>242689</v>
      </c>
      <c r="H1151">
        <v>32000</v>
      </c>
      <c r="I1151">
        <v>11934</v>
      </c>
      <c r="J1151">
        <v>3611</v>
      </c>
      <c r="K1151">
        <v>12527</v>
      </c>
      <c r="L1151">
        <v>3992</v>
      </c>
      <c r="M1151">
        <v>1088016</v>
      </c>
      <c r="N1151">
        <v>97875</v>
      </c>
      <c r="O1151">
        <v>52169</v>
      </c>
      <c r="P1151">
        <v>150513</v>
      </c>
      <c r="Q1151">
        <v>3.5632839325859152E-2</v>
      </c>
    </row>
    <row r="1152" spans="1:17" x14ac:dyDescent="0.25">
      <c r="A1152" t="s">
        <v>17</v>
      </c>
      <c r="B1152" t="s">
        <v>35</v>
      </c>
      <c r="C1152" t="s">
        <v>37</v>
      </c>
      <c r="D1152">
        <v>213938</v>
      </c>
      <c r="E1152">
        <v>830452</v>
      </c>
      <c r="F1152">
        <v>126613</v>
      </c>
      <c r="G1152">
        <v>247042</v>
      </c>
      <c r="H1152">
        <v>32000</v>
      </c>
      <c r="I1152">
        <v>12279</v>
      </c>
      <c r="J1152">
        <v>3716</v>
      </c>
      <c r="K1152">
        <v>11462</v>
      </c>
      <c r="L1152">
        <v>1883</v>
      </c>
      <c r="M1152">
        <v>897135</v>
      </c>
      <c r="N1152">
        <v>128159</v>
      </c>
      <c r="O1152">
        <v>87791</v>
      </c>
      <c r="P1152">
        <v>262406</v>
      </c>
      <c r="Q1152">
        <v>6.2122679344251967E-2</v>
      </c>
    </row>
    <row r="1153" spans="1:17" x14ac:dyDescent="0.25">
      <c r="A1153" t="s">
        <v>25</v>
      </c>
      <c r="B1153" t="s">
        <v>36</v>
      </c>
      <c r="C1153" t="s">
        <v>38</v>
      </c>
      <c r="D1153">
        <v>329638</v>
      </c>
      <c r="E1153">
        <v>1196587</v>
      </c>
      <c r="F1153">
        <v>194457</v>
      </c>
      <c r="G1153">
        <v>264849</v>
      </c>
      <c r="H1153">
        <v>32000</v>
      </c>
      <c r="I1153">
        <v>11960</v>
      </c>
      <c r="J1153">
        <v>4039</v>
      </c>
      <c r="K1153">
        <v>10182</v>
      </c>
      <c r="L1153">
        <v>3160</v>
      </c>
      <c r="M1153">
        <v>823876</v>
      </c>
      <c r="N1153">
        <v>52819</v>
      </c>
      <c r="O1153">
        <v>65243</v>
      </c>
      <c r="P1153">
        <v>218453</v>
      </c>
      <c r="Q1153">
        <v>5.1717131737802777E-2</v>
      </c>
    </row>
    <row r="1154" spans="1:17" x14ac:dyDescent="0.25">
      <c r="A1154" t="s">
        <v>23</v>
      </c>
      <c r="B1154" t="s">
        <v>35</v>
      </c>
      <c r="C1154" t="s">
        <v>37</v>
      </c>
      <c r="D1154">
        <v>639270</v>
      </c>
      <c r="E1154">
        <v>2126349</v>
      </c>
      <c r="F1154">
        <v>168739</v>
      </c>
      <c r="G1154">
        <v>78358</v>
      </c>
      <c r="H1154">
        <v>32000</v>
      </c>
      <c r="I1154">
        <v>10054</v>
      </c>
      <c r="J1154">
        <v>3891</v>
      </c>
      <c r="K1154">
        <v>11504</v>
      </c>
      <c r="L1154">
        <v>3754</v>
      </c>
      <c r="M1154">
        <v>1925349</v>
      </c>
      <c r="N1154">
        <v>65386</v>
      </c>
      <c r="O1154">
        <v>54624</v>
      </c>
      <c r="P1154">
        <v>161392</v>
      </c>
      <c r="Q1154">
        <v>3.8208362098151392E-2</v>
      </c>
    </row>
    <row r="1155" spans="1:17" x14ac:dyDescent="0.25">
      <c r="A1155" t="s">
        <v>16</v>
      </c>
      <c r="B1155" t="s">
        <v>36</v>
      </c>
      <c r="C1155" t="s">
        <v>38</v>
      </c>
      <c r="D1155">
        <v>292188</v>
      </c>
      <c r="E1155">
        <v>1000203</v>
      </c>
      <c r="F1155">
        <v>190397</v>
      </c>
      <c r="G1155">
        <v>142271</v>
      </c>
      <c r="H1155">
        <v>32000</v>
      </c>
      <c r="I1155">
        <v>12538</v>
      </c>
      <c r="J1155">
        <v>3970</v>
      </c>
      <c r="K1155">
        <v>12449</v>
      </c>
      <c r="L1155">
        <v>3309</v>
      </c>
      <c r="M1155">
        <v>2703622</v>
      </c>
      <c r="N1155">
        <v>81669</v>
      </c>
      <c r="O1155">
        <v>26548</v>
      </c>
      <c r="P1155">
        <v>56079</v>
      </c>
      <c r="Q1155">
        <v>1.327628840402394E-2</v>
      </c>
    </row>
    <row r="1156" spans="1:17" x14ac:dyDescent="0.25">
      <c r="A1156" t="s">
        <v>20</v>
      </c>
      <c r="B1156" t="s">
        <v>35</v>
      </c>
      <c r="C1156" t="s">
        <v>37</v>
      </c>
      <c r="D1156">
        <v>260437</v>
      </c>
      <c r="E1156">
        <v>1625693</v>
      </c>
      <c r="F1156">
        <v>127282</v>
      </c>
      <c r="G1156">
        <v>148009</v>
      </c>
      <c r="H1156">
        <v>25000</v>
      </c>
      <c r="I1156">
        <v>11255</v>
      </c>
      <c r="J1156">
        <v>3241</v>
      </c>
      <c r="K1156">
        <v>10493</v>
      </c>
      <c r="L1156">
        <v>3762</v>
      </c>
      <c r="M1156">
        <v>2354696</v>
      </c>
      <c r="N1156">
        <v>60270</v>
      </c>
      <c r="O1156">
        <v>73756</v>
      </c>
      <c r="P1156">
        <v>58951</v>
      </c>
      <c r="Q1156">
        <v>1.3956213158323353E-2</v>
      </c>
    </row>
    <row r="1157" spans="1:17" x14ac:dyDescent="0.25">
      <c r="A1157" t="s">
        <v>25</v>
      </c>
      <c r="B1157" t="s">
        <v>35</v>
      </c>
      <c r="C1157" t="s">
        <v>37</v>
      </c>
      <c r="D1157">
        <v>440711</v>
      </c>
      <c r="E1157">
        <v>1788360</v>
      </c>
      <c r="F1157">
        <v>217438</v>
      </c>
      <c r="G1157">
        <v>118492</v>
      </c>
      <c r="H1157">
        <v>32000</v>
      </c>
      <c r="I1157">
        <v>9161</v>
      </c>
      <c r="J1157">
        <v>3483</v>
      </c>
      <c r="K1157">
        <v>11932</v>
      </c>
      <c r="L1157">
        <v>4477</v>
      </c>
      <c r="M1157">
        <v>2578827</v>
      </c>
      <c r="N1157">
        <v>105252</v>
      </c>
      <c r="O1157">
        <v>33504</v>
      </c>
      <c r="P1157">
        <v>310951</v>
      </c>
      <c r="Q1157">
        <v>7.3615348981252313E-2</v>
      </c>
    </row>
    <row r="1158" spans="1:17" x14ac:dyDescent="0.25">
      <c r="A1158" t="s">
        <v>25</v>
      </c>
      <c r="B1158" t="s">
        <v>36</v>
      </c>
      <c r="C1158" t="s">
        <v>38</v>
      </c>
      <c r="D1158">
        <v>214919</v>
      </c>
      <c r="E1158">
        <v>1878609</v>
      </c>
      <c r="F1158">
        <v>130959</v>
      </c>
      <c r="G1158">
        <v>97994</v>
      </c>
      <c r="H1158">
        <v>32000</v>
      </c>
      <c r="I1158">
        <v>12148</v>
      </c>
      <c r="J1158">
        <v>3049</v>
      </c>
      <c r="K1158">
        <v>11518</v>
      </c>
      <c r="L1158">
        <v>1753</v>
      </c>
      <c r="M1158">
        <v>2038391</v>
      </c>
      <c r="N1158">
        <v>127381</v>
      </c>
      <c r="O1158">
        <v>27462</v>
      </c>
      <c r="P1158">
        <v>57836</v>
      </c>
      <c r="Q1158">
        <v>1.369224515656714E-2</v>
      </c>
    </row>
    <row r="1159" spans="1:17" x14ac:dyDescent="0.25">
      <c r="A1159" t="s">
        <v>27</v>
      </c>
      <c r="B1159" t="s">
        <v>35</v>
      </c>
      <c r="C1159" t="s">
        <v>37</v>
      </c>
      <c r="D1159">
        <v>633215</v>
      </c>
      <c r="E1159">
        <v>2148743</v>
      </c>
      <c r="F1159">
        <v>148767</v>
      </c>
      <c r="G1159">
        <v>203581</v>
      </c>
      <c r="H1159">
        <v>25000</v>
      </c>
      <c r="I1159">
        <v>10957</v>
      </c>
      <c r="J1159">
        <v>3287</v>
      </c>
      <c r="K1159">
        <v>14712</v>
      </c>
      <c r="L1159">
        <v>4401</v>
      </c>
      <c r="M1159">
        <v>1994596</v>
      </c>
      <c r="N1159">
        <v>77687</v>
      </c>
      <c r="O1159">
        <v>63206</v>
      </c>
      <c r="P1159">
        <v>222749</v>
      </c>
      <c r="Q1159">
        <v>5.2734177958022231E-2</v>
      </c>
    </row>
    <row r="1160" spans="1:17" x14ac:dyDescent="0.25">
      <c r="A1160" t="s">
        <v>24</v>
      </c>
      <c r="B1160" t="s">
        <v>34</v>
      </c>
      <c r="C1160" t="s">
        <v>39</v>
      </c>
      <c r="D1160">
        <v>556092</v>
      </c>
      <c r="E1160">
        <v>1626027</v>
      </c>
      <c r="F1160">
        <v>160220</v>
      </c>
      <c r="G1160">
        <v>106440</v>
      </c>
      <c r="H1160">
        <v>25000</v>
      </c>
      <c r="I1160">
        <v>11637</v>
      </c>
      <c r="J1160">
        <v>3621</v>
      </c>
      <c r="K1160">
        <v>14029</v>
      </c>
      <c r="L1160">
        <v>1302</v>
      </c>
      <c r="M1160">
        <v>2419278</v>
      </c>
      <c r="N1160">
        <v>88011</v>
      </c>
      <c r="O1160">
        <v>53825</v>
      </c>
      <c r="P1160">
        <v>156771</v>
      </c>
      <c r="Q1160">
        <v>3.7114374532128555E-2</v>
      </c>
    </row>
    <row r="1161" spans="1:17" x14ac:dyDescent="0.25">
      <c r="A1161" t="s">
        <v>16</v>
      </c>
      <c r="B1161" t="s">
        <v>34</v>
      </c>
      <c r="C1161" t="s">
        <v>39</v>
      </c>
      <c r="D1161">
        <v>209692</v>
      </c>
      <c r="E1161">
        <v>1672954</v>
      </c>
      <c r="F1161">
        <v>205165</v>
      </c>
      <c r="G1161">
        <v>206037</v>
      </c>
      <c r="H1161">
        <v>32000</v>
      </c>
      <c r="I1161">
        <v>11771</v>
      </c>
      <c r="J1161">
        <v>3445</v>
      </c>
      <c r="K1161">
        <v>13168</v>
      </c>
      <c r="L1161">
        <v>4500</v>
      </c>
      <c r="M1161">
        <v>2414013</v>
      </c>
      <c r="N1161">
        <v>128004</v>
      </c>
      <c r="O1161">
        <v>79672</v>
      </c>
      <c r="P1161">
        <v>254956</v>
      </c>
      <c r="Q1161">
        <v>6.0358946955836011E-2</v>
      </c>
    </row>
    <row r="1162" spans="1:17" x14ac:dyDescent="0.25">
      <c r="A1162" t="s">
        <v>22</v>
      </c>
      <c r="B1162" t="s">
        <v>36</v>
      </c>
      <c r="C1162" t="s">
        <v>38</v>
      </c>
      <c r="D1162">
        <v>140535</v>
      </c>
      <c r="E1162">
        <v>1381339</v>
      </c>
      <c r="F1162">
        <v>99021</v>
      </c>
      <c r="G1162">
        <v>84377</v>
      </c>
      <c r="H1162">
        <v>32000</v>
      </c>
      <c r="I1162">
        <v>9111</v>
      </c>
      <c r="J1162">
        <v>3801</v>
      </c>
      <c r="K1162">
        <v>13116</v>
      </c>
      <c r="L1162">
        <v>4037</v>
      </c>
      <c r="M1162">
        <v>2508057</v>
      </c>
      <c r="N1162">
        <v>75558</v>
      </c>
      <c r="O1162">
        <v>41048</v>
      </c>
      <c r="P1162">
        <v>148206</v>
      </c>
      <c r="Q1162">
        <v>3.5086674141956382E-2</v>
      </c>
    </row>
    <row r="1163" spans="1:17" x14ac:dyDescent="0.25">
      <c r="A1163" t="s">
        <v>21</v>
      </c>
      <c r="B1163" t="s">
        <v>34</v>
      </c>
      <c r="C1163" t="s">
        <v>39</v>
      </c>
      <c r="D1163">
        <v>414035</v>
      </c>
      <c r="E1163">
        <v>2033143</v>
      </c>
      <c r="F1163">
        <v>187121</v>
      </c>
      <c r="G1163">
        <v>297091</v>
      </c>
      <c r="H1163">
        <v>20000</v>
      </c>
      <c r="I1163">
        <v>9135</v>
      </c>
      <c r="J1163">
        <v>3596</v>
      </c>
      <c r="K1163">
        <v>11479</v>
      </c>
      <c r="L1163">
        <v>3609</v>
      </c>
      <c r="M1163">
        <v>2384983</v>
      </c>
      <c r="N1163">
        <v>104373</v>
      </c>
      <c r="O1163">
        <v>36000</v>
      </c>
      <c r="P1163">
        <v>58038</v>
      </c>
      <c r="Q1163">
        <v>1.3740067162266471E-2</v>
      </c>
    </row>
    <row r="1164" spans="1:17" x14ac:dyDescent="0.25">
      <c r="A1164" t="s">
        <v>22</v>
      </c>
      <c r="B1164" t="s">
        <v>36</v>
      </c>
      <c r="C1164" t="s">
        <v>38</v>
      </c>
      <c r="D1164">
        <v>545435</v>
      </c>
      <c r="E1164">
        <v>1999383</v>
      </c>
      <c r="F1164">
        <v>102471</v>
      </c>
      <c r="G1164">
        <v>295122</v>
      </c>
      <c r="H1164">
        <v>25000</v>
      </c>
      <c r="I1164">
        <v>10630</v>
      </c>
      <c r="J1164">
        <v>3878</v>
      </c>
      <c r="K1164">
        <v>11040</v>
      </c>
      <c r="L1164">
        <v>3960</v>
      </c>
      <c r="M1164">
        <v>2143141</v>
      </c>
      <c r="N1164">
        <v>49873</v>
      </c>
      <c r="O1164">
        <v>47131</v>
      </c>
      <c r="P1164">
        <v>177307</v>
      </c>
      <c r="Q1164">
        <v>4.1976120616492321E-2</v>
      </c>
    </row>
    <row r="1165" spans="1:17" x14ac:dyDescent="0.25">
      <c r="A1165" t="s">
        <v>25</v>
      </c>
      <c r="B1165" t="s">
        <v>34</v>
      </c>
      <c r="C1165" t="s">
        <v>39</v>
      </c>
      <c r="D1165">
        <v>547955</v>
      </c>
      <c r="E1165">
        <v>1378536</v>
      </c>
      <c r="F1165">
        <v>150550</v>
      </c>
      <c r="G1165">
        <v>125779</v>
      </c>
      <c r="H1165">
        <v>32000</v>
      </c>
      <c r="I1165">
        <v>10840</v>
      </c>
      <c r="J1165">
        <v>3093</v>
      </c>
      <c r="K1165">
        <v>12299</v>
      </c>
      <c r="L1165">
        <v>1446</v>
      </c>
      <c r="M1165">
        <v>2485484</v>
      </c>
      <c r="N1165">
        <v>122915</v>
      </c>
      <c r="O1165">
        <v>54866</v>
      </c>
      <c r="P1165">
        <v>223459</v>
      </c>
      <c r="Q1165">
        <v>5.2902265205777309E-2</v>
      </c>
    </row>
    <row r="1166" spans="1:17" x14ac:dyDescent="0.25">
      <c r="A1166" t="s">
        <v>17</v>
      </c>
      <c r="B1166" t="s">
        <v>34</v>
      </c>
      <c r="C1166" t="s">
        <v>39</v>
      </c>
      <c r="D1166">
        <v>625835</v>
      </c>
      <c r="E1166">
        <v>2254577</v>
      </c>
      <c r="F1166">
        <v>189986</v>
      </c>
      <c r="G1166">
        <v>159342</v>
      </c>
      <c r="H1166">
        <v>32000</v>
      </c>
      <c r="I1166">
        <v>10695</v>
      </c>
      <c r="J1166">
        <v>3637</v>
      </c>
      <c r="K1166">
        <v>11680</v>
      </c>
      <c r="L1166">
        <v>2174</v>
      </c>
      <c r="M1166">
        <v>1338592</v>
      </c>
      <c r="N1166">
        <v>51272</v>
      </c>
      <c r="O1166">
        <v>68671</v>
      </c>
      <c r="P1166">
        <v>121972</v>
      </c>
      <c r="Q1166">
        <v>2.8875968708707504E-2</v>
      </c>
    </row>
    <row r="1167" spans="1:17" x14ac:dyDescent="0.25">
      <c r="A1167" t="s">
        <v>22</v>
      </c>
      <c r="B1167" t="s">
        <v>34</v>
      </c>
      <c r="C1167" t="s">
        <v>39</v>
      </c>
      <c r="D1167">
        <v>474244</v>
      </c>
      <c r="E1167">
        <v>2230432</v>
      </c>
      <c r="F1167">
        <v>159449</v>
      </c>
      <c r="G1167">
        <v>224409</v>
      </c>
      <c r="H1167">
        <v>32000</v>
      </c>
      <c r="I1167">
        <v>9430</v>
      </c>
      <c r="J1167">
        <v>3929</v>
      </c>
      <c r="K1167">
        <v>13498</v>
      </c>
      <c r="L1167">
        <v>1214</v>
      </c>
      <c r="M1167">
        <v>2092155</v>
      </c>
      <c r="N1167">
        <v>111102</v>
      </c>
      <c r="O1167">
        <v>38010</v>
      </c>
      <c r="P1167">
        <v>211737</v>
      </c>
      <c r="Q1167">
        <v>5.0127168419601222E-2</v>
      </c>
    </row>
    <row r="1168" spans="1:17" x14ac:dyDescent="0.25">
      <c r="A1168" t="s">
        <v>23</v>
      </c>
      <c r="B1168" t="s">
        <v>36</v>
      </c>
      <c r="C1168" t="s">
        <v>38</v>
      </c>
      <c r="D1168">
        <v>650632</v>
      </c>
      <c r="E1168">
        <v>1308114</v>
      </c>
      <c r="F1168">
        <v>116515</v>
      </c>
      <c r="G1168">
        <v>297565</v>
      </c>
      <c r="H1168">
        <v>32000</v>
      </c>
      <c r="I1168">
        <v>12663</v>
      </c>
      <c r="J1168">
        <v>3752</v>
      </c>
      <c r="K1168">
        <v>13819</v>
      </c>
      <c r="L1168">
        <v>1254</v>
      </c>
      <c r="M1168">
        <v>946193</v>
      </c>
      <c r="N1168">
        <v>127906</v>
      </c>
      <c r="O1168">
        <v>86718</v>
      </c>
      <c r="P1168">
        <v>220556</v>
      </c>
      <c r="Q1168">
        <v>5.2215001430801267E-2</v>
      </c>
    </row>
    <row r="1169" spans="1:17" x14ac:dyDescent="0.25">
      <c r="A1169" t="s">
        <v>23</v>
      </c>
      <c r="B1169" t="s">
        <v>35</v>
      </c>
      <c r="C1169" t="s">
        <v>37</v>
      </c>
      <c r="D1169">
        <v>735172</v>
      </c>
      <c r="E1169">
        <v>2037400</v>
      </c>
      <c r="F1169">
        <v>153145</v>
      </c>
      <c r="G1169">
        <v>96432</v>
      </c>
      <c r="H1169">
        <v>32000</v>
      </c>
      <c r="I1169">
        <v>9094</v>
      </c>
      <c r="J1169">
        <v>2871</v>
      </c>
      <c r="K1169">
        <v>11195</v>
      </c>
      <c r="L1169">
        <v>2926</v>
      </c>
      <c r="M1169">
        <v>2303323</v>
      </c>
      <c r="N1169">
        <v>66768</v>
      </c>
      <c r="O1169">
        <v>43832</v>
      </c>
      <c r="P1169">
        <v>159874</v>
      </c>
      <c r="Q1169">
        <v>3.7848986827598984E-2</v>
      </c>
    </row>
    <row r="1170" spans="1:17" x14ac:dyDescent="0.25">
      <c r="A1170" t="s">
        <v>16</v>
      </c>
      <c r="B1170" t="s">
        <v>36</v>
      </c>
      <c r="C1170" t="s">
        <v>38</v>
      </c>
      <c r="D1170">
        <v>409336</v>
      </c>
      <c r="E1170">
        <v>1552775</v>
      </c>
      <c r="F1170">
        <v>208842</v>
      </c>
      <c r="G1170">
        <v>313421</v>
      </c>
      <c r="H1170">
        <v>30000</v>
      </c>
      <c r="I1170">
        <v>9475</v>
      </c>
      <c r="J1170">
        <v>2828</v>
      </c>
      <c r="K1170">
        <v>10893</v>
      </c>
      <c r="L1170">
        <v>1818</v>
      </c>
      <c r="M1170">
        <v>2334518</v>
      </c>
      <c r="N1170">
        <v>122609</v>
      </c>
      <c r="O1170">
        <v>35764</v>
      </c>
      <c r="P1170">
        <v>231539</v>
      </c>
      <c r="Q1170">
        <v>5.4815145433750587E-2</v>
      </c>
    </row>
    <row r="1171" spans="1:17" x14ac:dyDescent="0.25">
      <c r="A1171" t="s">
        <v>24</v>
      </c>
      <c r="B1171" t="s">
        <v>34</v>
      </c>
      <c r="C1171" t="s">
        <v>39</v>
      </c>
      <c r="D1171">
        <v>440598</v>
      </c>
      <c r="E1171">
        <v>1896690</v>
      </c>
      <c r="F1171">
        <v>167912</v>
      </c>
      <c r="G1171">
        <v>223481</v>
      </c>
      <c r="H1171">
        <v>20000</v>
      </c>
      <c r="I1171">
        <v>10137</v>
      </c>
      <c r="J1171">
        <v>3015</v>
      </c>
      <c r="K1171">
        <v>13908</v>
      </c>
      <c r="L1171">
        <v>2482</v>
      </c>
      <c r="M1171">
        <v>1306113</v>
      </c>
      <c r="N1171">
        <v>125894</v>
      </c>
      <c r="O1171">
        <v>26189</v>
      </c>
      <c r="P1171">
        <v>171106</v>
      </c>
      <c r="Q1171">
        <v>4.0508079738563817E-2</v>
      </c>
    </row>
    <row r="1172" spans="1:17" x14ac:dyDescent="0.25">
      <c r="A1172" t="s">
        <v>25</v>
      </c>
      <c r="B1172" t="s">
        <v>34</v>
      </c>
      <c r="C1172" t="s">
        <v>39</v>
      </c>
      <c r="D1172">
        <v>269225</v>
      </c>
      <c r="E1172">
        <v>1679880</v>
      </c>
      <c r="F1172">
        <v>196656</v>
      </c>
      <c r="G1172">
        <v>275739</v>
      </c>
      <c r="H1172">
        <v>32000</v>
      </c>
      <c r="I1172">
        <v>9189</v>
      </c>
      <c r="J1172">
        <v>3321</v>
      </c>
      <c r="K1172">
        <v>14045</v>
      </c>
      <c r="L1172">
        <v>3819</v>
      </c>
      <c r="M1172">
        <v>2435384</v>
      </c>
      <c r="N1172">
        <v>45443</v>
      </c>
      <c r="O1172">
        <v>33123</v>
      </c>
      <c r="P1172">
        <v>278890</v>
      </c>
      <c r="Q1172">
        <v>6.6025144403399433E-2</v>
      </c>
    </row>
    <row r="1173" spans="1:17" x14ac:dyDescent="0.25">
      <c r="A1173" t="s">
        <v>22</v>
      </c>
      <c r="B1173" t="s">
        <v>36</v>
      </c>
      <c r="C1173" t="s">
        <v>38</v>
      </c>
      <c r="D1173">
        <v>435343</v>
      </c>
      <c r="E1173">
        <v>1946294</v>
      </c>
      <c r="F1173">
        <v>192557</v>
      </c>
      <c r="G1173">
        <v>313539</v>
      </c>
      <c r="H1173">
        <v>32000</v>
      </c>
      <c r="I1173">
        <v>11104</v>
      </c>
      <c r="J1173">
        <v>3446</v>
      </c>
      <c r="K1173">
        <v>11978</v>
      </c>
      <c r="L1173">
        <v>2471</v>
      </c>
      <c r="M1173">
        <v>2713951</v>
      </c>
      <c r="N1173">
        <v>84565</v>
      </c>
      <c r="O1173">
        <v>38327</v>
      </c>
      <c r="P1173">
        <v>113283</v>
      </c>
      <c r="Q1173">
        <v>2.6818912235828815E-2</v>
      </c>
    </row>
    <row r="1174" spans="1:17" x14ac:dyDescent="0.25">
      <c r="A1174" t="s">
        <v>23</v>
      </c>
      <c r="B1174" t="s">
        <v>35</v>
      </c>
      <c r="C1174" t="s">
        <v>37</v>
      </c>
      <c r="D1174">
        <v>517200</v>
      </c>
      <c r="E1174">
        <v>1261468</v>
      </c>
      <c r="F1174">
        <v>204010</v>
      </c>
      <c r="G1174">
        <v>225562</v>
      </c>
      <c r="H1174">
        <v>32000</v>
      </c>
      <c r="I1174">
        <v>10344</v>
      </c>
      <c r="J1174">
        <v>3857</v>
      </c>
      <c r="K1174">
        <v>10039</v>
      </c>
      <c r="L1174">
        <v>3486</v>
      </c>
      <c r="M1174">
        <v>1180005</v>
      </c>
      <c r="N1174">
        <v>83649</v>
      </c>
      <c r="O1174">
        <v>46906</v>
      </c>
      <c r="P1174">
        <v>123183</v>
      </c>
      <c r="Q1174">
        <v>2.9162664000301024E-2</v>
      </c>
    </row>
    <row r="1175" spans="1:17" x14ac:dyDescent="0.25">
      <c r="A1175" t="s">
        <v>21</v>
      </c>
      <c r="B1175" t="s">
        <v>34</v>
      </c>
      <c r="C1175" t="s">
        <v>39</v>
      </c>
      <c r="D1175">
        <v>260728</v>
      </c>
      <c r="E1175">
        <v>2263565</v>
      </c>
      <c r="F1175">
        <v>158827</v>
      </c>
      <c r="G1175">
        <v>272304</v>
      </c>
      <c r="H1175">
        <v>32000</v>
      </c>
      <c r="I1175">
        <v>10818</v>
      </c>
      <c r="J1175">
        <v>3472</v>
      </c>
      <c r="K1175">
        <v>10033</v>
      </c>
      <c r="L1175">
        <v>1572</v>
      </c>
      <c r="M1175">
        <v>2334567</v>
      </c>
      <c r="N1175">
        <v>122678</v>
      </c>
      <c r="O1175">
        <v>87966</v>
      </c>
      <c r="P1175">
        <v>239258</v>
      </c>
      <c r="Q1175">
        <v>5.6642561582231493E-2</v>
      </c>
    </row>
    <row r="1176" spans="1:17" x14ac:dyDescent="0.25">
      <c r="A1176" t="s">
        <v>18</v>
      </c>
      <c r="B1176" t="s">
        <v>34</v>
      </c>
      <c r="C1176" t="s">
        <v>39</v>
      </c>
      <c r="D1176">
        <v>560372</v>
      </c>
      <c r="E1176">
        <v>1933292</v>
      </c>
      <c r="F1176">
        <v>208031</v>
      </c>
      <c r="G1176">
        <v>122325</v>
      </c>
      <c r="H1176">
        <v>22000</v>
      </c>
      <c r="I1176">
        <v>12633</v>
      </c>
      <c r="J1176">
        <v>3848</v>
      </c>
      <c r="K1176">
        <v>14504</v>
      </c>
      <c r="L1176">
        <v>3354</v>
      </c>
      <c r="M1176">
        <v>1870928</v>
      </c>
      <c r="N1176">
        <v>128437</v>
      </c>
      <c r="O1176">
        <v>46342</v>
      </c>
      <c r="P1176">
        <v>119673</v>
      </c>
      <c r="Q1176">
        <v>2.8331697465624514E-2</v>
      </c>
    </row>
    <row r="1177" spans="1:17" x14ac:dyDescent="0.25">
      <c r="A1177" t="s">
        <v>17</v>
      </c>
      <c r="B1177" t="s">
        <v>34</v>
      </c>
      <c r="C1177" t="s">
        <v>39</v>
      </c>
      <c r="D1177">
        <v>688689</v>
      </c>
      <c r="E1177">
        <v>914905</v>
      </c>
      <c r="F1177">
        <v>129489</v>
      </c>
      <c r="G1177">
        <v>73962</v>
      </c>
      <c r="H1177">
        <v>32000</v>
      </c>
      <c r="I1177">
        <v>9393</v>
      </c>
      <c r="J1177">
        <v>3344</v>
      </c>
      <c r="K1177">
        <v>12476</v>
      </c>
      <c r="L1177">
        <v>3161</v>
      </c>
      <c r="M1177">
        <v>2615046</v>
      </c>
      <c r="N1177">
        <v>82830</v>
      </c>
      <c r="O1177">
        <v>40809</v>
      </c>
      <c r="P1177">
        <v>80985</v>
      </c>
      <c r="Q1177">
        <v>1.9172599661190087E-2</v>
      </c>
    </row>
    <row r="1178" spans="1:17" x14ac:dyDescent="0.25">
      <c r="A1178" t="s">
        <v>19</v>
      </c>
      <c r="B1178" t="s">
        <v>36</v>
      </c>
      <c r="C1178" t="s">
        <v>38</v>
      </c>
      <c r="D1178">
        <v>160405</v>
      </c>
      <c r="E1178">
        <v>1098300</v>
      </c>
      <c r="F1178">
        <v>127156</v>
      </c>
      <c r="G1178">
        <v>74148</v>
      </c>
      <c r="H1178">
        <v>32000</v>
      </c>
      <c r="I1178">
        <v>10749</v>
      </c>
      <c r="J1178">
        <v>3864</v>
      </c>
      <c r="K1178">
        <v>12101</v>
      </c>
      <c r="L1178">
        <v>1943</v>
      </c>
      <c r="M1178">
        <v>1325835</v>
      </c>
      <c r="N1178">
        <v>59197</v>
      </c>
      <c r="O1178">
        <v>26793</v>
      </c>
      <c r="P1178">
        <v>285425</v>
      </c>
      <c r="Q1178">
        <v>6.7572257310553566E-2</v>
      </c>
    </row>
    <row r="1179" spans="1:17" x14ac:dyDescent="0.25">
      <c r="A1179" t="s">
        <v>20</v>
      </c>
      <c r="B1179" t="s">
        <v>36</v>
      </c>
      <c r="C1179" t="s">
        <v>38</v>
      </c>
      <c r="D1179">
        <v>209452</v>
      </c>
      <c r="E1179">
        <v>2272247</v>
      </c>
      <c r="F1179">
        <v>118036</v>
      </c>
      <c r="G1179">
        <v>285171</v>
      </c>
      <c r="H1179">
        <v>28000</v>
      </c>
      <c r="I1179">
        <v>12280</v>
      </c>
      <c r="J1179">
        <v>3500</v>
      </c>
      <c r="K1179">
        <v>11210</v>
      </c>
      <c r="L1179">
        <v>3392</v>
      </c>
      <c r="M1179">
        <v>1209747</v>
      </c>
      <c r="N1179">
        <v>74314</v>
      </c>
      <c r="O1179">
        <v>85818</v>
      </c>
      <c r="P1179">
        <v>263470</v>
      </c>
      <c r="Q1179">
        <v>6.2374573473282111E-2</v>
      </c>
    </row>
    <row r="1180" spans="1:17" x14ac:dyDescent="0.25">
      <c r="A1180" t="s">
        <v>21</v>
      </c>
      <c r="B1180" t="s">
        <v>36</v>
      </c>
      <c r="C1180" t="s">
        <v>38</v>
      </c>
      <c r="D1180">
        <v>501970</v>
      </c>
      <c r="E1180">
        <v>965289</v>
      </c>
      <c r="F1180">
        <v>106971</v>
      </c>
      <c r="G1180">
        <v>130627</v>
      </c>
      <c r="H1180">
        <v>32000</v>
      </c>
      <c r="I1180">
        <v>11937</v>
      </c>
      <c r="J1180">
        <v>3615</v>
      </c>
      <c r="K1180">
        <v>11207</v>
      </c>
      <c r="L1180">
        <v>1271</v>
      </c>
      <c r="M1180">
        <v>3014078</v>
      </c>
      <c r="N1180">
        <v>93108</v>
      </c>
      <c r="O1180">
        <v>56353</v>
      </c>
      <c r="P1180">
        <v>308903</v>
      </c>
      <c r="Q1180">
        <v>7.3130500131389775E-2</v>
      </c>
    </row>
    <row r="1181" spans="1:17" x14ac:dyDescent="0.25">
      <c r="A1181" t="s">
        <v>17</v>
      </c>
      <c r="B1181" t="s">
        <v>34</v>
      </c>
      <c r="C1181" t="s">
        <v>39</v>
      </c>
      <c r="D1181">
        <v>468436</v>
      </c>
      <c r="E1181">
        <v>2277172</v>
      </c>
      <c r="F1181">
        <v>105167</v>
      </c>
      <c r="G1181">
        <v>299162</v>
      </c>
      <c r="H1181">
        <v>20000</v>
      </c>
      <c r="I1181">
        <v>10347</v>
      </c>
      <c r="J1181">
        <v>2957</v>
      </c>
      <c r="K1181">
        <v>14792</v>
      </c>
      <c r="L1181">
        <v>2880</v>
      </c>
      <c r="M1181">
        <v>2312386</v>
      </c>
      <c r="N1181">
        <v>99351</v>
      </c>
      <c r="O1181">
        <v>55851</v>
      </c>
      <c r="P1181">
        <v>231976</v>
      </c>
      <c r="Q1181">
        <v>5.4918601951030828E-2</v>
      </c>
    </row>
    <row r="1182" spans="1:17" x14ac:dyDescent="0.25">
      <c r="A1182" t="s">
        <v>23</v>
      </c>
      <c r="B1182" t="s">
        <v>34</v>
      </c>
      <c r="C1182" t="s">
        <v>39</v>
      </c>
      <c r="D1182">
        <v>313888</v>
      </c>
      <c r="E1182">
        <v>1688720</v>
      </c>
      <c r="F1182">
        <v>203084</v>
      </c>
      <c r="G1182">
        <v>170926</v>
      </c>
      <c r="H1182">
        <v>20000</v>
      </c>
      <c r="I1182">
        <v>11104</v>
      </c>
      <c r="J1182">
        <v>3747</v>
      </c>
      <c r="K1182">
        <v>11678</v>
      </c>
      <c r="L1182">
        <v>1235</v>
      </c>
      <c r="M1182">
        <v>1806028</v>
      </c>
      <c r="N1182">
        <v>111739</v>
      </c>
      <c r="O1182">
        <v>24637</v>
      </c>
      <c r="P1182">
        <v>230066</v>
      </c>
      <c r="Q1182">
        <v>5.4466423580309418E-2</v>
      </c>
    </row>
    <row r="1183" spans="1:17" x14ac:dyDescent="0.25">
      <c r="A1183" t="s">
        <v>21</v>
      </c>
      <c r="B1183" t="s">
        <v>36</v>
      </c>
      <c r="C1183" t="s">
        <v>38</v>
      </c>
      <c r="D1183">
        <v>461320</v>
      </c>
      <c r="E1183">
        <v>1175691</v>
      </c>
      <c r="F1183">
        <v>182563</v>
      </c>
      <c r="G1183">
        <v>175390</v>
      </c>
      <c r="H1183">
        <v>25000</v>
      </c>
      <c r="I1183">
        <v>10779</v>
      </c>
      <c r="J1183">
        <v>3136</v>
      </c>
      <c r="K1183">
        <v>13148</v>
      </c>
      <c r="L1183">
        <v>2573</v>
      </c>
      <c r="M1183">
        <v>2854579</v>
      </c>
      <c r="N1183">
        <v>51016</v>
      </c>
      <c r="O1183">
        <v>67199</v>
      </c>
      <c r="P1183">
        <v>204170</v>
      </c>
      <c r="Q1183">
        <v>4.8335737146696055E-2</v>
      </c>
    </row>
    <row r="1184" spans="1:17" x14ac:dyDescent="0.25">
      <c r="A1184" t="s">
        <v>18</v>
      </c>
      <c r="B1184" t="s">
        <v>35</v>
      </c>
      <c r="C1184" t="s">
        <v>37</v>
      </c>
      <c r="D1184">
        <v>404482</v>
      </c>
      <c r="E1184">
        <v>1865826</v>
      </c>
      <c r="F1184">
        <v>167254</v>
      </c>
      <c r="G1184">
        <v>262444</v>
      </c>
      <c r="H1184">
        <v>20000</v>
      </c>
      <c r="I1184">
        <v>10711</v>
      </c>
      <c r="J1184">
        <v>3535</v>
      </c>
      <c r="K1184">
        <v>10034</v>
      </c>
      <c r="L1184">
        <v>1975</v>
      </c>
      <c r="M1184">
        <v>1793465</v>
      </c>
      <c r="N1184">
        <v>89208</v>
      </c>
      <c r="O1184">
        <v>65877</v>
      </c>
      <c r="P1184">
        <v>223906</v>
      </c>
      <c r="Q1184">
        <v>5.3008089149082269E-2</v>
      </c>
    </row>
    <row r="1185" spans="1:17" x14ac:dyDescent="0.25">
      <c r="A1185" t="s">
        <v>20</v>
      </c>
      <c r="B1185" t="s">
        <v>34</v>
      </c>
      <c r="C1185" t="s">
        <v>39</v>
      </c>
      <c r="D1185">
        <v>549276</v>
      </c>
      <c r="E1185">
        <v>1295860</v>
      </c>
      <c r="F1185">
        <v>213164</v>
      </c>
      <c r="G1185">
        <v>159481</v>
      </c>
      <c r="H1185">
        <v>32000</v>
      </c>
      <c r="I1185">
        <v>10820</v>
      </c>
      <c r="J1185">
        <v>3492</v>
      </c>
      <c r="K1185">
        <v>13825</v>
      </c>
      <c r="L1185">
        <v>3152</v>
      </c>
      <c r="M1185">
        <v>2829142</v>
      </c>
      <c r="N1185">
        <v>117774</v>
      </c>
      <c r="O1185">
        <v>45364</v>
      </c>
      <c r="P1185">
        <v>236313</v>
      </c>
      <c r="Q1185">
        <v>5.594535461795163E-2</v>
      </c>
    </row>
    <row r="1186" spans="1:17" x14ac:dyDescent="0.25">
      <c r="A1186" t="s">
        <v>25</v>
      </c>
      <c r="B1186" t="s">
        <v>36</v>
      </c>
      <c r="C1186" t="s">
        <v>38</v>
      </c>
      <c r="D1186">
        <v>310277</v>
      </c>
      <c r="E1186">
        <v>1869176</v>
      </c>
      <c r="F1186">
        <v>114793</v>
      </c>
      <c r="G1186">
        <v>214902</v>
      </c>
      <c r="H1186">
        <v>32000</v>
      </c>
      <c r="I1186">
        <v>10421</v>
      </c>
      <c r="J1186">
        <v>3085</v>
      </c>
      <c r="K1186">
        <v>14090</v>
      </c>
      <c r="L1186">
        <v>3460</v>
      </c>
      <c r="M1186">
        <v>1212334</v>
      </c>
      <c r="N1186">
        <v>101104</v>
      </c>
      <c r="O1186">
        <v>84932</v>
      </c>
      <c r="P1186">
        <v>198091</v>
      </c>
      <c r="Q1186">
        <v>4.6896578866269127E-2</v>
      </c>
    </row>
    <row r="1187" spans="1:17" x14ac:dyDescent="0.25">
      <c r="A1187" t="s">
        <v>19</v>
      </c>
      <c r="B1187" t="s">
        <v>35</v>
      </c>
      <c r="C1187" t="s">
        <v>37</v>
      </c>
      <c r="D1187">
        <v>482506</v>
      </c>
      <c r="E1187">
        <v>2275511</v>
      </c>
      <c r="F1187">
        <v>99385</v>
      </c>
      <c r="G1187">
        <v>299827</v>
      </c>
      <c r="H1187">
        <v>32000</v>
      </c>
      <c r="I1187">
        <v>12495</v>
      </c>
      <c r="J1187">
        <v>3398</v>
      </c>
      <c r="K1187">
        <v>10871</v>
      </c>
      <c r="L1187">
        <v>1805</v>
      </c>
      <c r="M1187">
        <v>1265782</v>
      </c>
      <c r="N1187">
        <v>117349</v>
      </c>
      <c r="O1187">
        <v>40515</v>
      </c>
      <c r="P1187">
        <v>102897</v>
      </c>
      <c r="Q1187">
        <v>2.4360103566555241E-2</v>
      </c>
    </row>
    <row r="1188" spans="1:17" x14ac:dyDescent="0.25">
      <c r="A1188" t="s">
        <v>17</v>
      </c>
      <c r="B1188" t="s">
        <v>36</v>
      </c>
      <c r="C1188" t="s">
        <v>38</v>
      </c>
      <c r="D1188">
        <v>352455</v>
      </c>
      <c r="E1188">
        <v>992137</v>
      </c>
      <c r="F1188">
        <v>158949</v>
      </c>
      <c r="G1188">
        <v>122366</v>
      </c>
      <c r="H1188">
        <v>25000</v>
      </c>
      <c r="I1188">
        <v>12419</v>
      </c>
      <c r="J1188">
        <v>3714</v>
      </c>
      <c r="K1188">
        <v>11278</v>
      </c>
      <c r="L1188">
        <v>3656</v>
      </c>
      <c r="M1188">
        <v>2628093</v>
      </c>
      <c r="N1188">
        <v>100659</v>
      </c>
      <c r="O1188">
        <v>78127</v>
      </c>
      <c r="P1188">
        <v>243236</v>
      </c>
      <c r="Q1188">
        <v>5.758432365486487E-2</v>
      </c>
    </row>
    <row r="1189" spans="1:17" x14ac:dyDescent="0.25">
      <c r="A1189" t="s">
        <v>17</v>
      </c>
      <c r="B1189" t="s">
        <v>34</v>
      </c>
      <c r="C1189" t="s">
        <v>39</v>
      </c>
      <c r="D1189">
        <v>370215</v>
      </c>
      <c r="E1189">
        <v>1356713</v>
      </c>
      <c r="F1189">
        <v>194175</v>
      </c>
      <c r="G1189">
        <v>196146</v>
      </c>
      <c r="H1189">
        <v>32000</v>
      </c>
      <c r="I1189">
        <v>11054</v>
      </c>
      <c r="J1189">
        <v>2878</v>
      </c>
      <c r="K1189">
        <v>13202</v>
      </c>
      <c r="L1189">
        <v>3704</v>
      </c>
      <c r="M1189">
        <v>1207910</v>
      </c>
      <c r="N1189">
        <v>85993</v>
      </c>
      <c r="O1189">
        <v>43654</v>
      </c>
      <c r="P1189">
        <v>122551</v>
      </c>
      <c r="Q1189">
        <v>2.9013042675538756E-2</v>
      </c>
    </row>
    <row r="1190" spans="1:17" x14ac:dyDescent="0.25">
      <c r="A1190" t="s">
        <v>26</v>
      </c>
      <c r="B1190" t="s">
        <v>35</v>
      </c>
      <c r="C1190" t="s">
        <v>37</v>
      </c>
      <c r="D1190">
        <v>427800</v>
      </c>
      <c r="E1190">
        <v>1531967</v>
      </c>
      <c r="F1190">
        <v>98491</v>
      </c>
      <c r="G1190">
        <v>93734</v>
      </c>
      <c r="H1190">
        <v>32000</v>
      </c>
      <c r="I1190">
        <v>12206</v>
      </c>
      <c r="J1190">
        <v>2807</v>
      </c>
      <c r="K1190">
        <v>14335</v>
      </c>
      <c r="L1190">
        <v>3890</v>
      </c>
      <c r="M1190">
        <v>2899173</v>
      </c>
      <c r="N1190">
        <v>67052</v>
      </c>
      <c r="O1190">
        <v>61417</v>
      </c>
      <c r="P1190">
        <v>144146</v>
      </c>
      <c r="Q1190">
        <v>3.412549917592031E-2</v>
      </c>
    </row>
    <row r="1191" spans="1:17" x14ac:dyDescent="0.25">
      <c r="A1191" t="s">
        <v>23</v>
      </c>
      <c r="B1191" t="s">
        <v>36</v>
      </c>
      <c r="C1191" t="s">
        <v>38</v>
      </c>
      <c r="D1191">
        <v>657860</v>
      </c>
      <c r="E1191">
        <v>1817022</v>
      </c>
      <c r="F1191">
        <v>172821</v>
      </c>
      <c r="G1191">
        <v>217956</v>
      </c>
      <c r="H1191">
        <v>32000</v>
      </c>
      <c r="I1191">
        <v>9698</v>
      </c>
      <c r="J1191">
        <v>3107</v>
      </c>
      <c r="K1191">
        <v>13475</v>
      </c>
      <c r="L1191">
        <v>1431</v>
      </c>
      <c r="M1191">
        <v>2837684</v>
      </c>
      <c r="N1191">
        <v>128538</v>
      </c>
      <c r="O1191">
        <v>30239</v>
      </c>
      <c r="P1191">
        <v>42270</v>
      </c>
      <c r="Q1191">
        <v>1.0007109806488917E-2</v>
      </c>
    </row>
    <row r="1192" spans="1:17" x14ac:dyDescent="0.25">
      <c r="A1192" t="s">
        <v>25</v>
      </c>
      <c r="B1192" t="s">
        <v>34</v>
      </c>
      <c r="C1192" t="s">
        <v>39</v>
      </c>
      <c r="D1192">
        <v>427181</v>
      </c>
      <c r="E1192">
        <v>1017848</v>
      </c>
      <c r="F1192">
        <v>94467</v>
      </c>
      <c r="G1192">
        <v>84364</v>
      </c>
      <c r="H1192">
        <v>32000</v>
      </c>
      <c r="I1192">
        <v>9444</v>
      </c>
      <c r="J1192">
        <v>3827</v>
      </c>
      <c r="K1192">
        <v>11438</v>
      </c>
      <c r="L1192">
        <v>3329</v>
      </c>
      <c r="M1192">
        <v>975716</v>
      </c>
      <c r="N1192">
        <v>85134</v>
      </c>
      <c r="O1192">
        <v>67192</v>
      </c>
      <c r="P1192">
        <v>289459</v>
      </c>
      <c r="Q1192">
        <v>6.8527276968925369E-2</v>
      </c>
    </row>
    <row r="1193" spans="1:17" x14ac:dyDescent="0.25">
      <c r="A1193" t="s">
        <v>16</v>
      </c>
      <c r="B1193" t="s">
        <v>34</v>
      </c>
      <c r="C1193" t="s">
        <v>39</v>
      </c>
      <c r="D1193">
        <v>655842</v>
      </c>
      <c r="E1193">
        <v>1259488</v>
      </c>
      <c r="F1193">
        <v>179583</v>
      </c>
      <c r="G1193">
        <v>192623</v>
      </c>
      <c r="H1193">
        <v>32000</v>
      </c>
      <c r="I1193">
        <v>11573</v>
      </c>
      <c r="J1193">
        <v>2914</v>
      </c>
      <c r="K1193">
        <v>11980</v>
      </c>
      <c r="L1193">
        <v>1666</v>
      </c>
      <c r="M1193">
        <v>2364575</v>
      </c>
      <c r="N1193">
        <v>113642</v>
      </c>
      <c r="O1193">
        <v>48632</v>
      </c>
      <c r="P1193">
        <v>66262</v>
      </c>
      <c r="Q1193">
        <v>1.5687038324995708E-2</v>
      </c>
    </row>
    <row r="1194" spans="1:17" x14ac:dyDescent="0.25">
      <c r="A1194" t="s">
        <v>22</v>
      </c>
      <c r="B1194" t="s">
        <v>36</v>
      </c>
      <c r="C1194" t="s">
        <v>38</v>
      </c>
      <c r="D1194">
        <v>532473</v>
      </c>
      <c r="E1194">
        <v>971411</v>
      </c>
      <c r="F1194">
        <v>195989</v>
      </c>
      <c r="G1194">
        <v>286453</v>
      </c>
      <c r="H1194">
        <v>25000</v>
      </c>
      <c r="I1194">
        <v>9049</v>
      </c>
      <c r="J1194">
        <v>3982</v>
      </c>
      <c r="K1194">
        <v>13688</v>
      </c>
      <c r="L1194">
        <v>1733</v>
      </c>
      <c r="M1194">
        <v>2714098</v>
      </c>
      <c r="N1194">
        <v>44955</v>
      </c>
      <c r="O1194">
        <v>82891</v>
      </c>
      <c r="P1194">
        <v>192243</v>
      </c>
      <c r="Q1194">
        <v>4.5512108127013222E-2</v>
      </c>
    </row>
    <row r="1195" spans="1:17" x14ac:dyDescent="0.25">
      <c r="A1195" t="s">
        <v>18</v>
      </c>
      <c r="B1195" t="s">
        <v>34</v>
      </c>
      <c r="C1195" t="s">
        <v>39</v>
      </c>
      <c r="D1195">
        <v>687734</v>
      </c>
      <c r="E1195">
        <v>1236884</v>
      </c>
      <c r="F1195">
        <v>102032</v>
      </c>
      <c r="G1195">
        <v>202955</v>
      </c>
      <c r="H1195">
        <v>32000</v>
      </c>
      <c r="I1195">
        <v>11655</v>
      </c>
      <c r="J1195">
        <v>4193</v>
      </c>
      <c r="K1195">
        <v>12454</v>
      </c>
      <c r="L1195">
        <v>1785</v>
      </c>
      <c r="M1195">
        <v>1904705</v>
      </c>
      <c r="N1195">
        <v>45233</v>
      </c>
      <c r="O1195">
        <v>57049</v>
      </c>
      <c r="P1195">
        <v>342935</v>
      </c>
      <c r="Q1195">
        <v>8.1187324378714856E-2</v>
      </c>
    </row>
    <row r="1196" spans="1:17" x14ac:dyDescent="0.25">
      <c r="A1196" t="s">
        <v>27</v>
      </c>
      <c r="B1196" t="s">
        <v>36</v>
      </c>
      <c r="C1196" t="s">
        <v>38</v>
      </c>
      <c r="D1196">
        <v>724021</v>
      </c>
      <c r="E1196">
        <v>1071872</v>
      </c>
      <c r="F1196">
        <v>213472</v>
      </c>
      <c r="G1196">
        <v>138780</v>
      </c>
      <c r="H1196">
        <v>32000</v>
      </c>
      <c r="I1196">
        <v>11018</v>
      </c>
      <c r="J1196">
        <v>3094</v>
      </c>
      <c r="K1196">
        <v>14525</v>
      </c>
      <c r="L1196">
        <v>2486</v>
      </c>
      <c r="M1196">
        <v>2976714</v>
      </c>
      <c r="N1196">
        <v>65495</v>
      </c>
      <c r="O1196">
        <v>39765</v>
      </c>
      <c r="P1196">
        <v>256574</v>
      </c>
      <c r="Q1196">
        <v>6.0741996486635613E-2</v>
      </c>
    </row>
    <row r="1197" spans="1:17" x14ac:dyDescent="0.25">
      <c r="A1197" t="s">
        <v>25</v>
      </c>
      <c r="B1197" t="s">
        <v>34</v>
      </c>
      <c r="C1197" t="s">
        <v>39</v>
      </c>
      <c r="D1197">
        <v>376251</v>
      </c>
      <c r="E1197">
        <v>2161212</v>
      </c>
      <c r="F1197">
        <v>166136</v>
      </c>
      <c r="G1197">
        <v>112963</v>
      </c>
      <c r="H1197">
        <v>32000</v>
      </c>
      <c r="I1197">
        <v>11045</v>
      </c>
      <c r="J1197">
        <v>3421</v>
      </c>
      <c r="K1197">
        <v>12590</v>
      </c>
      <c r="L1197">
        <v>2611</v>
      </c>
      <c r="M1197">
        <v>977416</v>
      </c>
      <c r="N1197">
        <v>72268</v>
      </c>
      <c r="O1197">
        <v>71674</v>
      </c>
      <c r="P1197">
        <v>157751</v>
      </c>
      <c r="Q1197">
        <v>3.7346382282551056E-2</v>
      </c>
    </row>
    <row r="1198" spans="1:17" x14ac:dyDescent="0.25">
      <c r="A1198" t="s">
        <v>20</v>
      </c>
      <c r="B1198" t="s">
        <v>36</v>
      </c>
      <c r="C1198" t="s">
        <v>38</v>
      </c>
      <c r="D1198">
        <v>229908</v>
      </c>
      <c r="E1198">
        <v>1371035</v>
      </c>
      <c r="F1198">
        <v>156677</v>
      </c>
      <c r="G1198">
        <v>166468</v>
      </c>
      <c r="H1198">
        <v>32000</v>
      </c>
      <c r="I1198">
        <v>12047</v>
      </c>
      <c r="J1198">
        <v>3856</v>
      </c>
      <c r="K1198">
        <v>14448</v>
      </c>
      <c r="L1198">
        <v>3146</v>
      </c>
      <c r="M1198">
        <v>2734491</v>
      </c>
      <c r="N1198">
        <v>116436</v>
      </c>
      <c r="O1198">
        <v>75714</v>
      </c>
      <c r="P1198">
        <v>324395</v>
      </c>
      <c r="Q1198">
        <v>7.6798116528885074E-2</v>
      </c>
    </row>
    <row r="1199" spans="1:17" x14ac:dyDescent="0.25">
      <c r="A1199" t="s">
        <v>25</v>
      </c>
      <c r="B1199" t="s">
        <v>36</v>
      </c>
      <c r="C1199" t="s">
        <v>38</v>
      </c>
      <c r="D1199">
        <v>282192</v>
      </c>
      <c r="E1199">
        <v>778715</v>
      </c>
      <c r="F1199">
        <v>141393</v>
      </c>
      <c r="G1199">
        <v>232815</v>
      </c>
      <c r="H1199">
        <v>32000</v>
      </c>
      <c r="I1199">
        <v>10037</v>
      </c>
      <c r="J1199">
        <v>2972</v>
      </c>
      <c r="K1199">
        <v>12058</v>
      </c>
      <c r="L1199">
        <v>2845</v>
      </c>
      <c r="M1199">
        <v>1787461</v>
      </c>
      <c r="N1199">
        <v>44049</v>
      </c>
      <c r="O1199">
        <v>32081</v>
      </c>
      <c r="P1199">
        <v>168060</v>
      </c>
      <c r="Q1199">
        <v>3.9786961771434287E-2</v>
      </c>
    </row>
    <row r="1200" spans="1:17" x14ac:dyDescent="0.25">
      <c r="A1200" t="s">
        <v>17</v>
      </c>
      <c r="B1200" t="s">
        <v>34</v>
      </c>
      <c r="C1200" t="s">
        <v>39</v>
      </c>
      <c r="D1200">
        <v>737795</v>
      </c>
      <c r="E1200">
        <v>1574692</v>
      </c>
      <c r="F1200">
        <v>105100</v>
      </c>
      <c r="G1200">
        <v>117550</v>
      </c>
      <c r="H1200">
        <v>32000</v>
      </c>
      <c r="I1200">
        <v>11245</v>
      </c>
      <c r="J1200">
        <v>3301</v>
      </c>
      <c r="K1200">
        <v>11110</v>
      </c>
      <c r="L1200">
        <v>4365</v>
      </c>
      <c r="M1200">
        <v>1914786</v>
      </c>
      <c r="N1200">
        <v>105903</v>
      </c>
      <c r="O1200">
        <v>36470</v>
      </c>
      <c r="P1200">
        <v>193428</v>
      </c>
      <c r="Q1200">
        <v>4.5792648110942469E-2</v>
      </c>
    </row>
    <row r="1201" spans="1:17" x14ac:dyDescent="0.25">
      <c r="A1201" t="s">
        <v>18</v>
      </c>
      <c r="B1201" t="s">
        <v>34</v>
      </c>
      <c r="C1201" t="s">
        <v>39</v>
      </c>
      <c r="D1201">
        <v>188096</v>
      </c>
      <c r="E1201">
        <v>1101983</v>
      </c>
      <c r="F1201">
        <v>197189</v>
      </c>
      <c r="G1201">
        <v>293830</v>
      </c>
      <c r="H1201">
        <v>32000</v>
      </c>
      <c r="I1201">
        <v>8988</v>
      </c>
      <c r="J1201">
        <v>2849</v>
      </c>
      <c r="K1201">
        <v>14025</v>
      </c>
      <c r="L1201">
        <v>2563</v>
      </c>
      <c r="M1201">
        <v>2272750</v>
      </c>
      <c r="N1201">
        <v>112801</v>
      </c>
      <c r="O1201">
        <v>60707</v>
      </c>
      <c r="P1201">
        <v>58611</v>
      </c>
      <c r="Q1201">
        <v>1.3875720673482894E-2</v>
      </c>
    </row>
    <row r="1202" spans="1:17" x14ac:dyDescent="0.25">
      <c r="A1202" t="s">
        <v>20</v>
      </c>
      <c r="B1202" t="s">
        <v>34</v>
      </c>
      <c r="C1202" t="s">
        <v>39</v>
      </c>
      <c r="D1202">
        <v>248450</v>
      </c>
      <c r="E1202">
        <v>1791569</v>
      </c>
      <c r="F1202">
        <v>144406</v>
      </c>
      <c r="G1202">
        <v>96001</v>
      </c>
      <c r="H1202">
        <v>32000</v>
      </c>
      <c r="I1202">
        <v>10145</v>
      </c>
      <c r="J1202">
        <v>3488</v>
      </c>
      <c r="K1202">
        <v>14032</v>
      </c>
      <c r="L1202">
        <v>1710</v>
      </c>
      <c r="M1202">
        <v>1250239</v>
      </c>
      <c r="N1202">
        <v>106634</v>
      </c>
      <c r="O1202">
        <v>38654</v>
      </c>
      <c r="P1202">
        <v>117719</v>
      </c>
      <c r="Q1202">
        <v>2.7869102420394341E-2</v>
      </c>
    </row>
    <row r="1203" spans="1:17" x14ac:dyDescent="0.25">
      <c r="A1203" t="s">
        <v>18</v>
      </c>
      <c r="B1203" t="s">
        <v>35</v>
      </c>
      <c r="C1203" t="s">
        <v>37</v>
      </c>
      <c r="D1203">
        <v>338982</v>
      </c>
      <c r="E1203">
        <v>2221320</v>
      </c>
      <c r="F1203">
        <v>193203</v>
      </c>
      <c r="G1203">
        <v>91848</v>
      </c>
      <c r="H1203">
        <v>25000</v>
      </c>
      <c r="I1203">
        <v>9418</v>
      </c>
      <c r="J1203">
        <v>3229</v>
      </c>
      <c r="K1203">
        <v>11978</v>
      </c>
      <c r="L1203">
        <v>3493</v>
      </c>
      <c r="M1203">
        <v>881301</v>
      </c>
      <c r="N1203">
        <v>59291</v>
      </c>
      <c r="O1203">
        <v>60938</v>
      </c>
      <c r="P1203">
        <v>84651</v>
      </c>
      <c r="Q1203">
        <v>2.004049804185222E-2</v>
      </c>
    </row>
    <row r="1204" spans="1:17" x14ac:dyDescent="0.25">
      <c r="A1204" t="s">
        <v>19</v>
      </c>
      <c r="B1204" t="s">
        <v>35</v>
      </c>
      <c r="C1204" t="s">
        <v>37</v>
      </c>
      <c r="D1204">
        <v>635244</v>
      </c>
      <c r="E1204">
        <v>681978</v>
      </c>
      <c r="F1204">
        <v>206293</v>
      </c>
      <c r="G1204">
        <v>220331</v>
      </c>
      <c r="H1204">
        <v>32000</v>
      </c>
      <c r="I1204">
        <v>12547</v>
      </c>
      <c r="J1204">
        <v>3609</v>
      </c>
      <c r="K1204">
        <v>14220</v>
      </c>
      <c r="L1204">
        <v>3787</v>
      </c>
      <c r="M1204">
        <v>1277933</v>
      </c>
      <c r="N1204">
        <v>83455</v>
      </c>
      <c r="O1204">
        <v>56560</v>
      </c>
      <c r="P1204">
        <v>43506</v>
      </c>
      <c r="Q1204">
        <v>1.0299723663144234E-2</v>
      </c>
    </row>
    <row r="1205" spans="1:17" x14ac:dyDescent="0.25">
      <c r="A1205" t="s">
        <v>26</v>
      </c>
      <c r="B1205" t="s">
        <v>35</v>
      </c>
      <c r="C1205" t="s">
        <v>37</v>
      </c>
      <c r="D1205">
        <v>402846</v>
      </c>
      <c r="E1205">
        <v>699078</v>
      </c>
      <c r="F1205">
        <v>151128</v>
      </c>
      <c r="G1205">
        <v>124846</v>
      </c>
      <c r="H1205">
        <v>32000</v>
      </c>
      <c r="I1205">
        <v>8912</v>
      </c>
      <c r="J1205">
        <v>3775</v>
      </c>
      <c r="K1205">
        <v>12874</v>
      </c>
      <c r="L1205">
        <v>1724</v>
      </c>
      <c r="M1205">
        <v>2020663</v>
      </c>
      <c r="N1205">
        <v>50218</v>
      </c>
      <c r="O1205">
        <v>25054</v>
      </c>
      <c r="P1205">
        <v>178661</v>
      </c>
      <c r="Q1205">
        <v>4.2296670100239325E-2</v>
      </c>
    </row>
    <row r="1206" spans="1:17" x14ac:dyDescent="0.25">
      <c r="A1206" t="s">
        <v>21</v>
      </c>
      <c r="B1206" t="s">
        <v>36</v>
      </c>
      <c r="C1206" t="s">
        <v>38</v>
      </c>
      <c r="D1206">
        <v>198671</v>
      </c>
      <c r="E1206">
        <v>1011218</v>
      </c>
      <c r="F1206">
        <v>190689</v>
      </c>
      <c r="G1206">
        <v>98696</v>
      </c>
      <c r="H1206">
        <v>32000</v>
      </c>
      <c r="I1206">
        <v>10262</v>
      </c>
      <c r="J1206">
        <v>3883</v>
      </c>
      <c r="K1206">
        <v>13065</v>
      </c>
      <c r="L1206">
        <v>3441</v>
      </c>
      <c r="M1206">
        <v>1644656</v>
      </c>
      <c r="N1206">
        <v>82038</v>
      </c>
      <c r="O1206">
        <v>35359</v>
      </c>
      <c r="P1206">
        <v>309336</v>
      </c>
      <c r="Q1206">
        <v>7.323300967826013E-2</v>
      </c>
    </row>
    <row r="1207" spans="1:17" x14ac:dyDescent="0.25">
      <c r="A1207" t="s">
        <v>26</v>
      </c>
      <c r="B1207" t="s">
        <v>35</v>
      </c>
      <c r="C1207" t="s">
        <v>37</v>
      </c>
      <c r="D1207">
        <v>620841</v>
      </c>
      <c r="E1207">
        <v>2323734</v>
      </c>
      <c r="F1207">
        <v>185316</v>
      </c>
      <c r="G1207">
        <v>172112</v>
      </c>
      <c r="H1207">
        <v>32000</v>
      </c>
      <c r="I1207">
        <v>9606</v>
      </c>
      <c r="J1207">
        <v>3709</v>
      </c>
      <c r="K1207">
        <v>11230</v>
      </c>
      <c r="L1207">
        <v>3337</v>
      </c>
      <c r="M1207">
        <v>1939871</v>
      </c>
      <c r="N1207">
        <v>116876</v>
      </c>
      <c r="O1207">
        <v>42580</v>
      </c>
      <c r="P1207">
        <v>65599</v>
      </c>
      <c r="Q1207">
        <v>1.5530077979556812E-2</v>
      </c>
    </row>
    <row r="1208" spans="1:17" x14ac:dyDescent="0.25">
      <c r="A1208" t="s">
        <v>26</v>
      </c>
      <c r="B1208" t="s">
        <v>34</v>
      </c>
      <c r="C1208" t="s">
        <v>39</v>
      </c>
      <c r="D1208">
        <v>184180</v>
      </c>
      <c r="E1208">
        <v>945552</v>
      </c>
      <c r="F1208">
        <v>93505</v>
      </c>
      <c r="G1208">
        <v>104483</v>
      </c>
      <c r="H1208">
        <v>32000</v>
      </c>
      <c r="I1208">
        <v>11179</v>
      </c>
      <c r="J1208">
        <v>2995</v>
      </c>
      <c r="K1208">
        <v>10836</v>
      </c>
      <c r="L1208">
        <v>4040</v>
      </c>
      <c r="M1208">
        <v>2112053</v>
      </c>
      <c r="N1208">
        <v>112508</v>
      </c>
      <c r="O1208">
        <v>31106</v>
      </c>
      <c r="P1208">
        <v>118168</v>
      </c>
      <c r="Q1208">
        <v>2.7975399848904244E-2</v>
      </c>
    </row>
    <row r="1209" spans="1:17" x14ac:dyDescent="0.25">
      <c r="A1209" t="s">
        <v>25</v>
      </c>
      <c r="B1209" t="s">
        <v>35</v>
      </c>
      <c r="C1209" t="s">
        <v>37</v>
      </c>
      <c r="D1209">
        <v>135901</v>
      </c>
      <c r="E1209">
        <v>767795</v>
      </c>
      <c r="F1209">
        <v>186647</v>
      </c>
      <c r="G1209">
        <v>264987</v>
      </c>
      <c r="H1209">
        <v>32000</v>
      </c>
      <c r="I1209">
        <v>10008</v>
      </c>
      <c r="J1209">
        <v>3809</v>
      </c>
      <c r="K1209">
        <v>14962</v>
      </c>
      <c r="L1209">
        <v>1293</v>
      </c>
      <c r="M1209">
        <v>1866084</v>
      </c>
      <c r="N1209">
        <v>114626</v>
      </c>
      <c r="O1209">
        <v>48874</v>
      </c>
      <c r="P1209">
        <v>92369</v>
      </c>
      <c r="Q1209">
        <v>2.1867677447730653E-2</v>
      </c>
    </row>
    <row r="1210" spans="1:17" x14ac:dyDescent="0.25">
      <c r="A1210" t="s">
        <v>18</v>
      </c>
      <c r="B1210" t="s">
        <v>34</v>
      </c>
      <c r="C1210" t="s">
        <v>39</v>
      </c>
      <c r="D1210">
        <v>713012</v>
      </c>
      <c r="E1210">
        <v>708067</v>
      </c>
      <c r="F1210">
        <v>123774</v>
      </c>
      <c r="G1210">
        <v>286305</v>
      </c>
      <c r="H1210">
        <v>32000</v>
      </c>
      <c r="I1210">
        <v>9257</v>
      </c>
      <c r="J1210">
        <v>3267</v>
      </c>
      <c r="K1210">
        <v>13258</v>
      </c>
      <c r="L1210">
        <v>2003</v>
      </c>
      <c r="M1210">
        <v>2752613</v>
      </c>
      <c r="N1210">
        <v>72457</v>
      </c>
      <c r="O1210">
        <v>46116</v>
      </c>
      <c r="P1210">
        <v>323462</v>
      </c>
      <c r="Q1210">
        <v>7.657723568077876E-2</v>
      </c>
    </row>
    <row r="1211" spans="1:17" x14ac:dyDescent="0.25">
      <c r="A1211" t="s">
        <v>25</v>
      </c>
      <c r="B1211" t="s">
        <v>34</v>
      </c>
      <c r="C1211" t="s">
        <v>39</v>
      </c>
      <c r="D1211">
        <v>527160</v>
      </c>
      <c r="E1211">
        <v>1647729</v>
      </c>
      <c r="F1211">
        <v>148824</v>
      </c>
      <c r="G1211">
        <v>180062</v>
      </c>
      <c r="H1211">
        <v>32000</v>
      </c>
      <c r="I1211">
        <v>10323</v>
      </c>
      <c r="J1211">
        <v>3285</v>
      </c>
      <c r="K1211">
        <v>12220</v>
      </c>
      <c r="L1211">
        <v>4079</v>
      </c>
      <c r="M1211">
        <v>1825474</v>
      </c>
      <c r="N1211">
        <v>103227</v>
      </c>
      <c r="O1211">
        <v>37059</v>
      </c>
      <c r="P1211">
        <v>138196</v>
      </c>
      <c r="Q1211">
        <v>3.2716880691212265E-2</v>
      </c>
    </row>
    <row r="1212" spans="1:17" x14ac:dyDescent="0.25">
      <c r="A1212" t="s">
        <v>25</v>
      </c>
      <c r="B1212" t="s">
        <v>36</v>
      </c>
      <c r="C1212" t="s">
        <v>38</v>
      </c>
      <c r="D1212">
        <v>269774</v>
      </c>
      <c r="E1212">
        <v>819422</v>
      </c>
      <c r="F1212">
        <v>104830</v>
      </c>
      <c r="G1212">
        <v>247775</v>
      </c>
      <c r="H1212">
        <v>20000</v>
      </c>
      <c r="I1212">
        <v>11491</v>
      </c>
      <c r="J1212">
        <v>2862</v>
      </c>
      <c r="K1212">
        <v>13353</v>
      </c>
      <c r="L1212">
        <v>3887</v>
      </c>
      <c r="M1212">
        <v>1935819</v>
      </c>
      <c r="N1212">
        <v>115859</v>
      </c>
      <c r="O1212">
        <v>47468</v>
      </c>
      <c r="P1212">
        <v>94803</v>
      </c>
      <c r="Q1212">
        <v>2.2443908942147359E-2</v>
      </c>
    </row>
    <row r="1213" spans="1:17" x14ac:dyDescent="0.25">
      <c r="A1213" t="s">
        <v>24</v>
      </c>
      <c r="B1213" t="s">
        <v>34</v>
      </c>
      <c r="C1213" t="s">
        <v>39</v>
      </c>
      <c r="D1213">
        <v>151678</v>
      </c>
      <c r="E1213">
        <v>2193978</v>
      </c>
      <c r="F1213">
        <v>213453</v>
      </c>
      <c r="G1213">
        <v>128473</v>
      </c>
      <c r="H1213">
        <v>32000</v>
      </c>
      <c r="I1213">
        <v>11306</v>
      </c>
      <c r="J1213">
        <v>3668</v>
      </c>
      <c r="K1213">
        <v>12074</v>
      </c>
      <c r="L1213">
        <v>1206</v>
      </c>
      <c r="M1213">
        <v>1400881</v>
      </c>
      <c r="N1213">
        <v>83278</v>
      </c>
      <c r="O1213">
        <v>34379</v>
      </c>
      <c r="P1213">
        <v>277999</v>
      </c>
      <c r="Q1213">
        <v>6.581420674459694E-2</v>
      </c>
    </row>
    <row r="1214" spans="1:17" x14ac:dyDescent="0.25">
      <c r="A1214" t="s">
        <v>21</v>
      </c>
      <c r="B1214" t="s">
        <v>36</v>
      </c>
      <c r="C1214" t="s">
        <v>38</v>
      </c>
      <c r="D1214">
        <v>121585</v>
      </c>
      <c r="E1214">
        <v>1428434</v>
      </c>
      <c r="F1214">
        <v>124052</v>
      </c>
      <c r="G1214">
        <v>252616</v>
      </c>
      <c r="H1214">
        <v>32000</v>
      </c>
      <c r="I1214">
        <v>9372</v>
      </c>
      <c r="J1214">
        <v>4178</v>
      </c>
      <c r="K1214">
        <v>13562</v>
      </c>
      <c r="L1214">
        <v>1800</v>
      </c>
      <c r="M1214">
        <v>2095248</v>
      </c>
      <c r="N1214">
        <v>101925</v>
      </c>
      <c r="O1214">
        <v>73143</v>
      </c>
      <c r="P1214">
        <v>260504</v>
      </c>
      <c r="Q1214">
        <v>6.1672394914350337E-2</v>
      </c>
    </row>
    <row r="1215" spans="1:17" x14ac:dyDescent="0.25">
      <c r="A1215" t="s">
        <v>27</v>
      </c>
      <c r="B1215" t="s">
        <v>34</v>
      </c>
      <c r="C1215" t="s">
        <v>39</v>
      </c>
      <c r="D1215">
        <v>156915</v>
      </c>
      <c r="E1215">
        <v>2073925</v>
      </c>
      <c r="F1215">
        <v>143523</v>
      </c>
      <c r="G1215">
        <v>98015</v>
      </c>
      <c r="H1215">
        <v>32000</v>
      </c>
      <c r="I1215">
        <v>12608</v>
      </c>
      <c r="J1215">
        <v>3420</v>
      </c>
      <c r="K1215">
        <v>13412</v>
      </c>
      <c r="L1215">
        <v>3103</v>
      </c>
      <c r="M1215">
        <v>1491130</v>
      </c>
      <c r="N1215">
        <v>48620</v>
      </c>
      <c r="O1215">
        <v>83973</v>
      </c>
      <c r="P1215">
        <v>143416</v>
      </c>
      <c r="Q1215">
        <v>3.3952677076115788E-2</v>
      </c>
    </row>
    <row r="1216" spans="1:17" x14ac:dyDescent="0.25">
      <c r="A1216" t="s">
        <v>27</v>
      </c>
      <c r="B1216" t="s">
        <v>34</v>
      </c>
      <c r="C1216" t="s">
        <v>39</v>
      </c>
      <c r="D1216">
        <v>363726</v>
      </c>
      <c r="E1216">
        <v>1297398</v>
      </c>
      <c r="F1216">
        <v>93272</v>
      </c>
      <c r="G1216">
        <v>322839</v>
      </c>
      <c r="H1216">
        <v>32000</v>
      </c>
      <c r="I1216">
        <v>10586</v>
      </c>
      <c r="J1216">
        <v>3964</v>
      </c>
      <c r="K1216">
        <v>14271</v>
      </c>
      <c r="L1216">
        <v>3663</v>
      </c>
      <c r="M1216">
        <v>1578131</v>
      </c>
      <c r="N1216">
        <v>45117</v>
      </c>
      <c r="O1216">
        <v>27939</v>
      </c>
      <c r="P1216">
        <v>240098</v>
      </c>
      <c r="Q1216">
        <v>5.6841425368307927E-2</v>
      </c>
    </row>
    <row r="1217" spans="1:17" x14ac:dyDescent="0.25">
      <c r="A1217" t="s">
        <v>23</v>
      </c>
      <c r="B1217" t="s">
        <v>36</v>
      </c>
      <c r="C1217" t="s">
        <v>38</v>
      </c>
      <c r="D1217">
        <v>485873</v>
      </c>
      <c r="E1217">
        <v>1855259</v>
      </c>
      <c r="F1217">
        <v>125893</v>
      </c>
      <c r="G1217">
        <v>136415</v>
      </c>
      <c r="H1217">
        <v>32000</v>
      </c>
      <c r="I1217">
        <v>12504</v>
      </c>
      <c r="J1217">
        <v>3902</v>
      </c>
      <c r="K1217">
        <v>12676</v>
      </c>
      <c r="L1217">
        <v>4215</v>
      </c>
      <c r="M1217">
        <v>1744011</v>
      </c>
      <c r="N1217">
        <v>113116</v>
      </c>
      <c r="O1217">
        <v>45018</v>
      </c>
      <c r="P1217">
        <v>246791</v>
      </c>
      <c r="Q1217">
        <v>5.8425943606652618E-2</v>
      </c>
    </row>
    <row r="1218" spans="1:17" x14ac:dyDescent="0.25">
      <c r="A1218" t="s">
        <v>27</v>
      </c>
      <c r="B1218" t="s">
        <v>36</v>
      </c>
      <c r="C1218" t="s">
        <v>38</v>
      </c>
      <c r="D1218">
        <v>138722</v>
      </c>
      <c r="E1218">
        <v>933523</v>
      </c>
      <c r="F1218">
        <v>218351</v>
      </c>
      <c r="G1218">
        <v>264572</v>
      </c>
      <c r="H1218">
        <v>32000</v>
      </c>
      <c r="I1218">
        <v>9168</v>
      </c>
      <c r="J1218">
        <v>4008</v>
      </c>
      <c r="K1218">
        <v>11026</v>
      </c>
      <c r="L1218">
        <v>3913</v>
      </c>
      <c r="M1218">
        <v>2985860</v>
      </c>
      <c r="N1218">
        <v>113687</v>
      </c>
      <c r="O1218">
        <v>45641</v>
      </c>
      <c r="P1218">
        <v>83428</v>
      </c>
      <c r="Q1218">
        <v>1.9750961839029035E-2</v>
      </c>
    </row>
    <row r="1219" spans="1:17" x14ac:dyDescent="0.25">
      <c r="A1219" t="s">
        <v>18</v>
      </c>
      <c r="B1219" t="s">
        <v>36</v>
      </c>
      <c r="C1219" t="s">
        <v>38</v>
      </c>
      <c r="D1219">
        <v>166150</v>
      </c>
      <c r="E1219">
        <v>832807</v>
      </c>
      <c r="F1219">
        <v>151796</v>
      </c>
      <c r="G1219">
        <v>209109</v>
      </c>
      <c r="H1219">
        <v>20000</v>
      </c>
      <c r="I1219">
        <v>9638</v>
      </c>
      <c r="J1219">
        <v>3037</v>
      </c>
      <c r="K1219">
        <v>12179</v>
      </c>
      <c r="L1219">
        <v>3186</v>
      </c>
      <c r="M1219">
        <v>3004287</v>
      </c>
      <c r="N1219">
        <v>98872</v>
      </c>
      <c r="O1219">
        <v>75384</v>
      </c>
      <c r="P1219">
        <v>245516</v>
      </c>
      <c r="Q1219">
        <v>5.8124096788500897E-2</v>
      </c>
    </row>
    <row r="1220" spans="1:17" x14ac:dyDescent="0.25">
      <c r="A1220" t="s">
        <v>16</v>
      </c>
      <c r="B1220" t="s">
        <v>36</v>
      </c>
      <c r="C1220" t="s">
        <v>38</v>
      </c>
      <c r="D1220">
        <v>471165</v>
      </c>
      <c r="E1220">
        <v>2001871</v>
      </c>
      <c r="F1220">
        <v>178343</v>
      </c>
      <c r="G1220">
        <v>179168</v>
      </c>
      <c r="H1220">
        <v>32000</v>
      </c>
      <c r="I1220">
        <v>11622</v>
      </c>
      <c r="J1220">
        <v>3148</v>
      </c>
      <c r="K1220">
        <v>13590</v>
      </c>
      <c r="L1220">
        <v>2841</v>
      </c>
      <c r="M1220">
        <v>2336610</v>
      </c>
      <c r="N1220">
        <v>128416</v>
      </c>
      <c r="O1220">
        <v>24965</v>
      </c>
      <c r="P1220">
        <v>97282</v>
      </c>
      <c r="Q1220">
        <v>2.3030793853675298E-2</v>
      </c>
    </row>
    <row r="1221" spans="1:17" x14ac:dyDescent="0.25">
      <c r="A1221" t="s">
        <v>17</v>
      </c>
      <c r="B1221" t="s">
        <v>35</v>
      </c>
      <c r="C1221" t="s">
        <v>37</v>
      </c>
      <c r="D1221">
        <v>569437</v>
      </c>
      <c r="E1221">
        <v>1380085</v>
      </c>
      <c r="F1221">
        <v>198864</v>
      </c>
      <c r="G1221">
        <v>236638</v>
      </c>
      <c r="H1221">
        <v>32000</v>
      </c>
      <c r="I1221">
        <v>12265</v>
      </c>
      <c r="J1221">
        <v>3692</v>
      </c>
      <c r="K1221">
        <v>11192</v>
      </c>
      <c r="L1221">
        <v>1470</v>
      </c>
      <c r="M1221">
        <v>1346442</v>
      </c>
      <c r="N1221">
        <v>99008</v>
      </c>
      <c r="O1221">
        <v>88361</v>
      </c>
      <c r="P1221">
        <v>160065</v>
      </c>
      <c r="Q1221">
        <v>3.7894204664671124E-2</v>
      </c>
    </row>
    <row r="1222" spans="1:17" x14ac:dyDescent="0.25">
      <c r="A1222" t="s">
        <v>16</v>
      </c>
      <c r="B1222" t="s">
        <v>34</v>
      </c>
      <c r="C1222" t="s">
        <v>39</v>
      </c>
      <c r="D1222">
        <v>338412</v>
      </c>
      <c r="E1222">
        <v>751243</v>
      </c>
      <c r="F1222">
        <v>113122</v>
      </c>
      <c r="G1222">
        <v>221701</v>
      </c>
      <c r="H1222">
        <v>32000</v>
      </c>
      <c r="I1222">
        <v>9129</v>
      </c>
      <c r="J1222">
        <v>3055</v>
      </c>
      <c r="K1222">
        <v>14306</v>
      </c>
      <c r="L1222">
        <v>1727</v>
      </c>
      <c r="M1222">
        <v>1582511</v>
      </c>
      <c r="N1222">
        <v>69254</v>
      </c>
      <c r="O1222">
        <v>47180</v>
      </c>
      <c r="P1222">
        <v>104283</v>
      </c>
      <c r="Q1222">
        <v>2.4688228813581351E-2</v>
      </c>
    </row>
    <row r="1223" spans="1:17" x14ac:dyDescent="0.25">
      <c r="A1223" t="s">
        <v>19</v>
      </c>
      <c r="B1223" t="s">
        <v>36</v>
      </c>
      <c r="C1223" t="s">
        <v>38</v>
      </c>
      <c r="D1223">
        <v>192517</v>
      </c>
      <c r="E1223">
        <v>1520517</v>
      </c>
      <c r="F1223">
        <v>166412</v>
      </c>
      <c r="G1223">
        <v>226309</v>
      </c>
      <c r="H1223">
        <v>20000</v>
      </c>
      <c r="I1223">
        <v>9158</v>
      </c>
      <c r="J1223">
        <v>3227</v>
      </c>
      <c r="K1223">
        <v>11830</v>
      </c>
      <c r="L1223">
        <v>1302</v>
      </c>
      <c r="M1223">
        <v>2503979</v>
      </c>
      <c r="N1223">
        <v>88761</v>
      </c>
      <c r="O1223">
        <v>84131</v>
      </c>
      <c r="P1223">
        <v>117653</v>
      </c>
      <c r="Q1223">
        <v>2.7853477408631193E-2</v>
      </c>
    </row>
    <row r="1224" spans="1:17" x14ac:dyDescent="0.25">
      <c r="A1224" t="s">
        <v>22</v>
      </c>
      <c r="B1224" t="s">
        <v>34</v>
      </c>
      <c r="C1224" t="s">
        <v>39</v>
      </c>
      <c r="D1224">
        <v>617644</v>
      </c>
      <c r="E1224">
        <v>1194065</v>
      </c>
      <c r="F1224">
        <v>176726</v>
      </c>
      <c r="G1224">
        <v>168519</v>
      </c>
      <c r="H1224">
        <v>32000</v>
      </c>
      <c r="I1224">
        <v>11720</v>
      </c>
      <c r="J1224">
        <v>3779</v>
      </c>
      <c r="K1224">
        <v>11425</v>
      </c>
      <c r="L1224">
        <v>3672</v>
      </c>
      <c r="M1224">
        <v>873801</v>
      </c>
      <c r="N1224">
        <v>54095</v>
      </c>
      <c r="O1224">
        <v>74605</v>
      </c>
      <c r="P1224">
        <v>38641</v>
      </c>
      <c r="Q1224">
        <v>9.1479709021182447E-3</v>
      </c>
    </row>
    <row r="1225" spans="1:17" x14ac:dyDescent="0.25">
      <c r="A1225" t="s">
        <v>25</v>
      </c>
      <c r="B1225" t="s">
        <v>35</v>
      </c>
      <c r="C1225" t="s">
        <v>37</v>
      </c>
      <c r="D1225">
        <v>371416</v>
      </c>
      <c r="E1225">
        <v>2147160</v>
      </c>
      <c r="F1225">
        <v>156977</v>
      </c>
      <c r="G1225">
        <v>98548</v>
      </c>
      <c r="H1225">
        <v>32000</v>
      </c>
      <c r="I1225">
        <v>10983</v>
      </c>
      <c r="J1225">
        <v>2922</v>
      </c>
      <c r="K1225">
        <v>13278</v>
      </c>
      <c r="L1225">
        <v>2186</v>
      </c>
      <c r="M1225">
        <v>2638775</v>
      </c>
      <c r="N1225">
        <v>82672</v>
      </c>
      <c r="O1225">
        <v>44064</v>
      </c>
      <c r="P1225">
        <v>268617</v>
      </c>
      <c r="Q1225">
        <v>6.359308764820519E-2</v>
      </c>
    </row>
    <row r="1226" spans="1:17" x14ac:dyDescent="0.25">
      <c r="A1226" t="s">
        <v>25</v>
      </c>
      <c r="B1226" t="s">
        <v>34</v>
      </c>
      <c r="C1226" t="s">
        <v>39</v>
      </c>
      <c r="D1226">
        <v>504634</v>
      </c>
      <c r="E1226">
        <v>828043</v>
      </c>
      <c r="F1226">
        <v>204368</v>
      </c>
      <c r="G1226">
        <v>144154</v>
      </c>
      <c r="H1226">
        <v>32000</v>
      </c>
      <c r="I1226">
        <v>12229</v>
      </c>
      <c r="J1226">
        <v>3939</v>
      </c>
      <c r="K1226">
        <v>13686</v>
      </c>
      <c r="L1226">
        <v>3510</v>
      </c>
      <c r="M1226">
        <v>910465</v>
      </c>
      <c r="N1226">
        <v>90841</v>
      </c>
      <c r="O1226">
        <v>22504</v>
      </c>
      <c r="P1226">
        <v>163044</v>
      </c>
      <c r="Q1226">
        <v>3.8599460877435036E-2</v>
      </c>
    </row>
    <row r="1227" spans="1:17" x14ac:dyDescent="0.25">
      <c r="A1227" t="s">
        <v>24</v>
      </c>
      <c r="B1227" t="s">
        <v>35</v>
      </c>
      <c r="C1227" t="s">
        <v>37</v>
      </c>
      <c r="D1227">
        <v>214065</v>
      </c>
      <c r="E1227">
        <v>954109</v>
      </c>
      <c r="F1227">
        <v>100642</v>
      </c>
      <c r="G1227">
        <v>288429</v>
      </c>
      <c r="H1227">
        <v>32000</v>
      </c>
      <c r="I1227">
        <v>11423</v>
      </c>
      <c r="J1227">
        <v>3906</v>
      </c>
      <c r="K1227">
        <v>11896</v>
      </c>
      <c r="L1227">
        <v>3391</v>
      </c>
      <c r="M1227">
        <v>1318944</v>
      </c>
      <c r="N1227">
        <v>50525</v>
      </c>
      <c r="O1227">
        <v>73519</v>
      </c>
      <c r="P1227">
        <v>248908</v>
      </c>
      <c r="Q1227">
        <v>5.892712769608572E-2</v>
      </c>
    </row>
    <row r="1228" spans="1:17" x14ac:dyDescent="0.25">
      <c r="A1228" t="s">
        <v>27</v>
      </c>
      <c r="B1228" t="s">
        <v>35</v>
      </c>
      <c r="C1228" t="s">
        <v>37</v>
      </c>
      <c r="D1228">
        <v>498705</v>
      </c>
      <c r="E1228">
        <v>1509657</v>
      </c>
      <c r="F1228">
        <v>194845</v>
      </c>
      <c r="G1228">
        <v>131768</v>
      </c>
      <c r="H1228">
        <v>32000</v>
      </c>
      <c r="I1228">
        <v>10335</v>
      </c>
      <c r="J1228">
        <v>2942</v>
      </c>
      <c r="K1228">
        <v>14612</v>
      </c>
      <c r="L1228">
        <v>2686</v>
      </c>
      <c r="M1228">
        <v>2431171</v>
      </c>
      <c r="N1228">
        <v>113463</v>
      </c>
      <c r="O1228">
        <v>29947</v>
      </c>
      <c r="P1228">
        <v>318332</v>
      </c>
      <c r="Q1228">
        <v>7.5362746130097705E-2</v>
      </c>
    </row>
    <row r="1229" spans="1:17" x14ac:dyDescent="0.25">
      <c r="A1229" t="s">
        <v>21</v>
      </c>
      <c r="B1229" t="s">
        <v>35</v>
      </c>
      <c r="C1229" t="s">
        <v>37</v>
      </c>
      <c r="D1229">
        <v>383936</v>
      </c>
      <c r="E1229">
        <v>2189715</v>
      </c>
      <c r="F1229">
        <v>196480</v>
      </c>
      <c r="G1229">
        <v>89707</v>
      </c>
      <c r="H1229">
        <v>32000</v>
      </c>
      <c r="I1229">
        <v>11491</v>
      </c>
      <c r="J1229">
        <v>3369</v>
      </c>
      <c r="K1229">
        <v>11784</v>
      </c>
      <c r="L1229">
        <v>2286</v>
      </c>
      <c r="M1229">
        <v>1569871</v>
      </c>
      <c r="N1229">
        <v>45709</v>
      </c>
      <c r="O1229">
        <v>68346</v>
      </c>
      <c r="P1229">
        <v>229976</v>
      </c>
      <c r="Q1229">
        <v>5.4445116746086944E-2</v>
      </c>
    </row>
    <row r="1230" spans="1:17" x14ac:dyDescent="0.25">
      <c r="A1230" t="s">
        <v>22</v>
      </c>
      <c r="B1230" t="s">
        <v>35</v>
      </c>
      <c r="C1230" t="s">
        <v>37</v>
      </c>
      <c r="D1230">
        <v>598384</v>
      </c>
      <c r="E1230">
        <v>1663767</v>
      </c>
      <c r="F1230">
        <v>144975</v>
      </c>
      <c r="G1230">
        <v>180450</v>
      </c>
      <c r="H1230">
        <v>25000</v>
      </c>
      <c r="I1230">
        <v>12242</v>
      </c>
      <c r="J1230">
        <v>3788</v>
      </c>
      <c r="K1230">
        <v>13977</v>
      </c>
      <c r="L1230">
        <v>1487</v>
      </c>
      <c r="M1230">
        <v>2990364</v>
      </c>
      <c r="N1230">
        <v>93864</v>
      </c>
      <c r="O1230">
        <v>67290</v>
      </c>
      <c r="P1230">
        <v>95507</v>
      </c>
      <c r="Q1230">
        <v>2.2610575734287604E-2</v>
      </c>
    </row>
    <row r="1231" spans="1:17" x14ac:dyDescent="0.25">
      <c r="A1231" t="s">
        <v>25</v>
      </c>
      <c r="B1231" t="s">
        <v>34</v>
      </c>
      <c r="C1231" t="s">
        <v>39</v>
      </c>
      <c r="D1231">
        <v>622028</v>
      </c>
      <c r="E1231">
        <v>1097820</v>
      </c>
      <c r="F1231">
        <v>167935</v>
      </c>
      <c r="G1231">
        <v>163674</v>
      </c>
      <c r="H1231">
        <v>32000</v>
      </c>
      <c r="I1231">
        <v>10304</v>
      </c>
      <c r="J1231">
        <v>3084</v>
      </c>
      <c r="K1231">
        <v>12002</v>
      </c>
      <c r="L1231">
        <v>3678</v>
      </c>
      <c r="M1231">
        <v>2319768</v>
      </c>
      <c r="N1231">
        <v>60569</v>
      </c>
      <c r="O1231">
        <v>81729</v>
      </c>
      <c r="P1231">
        <v>256075</v>
      </c>
      <c r="Q1231">
        <v>6.0623861928002114E-2</v>
      </c>
    </row>
    <row r="1232" spans="1:17" x14ac:dyDescent="0.25">
      <c r="A1232" t="s">
        <v>23</v>
      </c>
      <c r="B1232" t="s">
        <v>34</v>
      </c>
      <c r="C1232" t="s">
        <v>39</v>
      </c>
      <c r="D1232">
        <v>540201</v>
      </c>
      <c r="E1232">
        <v>981209</v>
      </c>
      <c r="F1232">
        <v>127213</v>
      </c>
      <c r="G1232">
        <v>259698</v>
      </c>
      <c r="H1232">
        <v>32000</v>
      </c>
      <c r="I1232">
        <v>11070</v>
      </c>
      <c r="J1232">
        <v>3107</v>
      </c>
      <c r="K1232">
        <v>10201</v>
      </c>
      <c r="L1232">
        <v>3935</v>
      </c>
      <c r="M1232">
        <v>3114696</v>
      </c>
      <c r="N1232">
        <v>103361</v>
      </c>
      <c r="O1232">
        <v>56980</v>
      </c>
      <c r="P1232">
        <v>84466</v>
      </c>
      <c r="Q1232">
        <v>1.9996700660394912E-2</v>
      </c>
    </row>
    <row r="1233" spans="1:17" x14ac:dyDescent="0.25">
      <c r="A1233" t="s">
        <v>16</v>
      </c>
      <c r="B1233" t="s">
        <v>36</v>
      </c>
      <c r="C1233" t="s">
        <v>38</v>
      </c>
      <c r="D1233">
        <v>685708</v>
      </c>
      <c r="E1233">
        <v>1770443</v>
      </c>
      <c r="F1233">
        <v>138789</v>
      </c>
      <c r="G1233">
        <v>260178</v>
      </c>
      <c r="H1233">
        <v>20000</v>
      </c>
      <c r="I1233">
        <v>9700</v>
      </c>
      <c r="J1233">
        <v>3842</v>
      </c>
      <c r="K1233">
        <v>11259</v>
      </c>
      <c r="L1233">
        <v>4019</v>
      </c>
      <c r="M1233">
        <v>1508715</v>
      </c>
      <c r="N1233">
        <v>119745</v>
      </c>
      <c r="O1233">
        <v>67532</v>
      </c>
      <c r="P1233">
        <v>111607</v>
      </c>
      <c r="Q1233">
        <v>2.6422131634085841E-2</v>
      </c>
    </row>
    <row r="1234" spans="1:17" x14ac:dyDescent="0.25">
      <c r="A1234" t="s">
        <v>23</v>
      </c>
      <c r="B1234" t="s">
        <v>36</v>
      </c>
      <c r="C1234" t="s">
        <v>38</v>
      </c>
      <c r="D1234">
        <v>356497</v>
      </c>
      <c r="E1234">
        <v>2333792</v>
      </c>
      <c r="F1234">
        <v>100524</v>
      </c>
      <c r="G1234">
        <v>261781</v>
      </c>
      <c r="H1234">
        <v>32000</v>
      </c>
      <c r="I1234">
        <v>11687</v>
      </c>
      <c r="J1234">
        <v>3165</v>
      </c>
      <c r="K1234">
        <v>14458</v>
      </c>
      <c r="L1234">
        <v>1258</v>
      </c>
      <c r="M1234">
        <v>1901964</v>
      </c>
      <c r="N1234">
        <v>43120</v>
      </c>
      <c r="O1234">
        <v>39414</v>
      </c>
      <c r="P1234">
        <v>329890</v>
      </c>
      <c r="Q1234">
        <v>7.8099017129468387E-2</v>
      </c>
    </row>
    <row r="1235" spans="1:17" x14ac:dyDescent="0.25">
      <c r="A1235" t="s">
        <v>18</v>
      </c>
      <c r="B1235" t="s">
        <v>36</v>
      </c>
      <c r="C1235" t="s">
        <v>38</v>
      </c>
      <c r="D1235">
        <v>373132</v>
      </c>
      <c r="E1235">
        <v>1498501</v>
      </c>
      <c r="F1235">
        <v>185706</v>
      </c>
      <c r="G1235">
        <v>279421</v>
      </c>
      <c r="H1235">
        <v>32000</v>
      </c>
      <c r="I1235">
        <v>11274</v>
      </c>
      <c r="J1235">
        <v>3773</v>
      </c>
      <c r="K1235">
        <v>12609</v>
      </c>
      <c r="L1235">
        <v>3800</v>
      </c>
      <c r="M1235">
        <v>950160</v>
      </c>
      <c r="N1235">
        <v>49327</v>
      </c>
      <c r="O1235">
        <v>76209</v>
      </c>
      <c r="P1235">
        <v>270134</v>
      </c>
      <c r="Q1235">
        <v>6.3952226176155119E-2</v>
      </c>
    </row>
    <row r="1236" spans="1:17" x14ac:dyDescent="0.25">
      <c r="A1236" t="s">
        <v>17</v>
      </c>
      <c r="B1236" t="s">
        <v>36</v>
      </c>
      <c r="C1236" t="s">
        <v>38</v>
      </c>
      <c r="D1236">
        <v>317053</v>
      </c>
      <c r="E1236">
        <v>1468773</v>
      </c>
      <c r="F1236">
        <v>182242</v>
      </c>
      <c r="G1236">
        <v>77608</v>
      </c>
      <c r="H1236">
        <v>32000</v>
      </c>
      <c r="I1236">
        <v>10601</v>
      </c>
      <c r="J1236">
        <v>3410</v>
      </c>
      <c r="K1236">
        <v>11216</v>
      </c>
      <c r="L1236">
        <v>2885</v>
      </c>
      <c r="M1236">
        <v>1013377</v>
      </c>
      <c r="N1236">
        <v>87152</v>
      </c>
      <c r="O1236">
        <v>36896</v>
      </c>
      <c r="P1236">
        <v>221290</v>
      </c>
      <c r="Q1236">
        <v>5.2388770501015668E-2</v>
      </c>
    </row>
    <row r="1237" spans="1:17" x14ac:dyDescent="0.25">
      <c r="A1237" t="s">
        <v>17</v>
      </c>
      <c r="B1237" t="s">
        <v>35</v>
      </c>
      <c r="C1237" t="s">
        <v>37</v>
      </c>
      <c r="D1237">
        <v>303592</v>
      </c>
      <c r="E1237">
        <v>1193459</v>
      </c>
      <c r="F1237">
        <v>200168</v>
      </c>
      <c r="G1237">
        <v>215800</v>
      </c>
      <c r="H1237">
        <v>25000</v>
      </c>
      <c r="I1237">
        <v>12408</v>
      </c>
      <c r="J1237">
        <v>2859</v>
      </c>
      <c r="K1237">
        <v>11490</v>
      </c>
      <c r="L1237">
        <v>2973</v>
      </c>
      <c r="M1237">
        <v>848332</v>
      </c>
      <c r="N1237">
        <v>74009</v>
      </c>
      <c r="O1237">
        <v>32143</v>
      </c>
      <c r="P1237">
        <v>203199</v>
      </c>
      <c r="Q1237">
        <v>4.8105860079695799E-2</v>
      </c>
    </row>
    <row r="1238" spans="1:17" x14ac:dyDescent="0.25">
      <c r="A1238" t="s">
        <v>17</v>
      </c>
      <c r="B1238" t="s">
        <v>34</v>
      </c>
      <c r="C1238" t="s">
        <v>39</v>
      </c>
      <c r="D1238">
        <v>674810</v>
      </c>
      <c r="E1238">
        <v>860297</v>
      </c>
      <c r="F1238">
        <v>217658</v>
      </c>
      <c r="G1238">
        <v>327459</v>
      </c>
      <c r="H1238">
        <v>32000</v>
      </c>
      <c r="I1238">
        <v>9237</v>
      </c>
      <c r="J1238">
        <v>4129</v>
      </c>
      <c r="K1238">
        <v>14516</v>
      </c>
      <c r="L1238">
        <v>1868</v>
      </c>
      <c r="M1238">
        <v>1746885</v>
      </c>
      <c r="N1238">
        <v>56132</v>
      </c>
      <c r="O1238">
        <v>57677</v>
      </c>
      <c r="P1238">
        <v>271973</v>
      </c>
      <c r="Q1238">
        <v>6.4387595822101018E-2</v>
      </c>
    </row>
    <row r="1239" spans="1:17" x14ac:dyDescent="0.25">
      <c r="A1239" t="s">
        <v>20</v>
      </c>
      <c r="B1239" t="s">
        <v>36</v>
      </c>
      <c r="C1239" t="s">
        <v>38</v>
      </c>
      <c r="D1239">
        <v>275026</v>
      </c>
      <c r="E1239">
        <v>862210</v>
      </c>
      <c r="F1239">
        <v>147839</v>
      </c>
      <c r="G1239">
        <v>84337</v>
      </c>
      <c r="H1239">
        <v>28000</v>
      </c>
      <c r="I1239">
        <v>10692</v>
      </c>
      <c r="J1239">
        <v>3114</v>
      </c>
      <c r="K1239">
        <v>10377</v>
      </c>
      <c r="L1239">
        <v>2268</v>
      </c>
      <c r="M1239">
        <v>2217643</v>
      </c>
      <c r="N1239">
        <v>113262</v>
      </c>
      <c r="O1239">
        <v>87204</v>
      </c>
      <c r="P1239">
        <v>222941</v>
      </c>
      <c r="Q1239">
        <v>5.2779632537696845E-2</v>
      </c>
    </row>
    <row r="1240" spans="1:17" x14ac:dyDescent="0.25">
      <c r="A1240" t="s">
        <v>24</v>
      </c>
      <c r="B1240" t="s">
        <v>34</v>
      </c>
      <c r="C1240" t="s">
        <v>39</v>
      </c>
      <c r="D1240">
        <v>608228</v>
      </c>
      <c r="E1240">
        <v>2240581</v>
      </c>
      <c r="F1240">
        <v>190214</v>
      </c>
      <c r="G1240">
        <v>133177</v>
      </c>
      <c r="H1240">
        <v>32000</v>
      </c>
      <c r="I1240">
        <v>12128</v>
      </c>
      <c r="J1240">
        <v>2968</v>
      </c>
      <c r="K1240">
        <v>14413</v>
      </c>
      <c r="L1240">
        <v>4164</v>
      </c>
      <c r="M1240">
        <v>2761348</v>
      </c>
      <c r="N1240">
        <v>108807</v>
      </c>
      <c r="O1240">
        <v>63634</v>
      </c>
      <c r="P1240">
        <v>342660</v>
      </c>
      <c r="Q1240">
        <v>8.1122220163035066E-2</v>
      </c>
    </row>
    <row r="1241" spans="1:17" x14ac:dyDescent="0.25">
      <c r="A1241" t="s">
        <v>26</v>
      </c>
      <c r="B1241" t="s">
        <v>36</v>
      </c>
      <c r="C1241" t="s">
        <v>38</v>
      </c>
      <c r="D1241">
        <v>240094</v>
      </c>
      <c r="E1241">
        <v>1741227</v>
      </c>
      <c r="F1241">
        <v>187320</v>
      </c>
      <c r="G1241">
        <v>180278</v>
      </c>
      <c r="H1241">
        <v>32000</v>
      </c>
      <c r="I1241">
        <v>10030</v>
      </c>
      <c r="J1241">
        <v>3946</v>
      </c>
      <c r="K1241">
        <v>13896</v>
      </c>
      <c r="L1241">
        <v>3027</v>
      </c>
      <c r="M1241">
        <v>1397487</v>
      </c>
      <c r="N1241">
        <v>76089</v>
      </c>
      <c r="O1241">
        <v>68071</v>
      </c>
      <c r="P1241">
        <v>294283</v>
      </c>
      <c r="Q1241">
        <v>6.9669323283250012E-2</v>
      </c>
    </row>
    <row r="1242" spans="1:17" x14ac:dyDescent="0.25">
      <c r="A1242" t="s">
        <v>18</v>
      </c>
      <c r="B1242" t="s">
        <v>36</v>
      </c>
      <c r="C1242" t="s">
        <v>38</v>
      </c>
      <c r="D1242">
        <v>131961</v>
      </c>
      <c r="E1242">
        <v>1688404</v>
      </c>
      <c r="F1242">
        <v>129789</v>
      </c>
      <c r="G1242">
        <v>285179</v>
      </c>
      <c r="H1242">
        <v>32000</v>
      </c>
      <c r="I1242">
        <v>9018</v>
      </c>
      <c r="J1242">
        <v>3476</v>
      </c>
      <c r="K1242">
        <v>10193</v>
      </c>
      <c r="L1242">
        <v>1689</v>
      </c>
      <c r="M1242">
        <v>2098842</v>
      </c>
      <c r="N1242">
        <v>95235</v>
      </c>
      <c r="O1242">
        <v>65499</v>
      </c>
      <c r="P1242">
        <v>114173</v>
      </c>
      <c r="Q1242">
        <v>2.7029613152028842E-2</v>
      </c>
    </row>
    <row r="1243" spans="1:17" x14ac:dyDescent="0.25">
      <c r="A1243" t="s">
        <v>17</v>
      </c>
      <c r="B1243" t="s">
        <v>36</v>
      </c>
      <c r="C1243" t="s">
        <v>38</v>
      </c>
      <c r="D1243">
        <v>725088</v>
      </c>
      <c r="E1243">
        <v>1794907</v>
      </c>
      <c r="F1243">
        <v>97000</v>
      </c>
      <c r="G1243">
        <v>149305</v>
      </c>
      <c r="H1243">
        <v>32000</v>
      </c>
      <c r="I1243">
        <v>10715</v>
      </c>
      <c r="J1243">
        <v>3582</v>
      </c>
      <c r="K1243">
        <v>14909</v>
      </c>
      <c r="L1243">
        <v>4319</v>
      </c>
      <c r="M1243">
        <v>1392695</v>
      </c>
      <c r="N1243">
        <v>101545</v>
      </c>
      <c r="O1243">
        <v>85345</v>
      </c>
      <c r="P1243">
        <v>250498</v>
      </c>
      <c r="Q1243">
        <v>5.9303548434016105E-2</v>
      </c>
    </row>
    <row r="1244" spans="1:17" x14ac:dyDescent="0.25">
      <c r="A1244" t="s">
        <v>21</v>
      </c>
      <c r="B1244" t="s">
        <v>34</v>
      </c>
      <c r="C1244" t="s">
        <v>39</v>
      </c>
      <c r="D1244">
        <v>493081</v>
      </c>
      <c r="E1244">
        <v>1645183</v>
      </c>
      <c r="F1244">
        <v>113982</v>
      </c>
      <c r="G1244">
        <v>316664</v>
      </c>
      <c r="H1244">
        <v>32000</v>
      </c>
      <c r="I1244">
        <v>11533</v>
      </c>
      <c r="J1244">
        <v>3815</v>
      </c>
      <c r="K1244">
        <v>14017</v>
      </c>
      <c r="L1244">
        <v>2225</v>
      </c>
      <c r="M1244">
        <v>2053607</v>
      </c>
      <c r="N1244">
        <v>121642</v>
      </c>
      <c r="O1244">
        <v>61034</v>
      </c>
      <c r="P1244">
        <v>265214</v>
      </c>
      <c r="Q1244">
        <v>6.2787452571993183E-2</v>
      </c>
    </row>
    <row r="1245" spans="1:17" x14ac:dyDescent="0.25">
      <c r="A1245" t="s">
        <v>20</v>
      </c>
      <c r="B1245" t="s">
        <v>34</v>
      </c>
      <c r="C1245" t="s">
        <v>39</v>
      </c>
      <c r="D1245">
        <v>326597</v>
      </c>
      <c r="E1245">
        <v>996119</v>
      </c>
      <c r="F1245">
        <v>204706</v>
      </c>
      <c r="G1245">
        <v>78846</v>
      </c>
      <c r="H1245">
        <v>32000</v>
      </c>
      <c r="I1245">
        <v>9326</v>
      </c>
      <c r="J1245">
        <v>3942</v>
      </c>
      <c r="K1245">
        <v>10682</v>
      </c>
      <c r="L1245">
        <v>3465</v>
      </c>
      <c r="M1245">
        <v>880944</v>
      </c>
      <c r="N1245">
        <v>46396</v>
      </c>
      <c r="O1245">
        <v>21996</v>
      </c>
      <c r="P1245">
        <v>99148</v>
      </c>
      <c r="Q1245">
        <v>2.3472555549887936E-2</v>
      </c>
    </row>
    <row r="1246" spans="1:17" x14ac:dyDescent="0.25">
      <c r="A1246" t="s">
        <v>26</v>
      </c>
      <c r="B1246" t="s">
        <v>34</v>
      </c>
      <c r="C1246" t="s">
        <v>39</v>
      </c>
      <c r="D1246">
        <v>562530</v>
      </c>
      <c r="E1246">
        <v>2369966</v>
      </c>
      <c r="F1246">
        <v>179654</v>
      </c>
      <c r="G1246">
        <v>232549</v>
      </c>
      <c r="H1246">
        <v>32000</v>
      </c>
      <c r="I1246">
        <v>9249</v>
      </c>
      <c r="J1246">
        <v>4047</v>
      </c>
      <c r="K1246">
        <v>14183</v>
      </c>
      <c r="L1246">
        <v>2466</v>
      </c>
      <c r="M1246">
        <v>1347316</v>
      </c>
      <c r="N1246">
        <v>123793</v>
      </c>
      <c r="O1246">
        <v>46965</v>
      </c>
      <c r="P1246">
        <v>281235</v>
      </c>
      <c r="Q1246">
        <v>6.658030580619613E-2</v>
      </c>
    </row>
    <row r="1247" spans="1:17" x14ac:dyDescent="0.25">
      <c r="A1247" t="s">
        <v>26</v>
      </c>
      <c r="B1247" t="s">
        <v>36</v>
      </c>
      <c r="C1247" t="s">
        <v>38</v>
      </c>
      <c r="D1247">
        <v>348737</v>
      </c>
      <c r="E1247">
        <v>1240141</v>
      </c>
      <c r="F1247">
        <v>139809</v>
      </c>
      <c r="G1247">
        <v>128254</v>
      </c>
      <c r="H1247">
        <v>32000</v>
      </c>
      <c r="I1247">
        <v>12494</v>
      </c>
      <c r="J1247">
        <v>3354</v>
      </c>
      <c r="K1247">
        <v>10728</v>
      </c>
      <c r="L1247">
        <v>1552</v>
      </c>
      <c r="M1247">
        <v>1789053</v>
      </c>
      <c r="N1247">
        <v>61420</v>
      </c>
      <c r="O1247">
        <v>76527</v>
      </c>
      <c r="P1247">
        <v>274668</v>
      </c>
      <c r="Q1247">
        <v>6.5025617135762895E-2</v>
      </c>
    </row>
    <row r="1248" spans="1:17" x14ac:dyDescent="0.25">
      <c r="A1248" t="s">
        <v>26</v>
      </c>
      <c r="B1248" t="s">
        <v>35</v>
      </c>
      <c r="C1248" t="s">
        <v>37</v>
      </c>
      <c r="D1248">
        <v>295413</v>
      </c>
      <c r="E1248">
        <v>1748383</v>
      </c>
      <c r="F1248">
        <v>150130</v>
      </c>
      <c r="G1248">
        <v>317574</v>
      </c>
      <c r="H1248">
        <v>32000</v>
      </c>
      <c r="I1248">
        <v>10046</v>
      </c>
      <c r="J1248">
        <v>3964</v>
      </c>
      <c r="K1248">
        <v>10472</v>
      </c>
      <c r="L1248">
        <v>2025</v>
      </c>
      <c r="M1248">
        <v>2462883</v>
      </c>
      <c r="N1248">
        <v>123059</v>
      </c>
      <c r="O1248">
        <v>76380</v>
      </c>
      <c r="P1248">
        <v>253165</v>
      </c>
      <c r="Q1248">
        <v>5.9934940954808766E-2</v>
      </c>
    </row>
    <row r="1249" spans="1:17" x14ac:dyDescent="0.25">
      <c r="A1249" t="s">
        <v>20</v>
      </c>
      <c r="B1249" t="s">
        <v>34</v>
      </c>
      <c r="C1249" t="s">
        <v>39</v>
      </c>
      <c r="D1249">
        <v>464399</v>
      </c>
      <c r="E1249">
        <v>1778573</v>
      </c>
      <c r="F1249">
        <v>179039</v>
      </c>
      <c r="G1249">
        <v>126843</v>
      </c>
      <c r="H1249">
        <v>32000</v>
      </c>
      <c r="I1249">
        <v>10137</v>
      </c>
      <c r="J1249">
        <v>3908</v>
      </c>
      <c r="K1249">
        <v>14672</v>
      </c>
      <c r="L1249">
        <v>3345</v>
      </c>
      <c r="M1249">
        <v>1358420</v>
      </c>
      <c r="N1249">
        <v>53659</v>
      </c>
      <c r="O1249">
        <v>80323</v>
      </c>
      <c r="P1249">
        <v>222010</v>
      </c>
      <c r="Q1249">
        <v>5.2559225174795471E-2</v>
      </c>
    </row>
    <row r="1250" spans="1:17" x14ac:dyDescent="0.25">
      <c r="A1250" t="s">
        <v>23</v>
      </c>
      <c r="B1250" t="s">
        <v>35</v>
      </c>
      <c r="C1250" t="s">
        <v>37</v>
      </c>
      <c r="D1250">
        <v>238811</v>
      </c>
      <c r="E1250">
        <v>1001656</v>
      </c>
      <c r="F1250">
        <v>171371</v>
      </c>
      <c r="G1250">
        <v>180025</v>
      </c>
      <c r="H1250">
        <v>20000</v>
      </c>
      <c r="I1250">
        <v>12285</v>
      </c>
      <c r="J1250">
        <v>3864</v>
      </c>
      <c r="K1250">
        <v>14470</v>
      </c>
      <c r="L1250">
        <v>1636</v>
      </c>
      <c r="M1250">
        <v>2503869</v>
      </c>
      <c r="N1250">
        <v>128890</v>
      </c>
      <c r="O1250">
        <v>52849</v>
      </c>
      <c r="P1250">
        <v>221134</v>
      </c>
      <c r="Q1250">
        <v>5.2351838655030049E-2</v>
      </c>
    </row>
    <row r="1251" spans="1:17" x14ac:dyDescent="0.25">
      <c r="A1251" t="s">
        <v>20</v>
      </c>
      <c r="B1251" t="s">
        <v>35</v>
      </c>
      <c r="C1251" t="s">
        <v>37</v>
      </c>
      <c r="D1251">
        <v>157151</v>
      </c>
      <c r="E1251">
        <v>1756269</v>
      </c>
      <c r="F1251">
        <v>114025</v>
      </c>
      <c r="G1251">
        <v>220761</v>
      </c>
      <c r="H1251">
        <v>32000</v>
      </c>
      <c r="I1251">
        <v>11018</v>
      </c>
      <c r="J1251">
        <v>2974</v>
      </c>
      <c r="K1251">
        <v>10647</v>
      </c>
      <c r="L1251">
        <v>3957</v>
      </c>
      <c r="M1251">
        <v>982603</v>
      </c>
      <c r="N1251">
        <v>79058</v>
      </c>
      <c r="O1251">
        <v>64668</v>
      </c>
      <c r="P1251">
        <v>178073</v>
      </c>
      <c r="Q1251">
        <v>4.2157465449985825E-2</v>
      </c>
    </row>
    <row r="1252" spans="1:17" x14ac:dyDescent="0.25">
      <c r="A1252" t="s">
        <v>18</v>
      </c>
      <c r="B1252" t="s">
        <v>34</v>
      </c>
      <c r="C1252" t="s">
        <v>39</v>
      </c>
      <c r="D1252">
        <v>422031</v>
      </c>
      <c r="E1252">
        <v>828748</v>
      </c>
      <c r="F1252">
        <v>115205</v>
      </c>
      <c r="G1252">
        <v>192935</v>
      </c>
      <c r="H1252">
        <v>32000</v>
      </c>
      <c r="I1252">
        <v>9597</v>
      </c>
      <c r="J1252">
        <v>3003</v>
      </c>
      <c r="K1252">
        <v>11523</v>
      </c>
      <c r="L1252">
        <v>1703</v>
      </c>
      <c r="M1252">
        <v>2674554</v>
      </c>
      <c r="N1252">
        <v>123796</v>
      </c>
      <c r="O1252">
        <v>81985</v>
      </c>
      <c r="P1252">
        <v>306703</v>
      </c>
      <c r="Q1252">
        <v>7.2609666405951512E-2</v>
      </c>
    </row>
    <row r="1253" spans="1:17" x14ac:dyDescent="0.25">
      <c r="A1253" t="s">
        <v>23</v>
      </c>
      <c r="B1253" t="s">
        <v>36</v>
      </c>
      <c r="C1253" t="s">
        <v>38</v>
      </c>
      <c r="D1253">
        <v>160397</v>
      </c>
      <c r="E1253">
        <v>1395678</v>
      </c>
      <c r="F1253">
        <v>214846</v>
      </c>
      <c r="G1253">
        <v>82705</v>
      </c>
      <c r="H1253">
        <v>32000</v>
      </c>
      <c r="I1253">
        <v>10207</v>
      </c>
      <c r="J1253">
        <v>4105</v>
      </c>
      <c r="K1253">
        <v>12843</v>
      </c>
      <c r="L1253">
        <v>1786</v>
      </c>
      <c r="M1253">
        <v>1434042</v>
      </c>
      <c r="N1253">
        <v>72490</v>
      </c>
      <c r="O1253">
        <v>21515</v>
      </c>
      <c r="P1253">
        <v>125923</v>
      </c>
      <c r="Q1253">
        <v>2.9811338731074138E-2</v>
      </c>
    </row>
    <row r="1254" spans="1:17" x14ac:dyDescent="0.25">
      <c r="A1254" t="s">
        <v>23</v>
      </c>
      <c r="B1254" t="s">
        <v>34</v>
      </c>
      <c r="C1254" t="s">
        <v>39</v>
      </c>
      <c r="D1254">
        <v>244608</v>
      </c>
      <c r="E1254">
        <v>682693</v>
      </c>
      <c r="F1254">
        <v>213812</v>
      </c>
      <c r="G1254">
        <v>208056</v>
      </c>
      <c r="H1254">
        <v>25000</v>
      </c>
      <c r="I1254">
        <v>11113</v>
      </c>
      <c r="J1254">
        <v>3920</v>
      </c>
      <c r="K1254">
        <v>11546</v>
      </c>
      <c r="L1254">
        <v>3854</v>
      </c>
      <c r="M1254">
        <v>2652795</v>
      </c>
      <c r="N1254">
        <v>126206</v>
      </c>
      <c r="O1254">
        <v>43967</v>
      </c>
      <c r="P1254">
        <v>90350</v>
      </c>
      <c r="Q1254">
        <v>2.1389694133339805E-2</v>
      </c>
    </row>
    <row r="1255" spans="1:17" x14ac:dyDescent="0.25">
      <c r="A1255" t="s">
        <v>17</v>
      </c>
      <c r="B1255" t="s">
        <v>36</v>
      </c>
      <c r="C1255" t="s">
        <v>38</v>
      </c>
      <c r="D1255">
        <v>335361</v>
      </c>
      <c r="E1255">
        <v>1358279</v>
      </c>
      <c r="F1255">
        <v>165610</v>
      </c>
      <c r="G1255">
        <v>240099</v>
      </c>
      <c r="H1255">
        <v>32000</v>
      </c>
      <c r="I1255">
        <v>11501</v>
      </c>
      <c r="J1255">
        <v>3632</v>
      </c>
      <c r="K1255">
        <v>13502</v>
      </c>
      <c r="L1255">
        <v>3417</v>
      </c>
      <c r="M1255">
        <v>2273197</v>
      </c>
      <c r="N1255">
        <v>118258</v>
      </c>
      <c r="O1255">
        <v>31344</v>
      </c>
      <c r="P1255">
        <v>51791</v>
      </c>
      <c r="Q1255">
        <v>1.2261136124624261E-2</v>
      </c>
    </row>
    <row r="1256" spans="1:17" x14ac:dyDescent="0.25">
      <c r="A1256" t="s">
        <v>25</v>
      </c>
      <c r="B1256" t="s">
        <v>36</v>
      </c>
      <c r="C1256" t="s">
        <v>38</v>
      </c>
      <c r="D1256">
        <v>257483</v>
      </c>
      <c r="E1256">
        <v>1582284</v>
      </c>
      <c r="F1256">
        <v>184226</v>
      </c>
      <c r="G1256">
        <v>280389</v>
      </c>
      <c r="H1256">
        <v>32000</v>
      </c>
      <c r="I1256">
        <v>9563</v>
      </c>
      <c r="J1256">
        <v>3963</v>
      </c>
      <c r="K1256">
        <v>13072</v>
      </c>
      <c r="L1256">
        <v>1648</v>
      </c>
      <c r="M1256">
        <v>2363814</v>
      </c>
      <c r="N1256">
        <v>91715</v>
      </c>
      <c r="O1256">
        <v>68802</v>
      </c>
      <c r="P1256">
        <v>302778</v>
      </c>
      <c r="Q1256">
        <v>7.1680451691249147E-2</v>
      </c>
    </row>
    <row r="1257" spans="1:17" x14ac:dyDescent="0.25">
      <c r="A1257" t="s">
        <v>19</v>
      </c>
      <c r="B1257" t="s">
        <v>35</v>
      </c>
      <c r="C1257" t="s">
        <v>37</v>
      </c>
      <c r="D1257">
        <v>728741</v>
      </c>
      <c r="E1257">
        <v>2013153</v>
      </c>
      <c r="F1257">
        <v>115803</v>
      </c>
      <c r="G1257">
        <v>90691</v>
      </c>
      <c r="H1257">
        <v>32000</v>
      </c>
      <c r="I1257">
        <v>12547</v>
      </c>
      <c r="J1257">
        <v>2983</v>
      </c>
      <c r="K1257">
        <v>12544</v>
      </c>
      <c r="L1257">
        <v>1642</v>
      </c>
      <c r="M1257">
        <v>2577272</v>
      </c>
      <c r="N1257">
        <v>115161</v>
      </c>
      <c r="O1257">
        <v>45321</v>
      </c>
      <c r="P1257">
        <v>73881</v>
      </c>
      <c r="Q1257">
        <v>1.7490780213229421E-2</v>
      </c>
    </row>
    <row r="1258" spans="1:17" x14ac:dyDescent="0.25">
      <c r="A1258" t="s">
        <v>25</v>
      </c>
      <c r="B1258" t="s">
        <v>35</v>
      </c>
      <c r="C1258" t="s">
        <v>37</v>
      </c>
      <c r="D1258">
        <v>274572</v>
      </c>
      <c r="E1258">
        <v>1686240</v>
      </c>
      <c r="F1258">
        <v>109415</v>
      </c>
      <c r="G1258">
        <v>255467</v>
      </c>
      <c r="H1258">
        <v>32000</v>
      </c>
      <c r="I1258">
        <v>11614</v>
      </c>
      <c r="J1258">
        <v>3730</v>
      </c>
      <c r="K1258">
        <v>12878</v>
      </c>
      <c r="L1258">
        <v>3377</v>
      </c>
      <c r="M1258">
        <v>1203115</v>
      </c>
      <c r="N1258">
        <v>55307</v>
      </c>
      <c r="O1258">
        <v>76330</v>
      </c>
      <c r="P1258">
        <v>265323</v>
      </c>
      <c r="Q1258">
        <v>6.2813257515662621E-2</v>
      </c>
    </row>
    <row r="1259" spans="1:17" x14ac:dyDescent="0.25">
      <c r="A1259" t="s">
        <v>26</v>
      </c>
      <c r="B1259" t="s">
        <v>36</v>
      </c>
      <c r="C1259" t="s">
        <v>38</v>
      </c>
      <c r="D1259">
        <v>260272</v>
      </c>
      <c r="E1259">
        <v>2105438</v>
      </c>
      <c r="F1259">
        <v>128325</v>
      </c>
      <c r="G1259">
        <v>99749</v>
      </c>
      <c r="H1259">
        <v>32000</v>
      </c>
      <c r="I1259">
        <v>10690</v>
      </c>
      <c r="J1259">
        <v>3221</v>
      </c>
      <c r="K1259">
        <v>10650</v>
      </c>
      <c r="L1259">
        <v>3371</v>
      </c>
      <c r="M1259">
        <v>867605</v>
      </c>
      <c r="N1259">
        <v>84350</v>
      </c>
      <c r="O1259">
        <v>33672</v>
      </c>
      <c r="P1259">
        <v>187400</v>
      </c>
      <c r="Q1259">
        <v>4.4365563703241614E-2</v>
      </c>
    </row>
    <row r="1260" spans="1:17" x14ac:dyDescent="0.25">
      <c r="A1260" t="s">
        <v>26</v>
      </c>
      <c r="B1260" t="s">
        <v>34</v>
      </c>
      <c r="C1260" t="s">
        <v>39</v>
      </c>
      <c r="D1260">
        <v>563075</v>
      </c>
      <c r="E1260">
        <v>741763</v>
      </c>
      <c r="F1260">
        <v>142073</v>
      </c>
      <c r="G1260">
        <v>303853</v>
      </c>
      <c r="H1260">
        <v>32000</v>
      </c>
      <c r="I1260">
        <v>12160</v>
      </c>
      <c r="J1260">
        <v>2954</v>
      </c>
      <c r="K1260">
        <v>11951</v>
      </c>
      <c r="L1260">
        <v>3897</v>
      </c>
      <c r="M1260">
        <v>1014977</v>
      </c>
      <c r="N1260">
        <v>63995</v>
      </c>
      <c r="O1260">
        <v>27096</v>
      </c>
      <c r="P1260">
        <v>167623</v>
      </c>
      <c r="Q1260">
        <v>3.9683505254154053E-2</v>
      </c>
    </row>
    <row r="1261" spans="1:17" x14ac:dyDescent="0.25">
      <c r="A1261" t="s">
        <v>27</v>
      </c>
      <c r="B1261" t="s">
        <v>35</v>
      </c>
      <c r="C1261" t="s">
        <v>37</v>
      </c>
      <c r="D1261">
        <v>598700</v>
      </c>
      <c r="E1261">
        <v>1862653</v>
      </c>
      <c r="F1261">
        <v>118054</v>
      </c>
      <c r="G1261">
        <v>288729</v>
      </c>
      <c r="H1261">
        <v>32000</v>
      </c>
      <c r="I1261">
        <v>10317</v>
      </c>
      <c r="J1261">
        <v>3423</v>
      </c>
      <c r="K1261">
        <v>14504</v>
      </c>
      <c r="L1261">
        <v>1252</v>
      </c>
      <c r="M1261">
        <v>2379945</v>
      </c>
      <c r="N1261">
        <v>125569</v>
      </c>
      <c r="O1261">
        <v>28380</v>
      </c>
      <c r="P1261">
        <v>96227</v>
      </c>
      <c r="Q1261">
        <v>2.27810304080674E-2</v>
      </c>
    </row>
    <row r="1262" spans="1:17" x14ac:dyDescent="0.25">
      <c r="A1262" t="s">
        <v>24</v>
      </c>
      <c r="B1262" t="s">
        <v>36</v>
      </c>
      <c r="C1262" t="s">
        <v>38</v>
      </c>
      <c r="D1262">
        <v>337358</v>
      </c>
      <c r="E1262">
        <v>737889</v>
      </c>
      <c r="F1262">
        <v>172817</v>
      </c>
      <c r="G1262">
        <v>268548</v>
      </c>
      <c r="H1262">
        <v>32000</v>
      </c>
      <c r="I1262">
        <v>12417</v>
      </c>
      <c r="J1262">
        <v>3994</v>
      </c>
      <c r="K1262">
        <v>14571</v>
      </c>
      <c r="L1262">
        <v>3603</v>
      </c>
      <c r="M1262">
        <v>1007085</v>
      </c>
      <c r="N1262">
        <v>108035</v>
      </c>
      <c r="O1262">
        <v>31162</v>
      </c>
      <c r="P1262">
        <v>143217</v>
      </c>
      <c r="Q1262">
        <v>3.3905565298223875E-2</v>
      </c>
    </row>
    <row r="1263" spans="1:17" x14ac:dyDescent="0.25">
      <c r="A1263" t="s">
        <v>18</v>
      </c>
      <c r="B1263" t="s">
        <v>35</v>
      </c>
      <c r="C1263" t="s">
        <v>37</v>
      </c>
      <c r="D1263">
        <v>668187</v>
      </c>
      <c r="E1263">
        <v>1007633</v>
      </c>
      <c r="F1263">
        <v>183369</v>
      </c>
      <c r="G1263">
        <v>85351</v>
      </c>
      <c r="H1263">
        <v>32000</v>
      </c>
      <c r="I1263">
        <v>12662</v>
      </c>
      <c r="J1263">
        <v>3357</v>
      </c>
      <c r="K1263">
        <v>14513</v>
      </c>
      <c r="L1263">
        <v>2364</v>
      </c>
      <c r="M1263">
        <v>2947384</v>
      </c>
      <c r="N1263">
        <v>70533</v>
      </c>
      <c r="O1263">
        <v>25424</v>
      </c>
      <c r="P1263">
        <v>304424</v>
      </c>
      <c r="Q1263">
        <v>7.2070130014917952E-2</v>
      </c>
    </row>
    <row r="1264" spans="1:17" x14ac:dyDescent="0.25">
      <c r="A1264" t="s">
        <v>26</v>
      </c>
      <c r="B1264" t="s">
        <v>35</v>
      </c>
      <c r="C1264" t="s">
        <v>37</v>
      </c>
      <c r="D1264">
        <v>486230</v>
      </c>
      <c r="E1264">
        <v>1298888</v>
      </c>
      <c r="F1264">
        <v>211941</v>
      </c>
      <c r="G1264">
        <v>164871</v>
      </c>
      <c r="H1264">
        <v>32000</v>
      </c>
      <c r="I1264">
        <v>11638</v>
      </c>
      <c r="J1264">
        <v>4163</v>
      </c>
      <c r="K1264">
        <v>13815</v>
      </c>
      <c r="L1264">
        <v>4148</v>
      </c>
      <c r="M1264">
        <v>2304226</v>
      </c>
      <c r="N1264">
        <v>56994</v>
      </c>
      <c r="O1264">
        <v>28590</v>
      </c>
      <c r="P1264">
        <v>74688</v>
      </c>
      <c r="Q1264">
        <v>1.7681831493424279E-2</v>
      </c>
    </row>
    <row r="1265" spans="1:17" x14ac:dyDescent="0.25">
      <c r="A1265" t="s">
        <v>23</v>
      </c>
      <c r="B1265" t="s">
        <v>35</v>
      </c>
      <c r="C1265" t="s">
        <v>37</v>
      </c>
      <c r="D1265">
        <v>375830</v>
      </c>
      <c r="E1265">
        <v>2205637</v>
      </c>
      <c r="F1265">
        <v>166894</v>
      </c>
      <c r="G1265">
        <v>73731</v>
      </c>
      <c r="H1265">
        <v>32000</v>
      </c>
      <c r="I1265">
        <v>12524</v>
      </c>
      <c r="J1265">
        <v>2847</v>
      </c>
      <c r="K1265">
        <v>12576</v>
      </c>
      <c r="L1265">
        <v>3548</v>
      </c>
      <c r="M1265">
        <v>2656239</v>
      </c>
      <c r="N1265">
        <v>91478</v>
      </c>
      <c r="O1265">
        <v>83139</v>
      </c>
      <c r="P1265">
        <v>100018</v>
      </c>
      <c r="Q1265">
        <v>2.3678521614038526E-2</v>
      </c>
    </row>
    <row r="1266" spans="1:17" x14ac:dyDescent="0.25">
      <c r="A1266" t="s">
        <v>25</v>
      </c>
      <c r="B1266" t="s">
        <v>34</v>
      </c>
      <c r="C1266" t="s">
        <v>39</v>
      </c>
      <c r="D1266">
        <v>676451</v>
      </c>
      <c r="E1266">
        <v>1709982</v>
      </c>
      <c r="F1266">
        <v>211987</v>
      </c>
      <c r="G1266">
        <v>174157</v>
      </c>
      <c r="H1266">
        <v>32000</v>
      </c>
      <c r="I1266">
        <v>11004</v>
      </c>
      <c r="J1266">
        <v>3541</v>
      </c>
      <c r="K1266">
        <v>13871</v>
      </c>
      <c r="L1266">
        <v>1225</v>
      </c>
      <c r="M1266">
        <v>2044970</v>
      </c>
      <c r="N1266">
        <v>66784</v>
      </c>
      <c r="O1266">
        <v>75623</v>
      </c>
      <c r="P1266">
        <v>181735</v>
      </c>
      <c r="Q1266">
        <v>4.3024416860238071E-2</v>
      </c>
    </row>
    <row r="1267" spans="1:17" x14ac:dyDescent="0.25">
      <c r="A1267" t="s">
        <v>24</v>
      </c>
      <c r="B1267" t="s">
        <v>35</v>
      </c>
      <c r="C1267" t="s">
        <v>37</v>
      </c>
      <c r="D1267">
        <v>319110</v>
      </c>
      <c r="E1267">
        <v>1601342</v>
      </c>
      <c r="F1267">
        <v>142191</v>
      </c>
      <c r="G1267">
        <v>231999</v>
      </c>
      <c r="H1267">
        <v>32000</v>
      </c>
      <c r="I1267">
        <v>11706</v>
      </c>
      <c r="J1267">
        <v>2957</v>
      </c>
      <c r="K1267">
        <v>10925</v>
      </c>
      <c r="L1267">
        <v>4321</v>
      </c>
      <c r="M1267">
        <v>2651369</v>
      </c>
      <c r="N1267">
        <v>73981</v>
      </c>
      <c r="O1267">
        <v>69799</v>
      </c>
      <c r="P1267">
        <v>266045</v>
      </c>
      <c r="Q1267">
        <v>6.2984185674647364E-2</v>
      </c>
    </row>
    <row r="1268" spans="1:17" x14ac:dyDescent="0.25">
      <c r="A1268" t="s">
        <v>22</v>
      </c>
      <c r="B1268" t="s">
        <v>34</v>
      </c>
      <c r="C1268" t="s">
        <v>39</v>
      </c>
      <c r="D1268">
        <v>308481</v>
      </c>
      <c r="E1268">
        <v>1243469</v>
      </c>
      <c r="F1268">
        <v>169552</v>
      </c>
      <c r="G1268">
        <v>205861</v>
      </c>
      <c r="H1268">
        <v>25000</v>
      </c>
      <c r="I1268">
        <v>9421</v>
      </c>
      <c r="J1268">
        <v>3340</v>
      </c>
      <c r="K1268">
        <v>13186</v>
      </c>
      <c r="L1268">
        <v>2037</v>
      </c>
      <c r="M1268">
        <v>3044080</v>
      </c>
      <c r="N1268">
        <v>97697</v>
      </c>
      <c r="O1268">
        <v>24556</v>
      </c>
      <c r="P1268">
        <v>147913</v>
      </c>
      <c r="Q1268">
        <v>3.5017308559432109E-2</v>
      </c>
    </row>
    <row r="1269" spans="1:17" x14ac:dyDescent="0.25">
      <c r="A1269" t="s">
        <v>23</v>
      </c>
      <c r="B1269" t="s">
        <v>36</v>
      </c>
      <c r="C1269" t="s">
        <v>38</v>
      </c>
      <c r="D1269">
        <v>393470</v>
      </c>
      <c r="E1269">
        <v>1032524</v>
      </c>
      <c r="F1269">
        <v>107154</v>
      </c>
      <c r="G1269">
        <v>199168</v>
      </c>
      <c r="H1269">
        <v>32000</v>
      </c>
      <c r="I1269">
        <v>11483</v>
      </c>
      <c r="J1269">
        <v>3627</v>
      </c>
      <c r="K1269">
        <v>11995</v>
      </c>
      <c r="L1269">
        <v>1553</v>
      </c>
      <c r="M1269">
        <v>1751302</v>
      </c>
      <c r="N1269">
        <v>114875</v>
      </c>
      <c r="O1269">
        <v>41657</v>
      </c>
      <c r="P1269">
        <v>306970</v>
      </c>
      <c r="Q1269">
        <v>7.2672876680811516E-2</v>
      </c>
    </row>
    <row r="1270" spans="1:17" x14ac:dyDescent="0.25">
      <c r="A1270" t="s">
        <v>22</v>
      </c>
      <c r="B1270" t="s">
        <v>35</v>
      </c>
      <c r="C1270" t="s">
        <v>37</v>
      </c>
      <c r="D1270">
        <v>629352</v>
      </c>
      <c r="E1270">
        <v>2248515</v>
      </c>
      <c r="F1270">
        <v>93827</v>
      </c>
      <c r="G1270">
        <v>316338</v>
      </c>
      <c r="H1270">
        <v>32000</v>
      </c>
      <c r="I1270">
        <v>10405</v>
      </c>
      <c r="J1270">
        <v>3236</v>
      </c>
      <c r="K1270">
        <v>13785</v>
      </c>
      <c r="L1270">
        <v>3247</v>
      </c>
      <c r="M1270">
        <v>1700822</v>
      </c>
      <c r="N1270">
        <v>110959</v>
      </c>
      <c r="O1270">
        <v>28612</v>
      </c>
      <c r="P1270">
        <v>305478</v>
      </c>
      <c r="Q1270">
        <v>7.2319656717923383E-2</v>
      </c>
    </row>
    <row r="1271" spans="1:17" x14ac:dyDescent="0.25">
      <c r="A1271" t="s">
        <v>26</v>
      </c>
      <c r="B1271" t="s">
        <v>36</v>
      </c>
      <c r="C1271" t="s">
        <v>38</v>
      </c>
      <c r="D1271">
        <v>419640</v>
      </c>
      <c r="E1271">
        <v>1359025</v>
      </c>
      <c r="F1271">
        <v>92800</v>
      </c>
      <c r="G1271">
        <v>80050</v>
      </c>
      <c r="H1271">
        <v>32000</v>
      </c>
      <c r="I1271">
        <v>9288</v>
      </c>
      <c r="J1271">
        <v>3130</v>
      </c>
      <c r="K1271">
        <v>14338</v>
      </c>
      <c r="L1271">
        <v>2085</v>
      </c>
      <c r="M1271">
        <v>821245</v>
      </c>
      <c r="N1271">
        <v>89803</v>
      </c>
      <c r="O1271">
        <v>75414</v>
      </c>
      <c r="P1271">
        <v>44776</v>
      </c>
      <c r="Q1271">
        <v>1.06003867682836E-2</v>
      </c>
    </row>
    <row r="1272" spans="1:17" x14ac:dyDescent="0.25">
      <c r="A1272" t="s">
        <v>17</v>
      </c>
      <c r="B1272" t="s">
        <v>35</v>
      </c>
      <c r="C1272" t="s">
        <v>37</v>
      </c>
      <c r="D1272">
        <v>642706</v>
      </c>
      <c r="E1272">
        <v>1775266</v>
      </c>
      <c r="F1272">
        <v>136395</v>
      </c>
      <c r="G1272">
        <v>201110</v>
      </c>
      <c r="H1272">
        <v>32000</v>
      </c>
      <c r="I1272">
        <v>11005</v>
      </c>
      <c r="J1272">
        <v>3652</v>
      </c>
      <c r="K1272">
        <v>14137</v>
      </c>
      <c r="L1272">
        <v>2395</v>
      </c>
      <c r="M1272">
        <v>2401206</v>
      </c>
      <c r="N1272">
        <v>83023</v>
      </c>
      <c r="O1272">
        <v>67979</v>
      </c>
      <c r="P1272">
        <v>270149</v>
      </c>
      <c r="Q1272">
        <v>6.3955777315192197E-2</v>
      </c>
    </row>
    <row r="1273" spans="1:17" x14ac:dyDescent="0.25">
      <c r="A1273" t="s">
        <v>22</v>
      </c>
      <c r="B1273" t="s">
        <v>35</v>
      </c>
      <c r="C1273" t="s">
        <v>37</v>
      </c>
      <c r="D1273">
        <v>687590</v>
      </c>
      <c r="E1273">
        <v>2356247</v>
      </c>
      <c r="F1273">
        <v>102928</v>
      </c>
      <c r="G1273">
        <v>275978</v>
      </c>
      <c r="H1273">
        <v>32000</v>
      </c>
      <c r="I1273">
        <v>9136</v>
      </c>
      <c r="J1273">
        <v>3512</v>
      </c>
      <c r="K1273">
        <v>12572</v>
      </c>
      <c r="L1273">
        <v>1553</v>
      </c>
      <c r="M1273">
        <v>2511839</v>
      </c>
      <c r="N1273">
        <v>119644</v>
      </c>
      <c r="O1273">
        <v>45926</v>
      </c>
      <c r="P1273">
        <v>135442</v>
      </c>
      <c r="Q1273">
        <v>3.2064891564004543E-2</v>
      </c>
    </row>
    <row r="1274" spans="1:17" x14ac:dyDescent="0.25">
      <c r="A1274" t="s">
        <v>23</v>
      </c>
      <c r="B1274" t="s">
        <v>34</v>
      </c>
      <c r="C1274" t="s">
        <v>39</v>
      </c>
      <c r="D1274">
        <v>705133</v>
      </c>
      <c r="E1274">
        <v>2015975</v>
      </c>
      <c r="F1274">
        <v>175701</v>
      </c>
      <c r="G1274">
        <v>313291</v>
      </c>
      <c r="H1274">
        <v>32000</v>
      </c>
      <c r="I1274">
        <v>11806</v>
      </c>
      <c r="J1274">
        <v>3891</v>
      </c>
      <c r="K1274">
        <v>11215</v>
      </c>
      <c r="L1274">
        <v>3873</v>
      </c>
      <c r="M1274">
        <v>932568</v>
      </c>
      <c r="N1274">
        <v>124357</v>
      </c>
      <c r="O1274">
        <v>85421</v>
      </c>
      <c r="P1274">
        <v>66990</v>
      </c>
      <c r="Q1274">
        <v>1.585938693959528E-2</v>
      </c>
    </row>
    <row r="1275" spans="1:17" x14ac:dyDescent="0.25">
      <c r="A1275" t="s">
        <v>17</v>
      </c>
      <c r="B1275" t="s">
        <v>34</v>
      </c>
      <c r="C1275" t="s">
        <v>39</v>
      </c>
      <c r="D1275">
        <v>651158</v>
      </c>
      <c r="E1275">
        <v>828507</v>
      </c>
      <c r="F1275">
        <v>110768</v>
      </c>
      <c r="G1275">
        <v>158518</v>
      </c>
      <c r="H1275">
        <v>32000</v>
      </c>
      <c r="I1275">
        <v>11588</v>
      </c>
      <c r="J1275">
        <v>3427</v>
      </c>
      <c r="K1275">
        <v>11404</v>
      </c>
      <c r="L1275">
        <v>3525</v>
      </c>
      <c r="M1275">
        <v>2599290</v>
      </c>
      <c r="N1275">
        <v>57463</v>
      </c>
      <c r="O1275">
        <v>27406</v>
      </c>
      <c r="P1275">
        <v>70085</v>
      </c>
      <c r="Q1275">
        <v>1.6592105294245936E-2</v>
      </c>
    </row>
    <row r="1276" spans="1:17" x14ac:dyDescent="0.25">
      <c r="A1276" t="s">
        <v>16</v>
      </c>
      <c r="B1276" t="s">
        <v>35</v>
      </c>
      <c r="C1276" t="s">
        <v>37</v>
      </c>
      <c r="D1276">
        <v>347422</v>
      </c>
      <c r="E1276">
        <v>1176551</v>
      </c>
      <c r="F1276">
        <v>117966</v>
      </c>
      <c r="G1276">
        <v>117705</v>
      </c>
      <c r="H1276">
        <v>25000</v>
      </c>
      <c r="I1276">
        <v>11016</v>
      </c>
      <c r="J1276">
        <v>2883</v>
      </c>
      <c r="K1276">
        <v>13315</v>
      </c>
      <c r="L1276">
        <v>1916</v>
      </c>
      <c r="M1276">
        <v>2336770</v>
      </c>
      <c r="N1276">
        <v>75861</v>
      </c>
      <c r="O1276">
        <v>41634</v>
      </c>
      <c r="P1276">
        <v>47349</v>
      </c>
      <c r="Q1276">
        <v>1.1209525484443901E-2</v>
      </c>
    </row>
    <row r="1277" spans="1:17" x14ac:dyDescent="0.25">
      <c r="A1277" t="s">
        <v>16</v>
      </c>
      <c r="B1277" t="s">
        <v>34</v>
      </c>
      <c r="C1277" t="s">
        <v>39</v>
      </c>
      <c r="D1277">
        <v>649572</v>
      </c>
      <c r="E1277">
        <v>1964272</v>
      </c>
      <c r="F1277">
        <v>155798</v>
      </c>
      <c r="G1277">
        <v>315179</v>
      </c>
      <c r="H1277">
        <v>32000</v>
      </c>
      <c r="I1277">
        <v>12250</v>
      </c>
      <c r="J1277">
        <v>3588</v>
      </c>
      <c r="K1277">
        <v>13651</v>
      </c>
      <c r="L1277">
        <v>3319</v>
      </c>
      <c r="M1277">
        <v>2477688</v>
      </c>
      <c r="N1277">
        <v>125616</v>
      </c>
      <c r="O1277">
        <v>22951</v>
      </c>
      <c r="P1277">
        <v>335020</v>
      </c>
      <c r="Q1277">
        <v>7.9313506680149443E-2</v>
      </c>
    </row>
    <row r="1278" spans="1:17" x14ac:dyDescent="0.25">
      <c r="A1278" t="s">
        <v>27</v>
      </c>
      <c r="B1278" t="s">
        <v>34</v>
      </c>
      <c r="C1278" t="s">
        <v>39</v>
      </c>
      <c r="D1278">
        <v>330557</v>
      </c>
      <c r="E1278">
        <v>1214866</v>
      </c>
      <c r="F1278">
        <v>120851</v>
      </c>
      <c r="G1278">
        <v>176653</v>
      </c>
      <c r="H1278">
        <v>32000</v>
      </c>
      <c r="I1278">
        <v>10856</v>
      </c>
      <c r="J1278">
        <v>2879</v>
      </c>
      <c r="K1278">
        <v>10836</v>
      </c>
      <c r="L1278">
        <v>3277</v>
      </c>
      <c r="M1278">
        <v>1922253</v>
      </c>
      <c r="N1278">
        <v>91647</v>
      </c>
      <c r="O1278">
        <v>49484</v>
      </c>
      <c r="P1278">
        <v>139586</v>
      </c>
      <c r="Q1278">
        <v>3.3045952908648257E-2</v>
      </c>
    </row>
    <row r="1279" spans="1:17" x14ac:dyDescent="0.25">
      <c r="A1279" t="s">
        <v>27</v>
      </c>
      <c r="B1279" t="s">
        <v>36</v>
      </c>
      <c r="C1279" t="s">
        <v>38</v>
      </c>
      <c r="D1279">
        <v>386551</v>
      </c>
      <c r="E1279">
        <v>1901328</v>
      </c>
      <c r="F1279">
        <v>189539</v>
      </c>
      <c r="G1279">
        <v>251003</v>
      </c>
      <c r="H1279">
        <v>32000</v>
      </c>
      <c r="I1279">
        <v>12029</v>
      </c>
      <c r="J1279">
        <v>3964</v>
      </c>
      <c r="K1279">
        <v>12679</v>
      </c>
      <c r="L1279">
        <v>1552</v>
      </c>
      <c r="M1279">
        <v>2686692</v>
      </c>
      <c r="N1279">
        <v>96830</v>
      </c>
      <c r="O1279">
        <v>65502</v>
      </c>
      <c r="P1279">
        <v>116778</v>
      </c>
      <c r="Q1279">
        <v>2.7646327631468244E-2</v>
      </c>
    </row>
    <row r="1280" spans="1:17" x14ac:dyDescent="0.25">
      <c r="A1280" t="s">
        <v>19</v>
      </c>
      <c r="B1280" t="s">
        <v>36</v>
      </c>
      <c r="C1280" t="s">
        <v>38</v>
      </c>
      <c r="D1280">
        <v>623124</v>
      </c>
      <c r="E1280">
        <v>921098</v>
      </c>
      <c r="F1280">
        <v>190746</v>
      </c>
      <c r="G1280">
        <v>266052</v>
      </c>
      <c r="H1280">
        <v>32000</v>
      </c>
      <c r="I1280">
        <v>11056</v>
      </c>
      <c r="J1280">
        <v>3498</v>
      </c>
      <c r="K1280">
        <v>14668</v>
      </c>
      <c r="L1280">
        <v>2053</v>
      </c>
      <c r="M1280">
        <v>1330954</v>
      </c>
      <c r="N1280">
        <v>97694</v>
      </c>
      <c r="O1280">
        <v>65099</v>
      </c>
      <c r="P1280">
        <v>334809</v>
      </c>
      <c r="Q1280">
        <v>7.9263553991027857E-2</v>
      </c>
    </row>
    <row r="1281" spans="1:17" x14ac:dyDescent="0.25">
      <c r="A1281" t="s">
        <v>22</v>
      </c>
      <c r="B1281" t="s">
        <v>35</v>
      </c>
      <c r="C1281" t="s">
        <v>37</v>
      </c>
      <c r="D1281">
        <v>269121</v>
      </c>
      <c r="E1281">
        <v>2212273</v>
      </c>
      <c r="F1281">
        <v>147152</v>
      </c>
      <c r="G1281">
        <v>100939</v>
      </c>
      <c r="H1281">
        <v>32000</v>
      </c>
      <c r="I1281">
        <v>10313</v>
      </c>
      <c r="J1281">
        <v>3829</v>
      </c>
      <c r="K1281">
        <v>12186</v>
      </c>
      <c r="L1281">
        <v>1397</v>
      </c>
      <c r="M1281">
        <v>2476110</v>
      </c>
      <c r="N1281">
        <v>61949</v>
      </c>
      <c r="O1281">
        <v>40708</v>
      </c>
      <c r="P1281">
        <v>179276</v>
      </c>
      <c r="Q1281">
        <v>4.2442266800759569E-2</v>
      </c>
    </row>
    <row r="1282" spans="1:17" x14ac:dyDescent="0.25">
      <c r="A1282" t="s">
        <v>22</v>
      </c>
      <c r="B1282" t="s">
        <v>34</v>
      </c>
      <c r="C1282" t="s">
        <v>39</v>
      </c>
      <c r="D1282">
        <v>555970</v>
      </c>
      <c r="E1282">
        <v>1068430</v>
      </c>
      <c r="F1282">
        <v>159386</v>
      </c>
      <c r="G1282">
        <v>150597</v>
      </c>
      <c r="H1282">
        <v>32000</v>
      </c>
      <c r="I1282">
        <v>10982</v>
      </c>
      <c r="J1282">
        <v>3745</v>
      </c>
      <c r="K1282">
        <v>10812</v>
      </c>
      <c r="L1282">
        <v>4356</v>
      </c>
      <c r="M1282">
        <v>1146438</v>
      </c>
      <c r="N1282">
        <v>107356</v>
      </c>
      <c r="O1282">
        <v>40354</v>
      </c>
      <c r="P1282">
        <v>234919</v>
      </c>
      <c r="Q1282">
        <v>5.5615335430105745E-2</v>
      </c>
    </row>
    <row r="1283" spans="1:17" x14ac:dyDescent="0.25">
      <c r="A1283" t="s">
        <v>25</v>
      </c>
      <c r="B1283" t="s">
        <v>35</v>
      </c>
      <c r="C1283" t="s">
        <v>37</v>
      </c>
      <c r="D1283">
        <v>458068</v>
      </c>
      <c r="E1283">
        <v>2270850</v>
      </c>
      <c r="F1283">
        <v>117403</v>
      </c>
      <c r="G1283">
        <v>88815</v>
      </c>
      <c r="H1283">
        <v>32000</v>
      </c>
      <c r="I1283">
        <v>11647</v>
      </c>
      <c r="J1283">
        <v>2867</v>
      </c>
      <c r="K1283">
        <v>11992</v>
      </c>
      <c r="L1283">
        <v>1941</v>
      </c>
      <c r="M1283">
        <v>2384523</v>
      </c>
      <c r="N1283">
        <v>104176</v>
      </c>
      <c r="O1283">
        <v>65903</v>
      </c>
      <c r="P1283">
        <v>222125</v>
      </c>
      <c r="Q1283">
        <v>5.2586450574079742E-2</v>
      </c>
    </row>
    <row r="1284" spans="1:17" x14ac:dyDescent="0.25">
      <c r="A1284" t="s">
        <v>16</v>
      </c>
      <c r="B1284" t="s">
        <v>35</v>
      </c>
      <c r="C1284" t="s">
        <v>37</v>
      </c>
      <c r="D1284">
        <v>225653</v>
      </c>
      <c r="E1284">
        <v>1780845</v>
      </c>
      <c r="F1284">
        <v>177106</v>
      </c>
      <c r="G1284">
        <v>261564</v>
      </c>
      <c r="H1284">
        <v>32000</v>
      </c>
      <c r="I1284">
        <v>10941</v>
      </c>
      <c r="J1284">
        <v>3186</v>
      </c>
      <c r="K1284">
        <v>13368</v>
      </c>
      <c r="L1284">
        <v>1994</v>
      </c>
      <c r="M1284">
        <v>1733875</v>
      </c>
      <c r="N1284">
        <v>59737</v>
      </c>
      <c r="O1284">
        <v>54904</v>
      </c>
      <c r="P1284">
        <v>315864</v>
      </c>
      <c r="Q1284">
        <v>7.4778465387196957E-2</v>
      </c>
    </row>
    <row r="1285" spans="1:17" x14ac:dyDescent="0.25">
      <c r="A1285" t="s">
        <v>26</v>
      </c>
      <c r="B1285" t="s">
        <v>34</v>
      </c>
      <c r="C1285" t="s">
        <v>39</v>
      </c>
      <c r="D1285">
        <v>313816</v>
      </c>
      <c r="E1285">
        <v>2265840</v>
      </c>
      <c r="F1285">
        <v>99702</v>
      </c>
      <c r="G1285">
        <v>161189</v>
      </c>
      <c r="H1285">
        <v>32000</v>
      </c>
      <c r="I1285">
        <v>11372</v>
      </c>
      <c r="J1285">
        <v>3393</v>
      </c>
      <c r="K1285">
        <v>13126</v>
      </c>
      <c r="L1285">
        <v>4029</v>
      </c>
      <c r="M1285">
        <v>1684871</v>
      </c>
      <c r="N1285">
        <v>91409</v>
      </c>
      <c r="O1285">
        <v>76374</v>
      </c>
      <c r="P1285">
        <v>164718</v>
      </c>
      <c r="Q1285">
        <v>3.8995767993973064E-2</v>
      </c>
    </row>
    <row r="1286" spans="1:17" x14ac:dyDescent="0.25">
      <c r="A1286" t="s">
        <v>26</v>
      </c>
      <c r="B1286" t="s">
        <v>36</v>
      </c>
      <c r="C1286" t="s">
        <v>38</v>
      </c>
      <c r="D1286">
        <v>461332</v>
      </c>
      <c r="E1286">
        <v>1849935</v>
      </c>
      <c r="F1286">
        <v>141700</v>
      </c>
      <c r="G1286">
        <v>276773</v>
      </c>
      <c r="H1286">
        <v>20000</v>
      </c>
      <c r="I1286">
        <v>10983</v>
      </c>
      <c r="J1286">
        <v>3641</v>
      </c>
      <c r="K1286">
        <v>10212</v>
      </c>
      <c r="L1286">
        <v>1299</v>
      </c>
      <c r="M1286">
        <v>3057437</v>
      </c>
      <c r="N1286">
        <v>64618</v>
      </c>
      <c r="O1286">
        <v>57194</v>
      </c>
      <c r="P1286">
        <v>194784</v>
      </c>
      <c r="Q1286">
        <v>4.6113671079894419E-2</v>
      </c>
    </row>
    <row r="1287" spans="1:17" x14ac:dyDescent="0.25">
      <c r="A1287" t="s">
        <v>27</v>
      </c>
      <c r="B1287" t="s">
        <v>36</v>
      </c>
      <c r="C1287" t="s">
        <v>38</v>
      </c>
      <c r="D1287">
        <v>382210</v>
      </c>
      <c r="E1287">
        <v>752750</v>
      </c>
      <c r="F1287">
        <v>198134</v>
      </c>
      <c r="G1287">
        <v>229401</v>
      </c>
      <c r="H1287">
        <v>32000</v>
      </c>
      <c r="I1287">
        <v>9729</v>
      </c>
      <c r="J1287">
        <v>2964</v>
      </c>
      <c r="K1287">
        <v>14791</v>
      </c>
      <c r="L1287">
        <v>2279</v>
      </c>
      <c r="M1287">
        <v>2655499</v>
      </c>
      <c r="N1287">
        <v>104894</v>
      </c>
      <c r="O1287">
        <v>40714</v>
      </c>
      <c r="P1287">
        <v>315608</v>
      </c>
      <c r="Q1287">
        <v>7.4717859280964138E-2</v>
      </c>
    </row>
    <row r="1288" spans="1:17" x14ac:dyDescent="0.25">
      <c r="A1288" t="s">
        <v>21</v>
      </c>
      <c r="B1288" t="s">
        <v>36</v>
      </c>
      <c r="C1288" t="s">
        <v>38</v>
      </c>
      <c r="D1288">
        <v>465925</v>
      </c>
      <c r="E1288">
        <v>1803597</v>
      </c>
      <c r="F1288">
        <v>175441</v>
      </c>
      <c r="G1288">
        <v>120505</v>
      </c>
      <c r="H1288">
        <v>32000</v>
      </c>
      <c r="I1288">
        <v>11836</v>
      </c>
      <c r="J1288">
        <v>3400</v>
      </c>
      <c r="K1288">
        <v>11337</v>
      </c>
      <c r="L1288">
        <v>4275</v>
      </c>
      <c r="M1288">
        <v>1353539</v>
      </c>
      <c r="N1288">
        <v>53030</v>
      </c>
      <c r="O1288">
        <v>22828</v>
      </c>
      <c r="P1288">
        <v>258507</v>
      </c>
      <c r="Q1288">
        <v>6.1199619937213873E-2</v>
      </c>
    </row>
    <row r="1289" spans="1:17" x14ac:dyDescent="0.25">
      <c r="A1289" t="s">
        <v>26</v>
      </c>
      <c r="B1289" t="s">
        <v>34</v>
      </c>
      <c r="C1289" t="s">
        <v>39</v>
      </c>
      <c r="D1289">
        <v>573865</v>
      </c>
      <c r="E1289">
        <v>2027720</v>
      </c>
      <c r="F1289">
        <v>163391</v>
      </c>
      <c r="G1289">
        <v>143088</v>
      </c>
      <c r="H1289">
        <v>32000</v>
      </c>
      <c r="I1289">
        <v>10387</v>
      </c>
      <c r="J1289">
        <v>3764</v>
      </c>
      <c r="K1289">
        <v>12385</v>
      </c>
      <c r="L1289">
        <v>1452</v>
      </c>
      <c r="M1289">
        <v>2219587</v>
      </c>
      <c r="N1289">
        <v>86613</v>
      </c>
      <c r="O1289">
        <v>86379</v>
      </c>
      <c r="P1289">
        <v>50340</v>
      </c>
      <c r="Q1289">
        <v>1.1917622608437475E-2</v>
      </c>
    </row>
    <row r="1290" spans="1:17" x14ac:dyDescent="0.25">
      <c r="A1290" t="s">
        <v>25</v>
      </c>
      <c r="B1290" t="s">
        <v>36</v>
      </c>
      <c r="C1290" t="s">
        <v>38</v>
      </c>
      <c r="D1290">
        <v>443525</v>
      </c>
      <c r="E1290">
        <v>701831</v>
      </c>
      <c r="F1290">
        <v>113392</v>
      </c>
      <c r="G1290">
        <v>253362</v>
      </c>
      <c r="H1290">
        <v>32000</v>
      </c>
      <c r="I1290">
        <v>11413</v>
      </c>
      <c r="J1290">
        <v>2894</v>
      </c>
      <c r="K1290">
        <v>14041</v>
      </c>
      <c r="L1290">
        <v>3889</v>
      </c>
      <c r="M1290">
        <v>2897026</v>
      </c>
      <c r="N1290">
        <v>117655</v>
      </c>
      <c r="O1290">
        <v>75508</v>
      </c>
      <c r="P1290">
        <v>263477</v>
      </c>
      <c r="Q1290">
        <v>6.2376230671499416E-2</v>
      </c>
    </row>
    <row r="1291" spans="1:17" x14ac:dyDescent="0.25">
      <c r="A1291" t="s">
        <v>22</v>
      </c>
      <c r="B1291" t="s">
        <v>35</v>
      </c>
      <c r="C1291" t="s">
        <v>37</v>
      </c>
      <c r="D1291">
        <v>683510</v>
      </c>
      <c r="E1291">
        <v>2007691</v>
      </c>
      <c r="F1291">
        <v>150990</v>
      </c>
      <c r="G1291">
        <v>280002</v>
      </c>
      <c r="H1291">
        <v>32000</v>
      </c>
      <c r="I1291">
        <v>10663</v>
      </c>
      <c r="J1291">
        <v>3197</v>
      </c>
      <c r="K1291">
        <v>11771</v>
      </c>
      <c r="L1291">
        <v>3242</v>
      </c>
      <c r="M1291">
        <v>1144484</v>
      </c>
      <c r="N1291">
        <v>68626</v>
      </c>
      <c r="O1291">
        <v>43976</v>
      </c>
      <c r="P1291">
        <v>42749</v>
      </c>
      <c r="Q1291">
        <v>1.0120509513072976E-2</v>
      </c>
    </row>
    <row r="1292" spans="1:17" x14ac:dyDescent="0.25">
      <c r="A1292" t="s">
        <v>22</v>
      </c>
      <c r="B1292" t="s">
        <v>36</v>
      </c>
      <c r="C1292" t="s">
        <v>38</v>
      </c>
      <c r="D1292">
        <v>167187</v>
      </c>
      <c r="E1292">
        <v>1159015</v>
      </c>
      <c r="F1292">
        <v>191910</v>
      </c>
      <c r="G1292">
        <v>83763</v>
      </c>
      <c r="H1292">
        <v>20000</v>
      </c>
      <c r="I1292">
        <v>9319</v>
      </c>
      <c r="J1292">
        <v>4074</v>
      </c>
      <c r="K1292">
        <v>13891</v>
      </c>
      <c r="L1292">
        <v>3987</v>
      </c>
      <c r="M1292">
        <v>2057514</v>
      </c>
      <c r="N1292">
        <v>50136</v>
      </c>
      <c r="O1292">
        <v>39637</v>
      </c>
      <c r="P1292">
        <v>43777</v>
      </c>
      <c r="Q1292">
        <v>1.0363880908414131E-2</v>
      </c>
    </row>
    <row r="1293" spans="1:17" x14ac:dyDescent="0.25">
      <c r="A1293" t="s">
        <v>19</v>
      </c>
      <c r="B1293" t="s">
        <v>36</v>
      </c>
      <c r="C1293" t="s">
        <v>38</v>
      </c>
      <c r="D1293">
        <v>218892</v>
      </c>
      <c r="E1293">
        <v>2226845</v>
      </c>
      <c r="F1293">
        <v>164585</v>
      </c>
      <c r="G1293">
        <v>234384</v>
      </c>
      <c r="H1293">
        <v>32000</v>
      </c>
      <c r="I1293">
        <v>9482</v>
      </c>
      <c r="J1293">
        <v>3212</v>
      </c>
      <c r="K1293">
        <v>12909</v>
      </c>
      <c r="L1293">
        <v>2041</v>
      </c>
      <c r="M1293">
        <v>1614065</v>
      </c>
      <c r="N1293">
        <v>92322</v>
      </c>
      <c r="O1293">
        <v>38875</v>
      </c>
      <c r="P1293">
        <v>165642</v>
      </c>
      <c r="Q1293">
        <v>3.921451815865714E-2</v>
      </c>
    </row>
    <row r="1294" spans="1:17" x14ac:dyDescent="0.25">
      <c r="A1294" t="s">
        <v>25</v>
      </c>
      <c r="B1294" t="s">
        <v>34</v>
      </c>
      <c r="C1294" t="s">
        <v>39</v>
      </c>
      <c r="D1294">
        <v>271390</v>
      </c>
      <c r="E1294">
        <v>1164139</v>
      </c>
      <c r="F1294">
        <v>142361</v>
      </c>
      <c r="G1294">
        <v>91095</v>
      </c>
      <c r="H1294">
        <v>25000</v>
      </c>
      <c r="I1294">
        <v>9335</v>
      </c>
      <c r="J1294">
        <v>3220</v>
      </c>
      <c r="K1294">
        <v>14329</v>
      </c>
      <c r="L1294">
        <v>3299</v>
      </c>
      <c r="M1294">
        <v>2741116</v>
      </c>
      <c r="N1294">
        <v>120758</v>
      </c>
      <c r="O1294">
        <v>74932</v>
      </c>
      <c r="P1294">
        <v>138758</v>
      </c>
      <c r="Q1294">
        <v>3.2849930033801496E-2</v>
      </c>
    </row>
    <row r="1295" spans="1:17" x14ac:dyDescent="0.25">
      <c r="A1295" t="s">
        <v>18</v>
      </c>
      <c r="B1295" t="s">
        <v>36</v>
      </c>
      <c r="C1295" t="s">
        <v>38</v>
      </c>
      <c r="D1295">
        <v>582791</v>
      </c>
      <c r="E1295">
        <v>1542581</v>
      </c>
      <c r="F1295">
        <v>94504</v>
      </c>
      <c r="G1295">
        <v>172125</v>
      </c>
      <c r="H1295">
        <v>32000</v>
      </c>
      <c r="I1295">
        <v>9273</v>
      </c>
      <c r="J1295">
        <v>2930</v>
      </c>
      <c r="K1295">
        <v>13647</v>
      </c>
      <c r="L1295">
        <v>4119</v>
      </c>
      <c r="M1295">
        <v>1628923</v>
      </c>
      <c r="N1295">
        <v>82301</v>
      </c>
      <c r="O1295">
        <v>83823</v>
      </c>
      <c r="P1295">
        <v>204464</v>
      </c>
      <c r="Q1295">
        <v>4.8405339471822802E-2</v>
      </c>
    </row>
    <row r="1296" spans="1:17" x14ac:dyDescent="0.25">
      <c r="A1296" t="s">
        <v>24</v>
      </c>
      <c r="B1296" t="s">
        <v>34</v>
      </c>
      <c r="C1296" t="s">
        <v>39</v>
      </c>
      <c r="D1296">
        <v>538938</v>
      </c>
      <c r="E1296">
        <v>1369697</v>
      </c>
      <c r="F1296">
        <v>211075</v>
      </c>
      <c r="G1296">
        <v>115031</v>
      </c>
      <c r="H1296">
        <v>32000</v>
      </c>
      <c r="I1296">
        <v>9142</v>
      </c>
      <c r="J1296">
        <v>3309</v>
      </c>
      <c r="K1296">
        <v>10423</v>
      </c>
      <c r="L1296">
        <v>2477</v>
      </c>
      <c r="M1296">
        <v>2855894</v>
      </c>
      <c r="N1296">
        <v>119243</v>
      </c>
      <c r="O1296">
        <v>84321</v>
      </c>
      <c r="P1296">
        <v>198762</v>
      </c>
      <c r="Q1296">
        <v>4.7055433152527797E-2</v>
      </c>
    </row>
    <row r="1297" spans="1:17" x14ac:dyDescent="0.25">
      <c r="A1297" t="s">
        <v>21</v>
      </c>
      <c r="B1297" t="s">
        <v>34</v>
      </c>
      <c r="C1297" t="s">
        <v>39</v>
      </c>
      <c r="D1297">
        <v>694413</v>
      </c>
      <c r="E1297">
        <v>2156148</v>
      </c>
      <c r="F1297">
        <v>116861</v>
      </c>
      <c r="G1297">
        <v>111596</v>
      </c>
      <c r="H1297">
        <v>32000</v>
      </c>
      <c r="I1297">
        <v>10433</v>
      </c>
      <c r="J1297">
        <v>3071</v>
      </c>
      <c r="K1297">
        <v>14789</v>
      </c>
      <c r="L1297">
        <v>3408</v>
      </c>
      <c r="M1297">
        <v>874308</v>
      </c>
      <c r="N1297">
        <v>57688</v>
      </c>
      <c r="O1297">
        <v>87119</v>
      </c>
      <c r="P1297">
        <v>126931</v>
      </c>
      <c r="Q1297">
        <v>3.0049975274365856E-2</v>
      </c>
    </row>
    <row r="1298" spans="1:17" x14ac:dyDescent="0.25">
      <c r="A1298" t="s">
        <v>16</v>
      </c>
      <c r="B1298" t="s">
        <v>34</v>
      </c>
      <c r="C1298" t="s">
        <v>39</v>
      </c>
      <c r="D1298">
        <v>439323</v>
      </c>
      <c r="E1298">
        <v>1258793</v>
      </c>
      <c r="F1298">
        <v>152819</v>
      </c>
      <c r="G1298">
        <v>223067</v>
      </c>
      <c r="H1298">
        <v>32000</v>
      </c>
      <c r="I1298">
        <v>9926</v>
      </c>
      <c r="J1298">
        <v>3677</v>
      </c>
      <c r="K1298">
        <v>14708</v>
      </c>
      <c r="L1298">
        <v>3918</v>
      </c>
      <c r="M1298">
        <v>1344628</v>
      </c>
      <c r="N1298">
        <v>119443</v>
      </c>
      <c r="O1298">
        <v>35290</v>
      </c>
      <c r="P1298">
        <v>234379</v>
      </c>
      <c r="Q1298">
        <v>5.5487494424770897E-2</v>
      </c>
    </row>
    <row r="1299" spans="1:17" x14ac:dyDescent="0.25">
      <c r="A1299" t="s">
        <v>17</v>
      </c>
      <c r="B1299" t="s">
        <v>36</v>
      </c>
      <c r="C1299" t="s">
        <v>38</v>
      </c>
      <c r="D1299">
        <v>514681</v>
      </c>
      <c r="E1299">
        <v>1668142</v>
      </c>
      <c r="F1299">
        <v>93505</v>
      </c>
      <c r="G1299">
        <v>188552</v>
      </c>
      <c r="H1299">
        <v>25000</v>
      </c>
      <c r="I1299">
        <v>10832</v>
      </c>
      <c r="J1299">
        <v>3052</v>
      </c>
      <c r="K1299">
        <v>14111</v>
      </c>
      <c r="L1299">
        <v>4010</v>
      </c>
      <c r="M1299">
        <v>2346150</v>
      </c>
      <c r="N1299">
        <v>64380</v>
      </c>
      <c r="O1299">
        <v>31949</v>
      </c>
      <c r="P1299">
        <v>157177</v>
      </c>
      <c r="Q1299">
        <v>3.721049202873216E-2</v>
      </c>
    </row>
    <row r="1300" spans="1:17" x14ac:dyDescent="0.25">
      <c r="A1300" t="s">
        <v>25</v>
      </c>
      <c r="B1300" t="s">
        <v>35</v>
      </c>
      <c r="C1300" t="s">
        <v>37</v>
      </c>
      <c r="D1300">
        <v>632251</v>
      </c>
      <c r="E1300">
        <v>1978528</v>
      </c>
      <c r="F1300">
        <v>199801</v>
      </c>
      <c r="G1300">
        <v>305065</v>
      </c>
      <c r="H1300">
        <v>32000</v>
      </c>
      <c r="I1300">
        <v>12412</v>
      </c>
      <c r="J1300">
        <v>2949</v>
      </c>
      <c r="K1300">
        <v>12330</v>
      </c>
      <c r="L1300">
        <v>1970</v>
      </c>
      <c r="M1300">
        <v>2782307</v>
      </c>
      <c r="N1300">
        <v>54942</v>
      </c>
      <c r="O1300">
        <v>40666</v>
      </c>
      <c r="P1300">
        <v>272823</v>
      </c>
      <c r="Q1300">
        <v>6.458882703420217E-2</v>
      </c>
    </row>
    <row r="1301" spans="1:17" x14ac:dyDescent="0.25">
      <c r="A1301" t="s">
        <v>23</v>
      </c>
      <c r="B1301" t="s">
        <v>36</v>
      </c>
      <c r="C1301" t="s">
        <v>38</v>
      </c>
      <c r="D1301">
        <v>335720</v>
      </c>
      <c r="E1301">
        <v>1363929</v>
      </c>
      <c r="F1301">
        <v>134856</v>
      </c>
      <c r="G1301">
        <v>264133</v>
      </c>
      <c r="H1301">
        <v>32000</v>
      </c>
      <c r="I1301">
        <v>12009</v>
      </c>
      <c r="J1301">
        <v>3684</v>
      </c>
      <c r="K1301">
        <v>11927</v>
      </c>
      <c r="L1301">
        <v>3320</v>
      </c>
      <c r="M1301">
        <v>1028163</v>
      </c>
      <c r="N1301">
        <v>57569</v>
      </c>
      <c r="O1301">
        <v>49538</v>
      </c>
      <c r="P1301">
        <v>146186</v>
      </c>
      <c r="Q1301">
        <v>3.4608454084963068E-2</v>
      </c>
    </row>
    <row r="1302" spans="1:17" x14ac:dyDescent="0.25">
      <c r="A1302" t="s">
        <v>22</v>
      </c>
      <c r="B1302" t="s">
        <v>35</v>
      </c>
      <c r="C1302" t="s">
        <v>37</v>
      </c>
      <c r="D1302">
        <v>356596</v>
      </c>
      <c r="E1302">
        <v>1141426</v>
      </c>
      <c r="F1302">
        <v>151855</v>
      </c>
      <c r="G1302">
        <v>252519</v>
      </c>
      <c r="H1302">
        <v>32000</v>
      </c>
      <c r="I1302">
        <v>9121</v>
      </c>
      <c r="J1302">
        <v>2934</v>
      </c>
      <c r="K1302">
        <v>13262</v>
      </c>
      <c r="L1302">
        <v>1885</v>
      </c>
      <c r="M1302">
        <v>2327732</v>
      </c>
      <c r="N1302">
        <v>115841</v>
      </c>
      <c r="O1302">
        <v>83129</v>
      </c>
      <c r="P1302">
        <v>98929</v>
      </c>
      <c r="Q1302">
        <v>2.3420708919946583E-2</v>
      </c>
    </row>
    <row r="1303" spans="1:17" x14ac:dyDescent="0.25">
      <c r="A1303" t="s">
        <v>17</v>
      </c>
      <c r="B1303" t="s">
        <v>34</v>
      </c>
      <c r="C1303" t="s">
        <v>39</v>
      </c>
      <c r="D1303">
        <v>516550</v>
      </c>
      <c r="E1303">
        <v>1929853</v>
      </c>
      <c r="F1303">
        <v>121159</v>
      </c>
      <c r="G1303">
        <v>181788</v>
      </c>
      <c r="H1303">
        <v>20000</v>
      </c>
      <c r="I1303">
        <v>9951</v>
      </c>
      <c r="J1303">
        <v>3445</v>
      </c>
      <c r="K1303">
        <v>14360</v>
      </c>
      <c r="L1303">
        <v>2288</v>
      </c>
      <c r="M1303">
        <v>2376447</v>
      </c>
      <c r="N1303">
        <v>80934</v>
      </c>
      <c r="O1303">
        <v>23767</v>
      </c>
      <c r="P1303">
        <v>322358</v>
      </c>
      <c r="Q1303">
        <v>7.6315871847649736E-2</v>
      </c>
    </row>
    <row r="1304" spans="1:17" x14ac:dyDescent="0.25">
      <c r="A1304" t="s">
        <v>16</v>
      </c>
      <c r="B1304" t="s">
        <v>34</v>
      </c>
      <c r="C1304" t="s">
        <v>39</v>
      </c>
      <c r="D1304">
        <v>575119</v>
      </c>
      <c r="E1304">
        <v>1199064</v>
      </c>
      <c r="F1304">
        <v>171800</v>
      </c>
      <c r="G1304">
        <v>112442</v>
      </c>
      <c r="H1304">
        <v>28000</v>
      </c>
      <c r="I1304">
        <v>9871</v>
      </c>
      <c r="J1304">
        <v>3737</v>
      </c>
      <c r="K1304">
        <v>10341</v>
      </c>
      <c r="L1304">
        <v>3533</v>
      </c>
      <c r="M1304">
        <v>2220922</v>
      </c>
      <c r="N1304">
        <v>79561</v>
      </c>
      <c r="O1304">
        <v>85405</v>
      </c>
      <c r="P1304">
        <v>156691</v>
      </c>
      <c r="Q1304">
        <v>3.7095435123930799E-2</v>
      </c>
    </row>
    <row r="1305" spans="1:17" x14ac:dyDescent="0.25">
      <c r="A1305" t="s">
        <v>21</v>
      </c>
      <c r="B1305" t="s">
        <v>34</v>
      </c>
      <c r="C1305" t="s">
        <v>39</v>
      </c>
      <c r="D1305">
        <v>713931</v>
      </c>
      <c r="E1305">
        <v>1707700</v>
      </c>
      <c r="F1305">
        <v>130637</v>
      </c>
      <c r="G1305">
        <v>125034</v>
      </c>
      <c r="H1305">
        <v>32000</v>
      </c>
      <c r="I1305">
        <v>11836</v>
      </c>
      <c r="J1305">
        <v>3717</v>
      </c>
      <c r="K1305">
        <v>12872</v>
      </c>
      <c r="L1305">
        <v>2298</v>
      </c>
      <c r="M1305">
        <v>3094544</v>
      </c>
      <c r="N1305">
        <v>62493</v>
      </c>
      <c r="O1305">
        <v>49069</v>
      </c>
      <c r="P1305">
        <v>211010</v>
      </c>
      <c r="Q1305">
        <v>4.9955056547604126E-2</v>
      </c>
    </row>
    <row r="1306" spans="1:17" x14ac:dyDescent="0.25">
      <c r="A1306" t="s">
        <v>20</v>
      </c>
      <c r="B1306" t="s">
        <v>34</v>
      </c>
      <c r="C1306" t="s">
        <v>39</v>
      </c>
      <c r="D1306">
        <v>701471</v>
      </c>
      <c r="E1306">
        <v>1234558</v>
      </c>
      <c r="F1306">
        <v>199153</v>
      </c>
      <c r="G1306">
        <v>158589</v>
      </c>
      <c r="H1306">
        <v>32000</v>
      </c>
      <c r="I1306">
        <v>10486</v>
      </c>
      <c r="J1306">
        <v>3523</v>
      </c>
      <c r="K1306">
        <v>14562</v>
      </c>
      <c r="L1306">
        <v>4479</v>
      </c>
      <c r="M1306">
        <v>2237287</v>
      </c>
      <c r="N1306">
        <v>127400</v>
      </c>
      <c r="O1306">
        <v>27758</v>
      </c>
      <c r="P1306">
        <v>75529</v>
      </c>
      <c r="Q1306">
        <v>1.7880932022103179E-2</v>
      </c>
    </row>
    <row r="1307" spans="1:17" x14ac:dyDescent="0.25">
      <c r="A1307" t="s">
        <v>26</v>
      </c>
      <c r="B1307" t="s">
        <v>35</v>
      </c>
      <c r="C1307" t="s">
        <v>37</v>
      </c>
      <c r="D1307">
        <v>366197</v>
      </c>
      <c r="E1307">
        <v>1743456</v>
      </c>
      <c r="F1307">
        <v>132924</v>
      </c>
      <c r="G1307">
        <v>134513</v>
      </c>
      <c r="H1307">
        <v>20000</v>
      </c>
      <c r="I1307">
        <v>12262</v>
      </c>
      <c r="J1307">
        <v>3481</v>
      </c>
      <c r="K1307">
        <v>10460</v>
      </c>
      <c r="L1307">
        <v>2288</v>
      </c>
      <c r="M1307">
        <v>1681566</v>
      </c>
      <c r="N1307">
        <v>110393</v>
      </c>
      <c r="O1307">
        <v>42822</v>
      </c>
      <c r="P1307">
        <v>245942</v>
      </c>
      <c r="Q1307">
        <v>5.8224949137153946E-2</v>
      </c>
    </row>
    <row r="1308" spans="1:17" x14ac:dyDescent="0.25">
      <c r="A1308" t="s">
        <v>26</v>
      </c>
      <c r="B1308" t="s">
        <v>35</v>
      </c>
      <c r="C1308" t="s">
        <v>37</v>
      </c>
      <c r="D1308">
        <v>711561</v>
      </c>
      <c r="E1308">
        <v>2363892</v>
      </c>
      <c r="F1308">
        <v>116464</v>
      </c>
      <c r="G1308">
        <v>139801</v>
      </c>
      <c r="H1308">
        <v>32000</v>
      </c>
      <c r="I1308">
        <v>11744</v>
      </c>
      <c r="J1308">
        <v>3189</v>
      </c>
      <c r="K1308">
        <v>13085</v>
      </c>
      <c r="L1308">
        <v>4389</v>
      </c>
      <c r="M1308">
        <v>888480</v>
      </c>
      <c r="N1308">
        <v>50223</v>
      </c>
      <c r="O1308">
        <v>73014</v>
      </c>
      <c r="P1308">
        <v>259552</v>
      </c>
      <c r="Q1308">
        <v>6.1447015956797052E-2</v>
      </c>
    </row>
    <row r="1309" spans="1:17" x14ac:dyDescent="0.25">
      <c r="A1309" t="s">
        <v>26</v>
      </c>
      <c r="B1309" t="s">
        <v>34</v>
      </c>
      <c r="C1309" t="s">
        <v>39</v>
      </c>
      <c r="D1309">
        <v>310598</v>
      </c>
      <c r="E1309">
        <v>1506511</v>
      </c>
      <c r="F1309">
        <v>177995</v>
      </c>
      <c r="G1309">
        <v>125466</v>
      </c>
      <c r="H1309">
        <v>32000</v>
      </c>
      <c r="I1309">
        <v>10042</v>
      </c>
      <c r="J1309">
        <v>2907</v>
      </c>
      <c r="K1309">
        <v>13474</v>
      </c>
      <c r="L1309">
        <v>1949</v>
      </c>
      <c r="M1309">
        <v>1935876</v>
      </c>
      <c r="N1309">
        <v>48427</v>
      </c>
      <c r="O1309">
        <v>59424</v>
      </c>
      <c r="P1309">
        <v>147841</v>
      </c>
      <c r="Q1309">
        <v>3.5000263092054125E-2</v>
      </c>
    </row>
    <row r="1310" spans="1:17" x14ac:dyDescent="0.25">
      <c r="A1310" t="s">
        <v>18</v>
      </c>
      <c r="B1310" t="s">
        <v>34</v>
      </c>
      <c r="C1310" t="s">
        <v>39</v>
      </c>
      <c r="D1310">
        <v>302132</v>
      </c>
      <c r="E1310">
        <v>2064446</v>
      </c>
      <c r="F1310">
        <v>94563</v>
      </c>
      <c r="G1310">
        <v>282152</v>
      </c>
      <c r="H1310">
        <v>32000</v>
      </c>
      <c r="I1310">
        <v>10946</v>
      </c>
      <c r="J1310">
        <v>3033</v>
      </c>
      <c r="K1310">
        <v>14918</v>
      </c>
      <c r="L1310">
        <v>3334</v>
      </c>
      <c r="M1310">
        <v>1391165</v>
      </c>
      <c r="N1310">
        <v>65519</v>
      </c>
      <c r="O1310">
        <v>53639</v>
      </c>
      <c r="P1310">
        <v>255201</v>
      </c>
      <c r="Q1310">
        <v>6.0416948893441638E-2</v>
      </c>
    </row>
    <row r="1311" spans="1:17" x14ac:dyDescent="0.25">
      <c r="A1311" t="s">
        <v>25</v>
      </c>
      <c r="B1311" t="s">
        <v>34</v>
      </c>
      <c r="C1311" t="s">
        <v>39</v>
      </c>
      <c r="D1311">
        <v>118399</v>
      </c>
      <c r="E1311">
        <v>850846</v>
      </c>
      <c r="F1311">
        <v>108981</v>
      </c>
      <c r="G1311">
        <v>237494</v>
      </c>
      <c r="H1311">
        <v>32000</v>
      </c>
      <c r="I1311">
        <v>12638</v>
      </c>
      <c r="J1311">
        <v>3779</v>
      </c>
      <c r="K1311">
        <v>11322</v>
      </c>
      <c r="L1311">
        <v>1448</v>
      </c>
      <c r="M1311">
        <v>1534228</v>
      </c>
      <c r="N1311">
        <v>65941</v>
      </c>
      <c r="O1311">
        <v>25286</v>
      </c>
      <c r="P1311">
        <v>259721</v>
      </c>
      <c r="Q1311">
        <v>6.1487025456614809E-2</v>
      </c>
    </row>
    <row r="1312" spans="1:17" x14ac:dyDescent="0.25">
      <c r="A1312" t="s">
        <v>20</v>
      </c>
      <c r="B1312" t="s">
        <v>36</v>
      </c>
      <c r="C1312" t="s">
        <v>38</v>
      </c>
      <c r="D1312">
        <v>324752</v>
      </c>
      <c r="E1312">
        <v>1178207</v>
      </c>
      <c r="F1312">
        <v>131218</v>
      </c>
      <c r="G1312">
        <v>260996</v>
      </c>
      <c r="H1312">
        <v>32000</v>
      </c>
      <c r="I1312">
        <v>8952</v>
      </c>
      <c r="J1312">
        <v>3217</v>
      </c>
      <c r="K1312">
        <v>10542</v>
      </c>
      <c r="L1312">
        <v>3577</v>
      </c>
      <c r="M1312">
        <v>2287874</v>
      </c>
      <c r="N1312">
        <v>127627</v>
      </c>
      <c r="O1312">
        <v>87453</v>
      </c>
      <c r="P1312">
        <v>158707</v>
      </c>
      <c r="Q1312">
        <v>3.7572708210514227E-2</v>
      </c>
    </row>
    <row r="1313" spans="1:17" x14ac:dyDescent="0.25">
      <c r="A1313" t="s">
        <v>20</v>
      </c>
      <c r="B1313" t="s">
        <v>36</v>
      </c>
      <c r="C1313" t="s">
        <v>38</v>
      </c>
      <c r="D1313">
        <v>731179</v>
      </c>
      <c r="E1313">
        <v>1336837</v>
      </c>
      <c r="F1313">
        <v>108387</v>
      </c>
      <c r="G1313">
        <v>240815</v>
      </c>
      <c r="H1313">
        <v>32000</v>
      </c>
      <c r="I1313">
        <v>11465</v>
      </c>
      <c r="J1313">
        <v>3149</v>
      </c>
      <c r="K1313">
        <v>11096</v>
      </c>
      <c r="L1313">
        <v>1317</v>
      </c>
      <c r="M1313">
        <v>1014039</v>
      </c>
      <c r="N1313">
        <v>120942</v>
      </c>
      <c r="O1313">
        <v>72310</v>
      </c>
      <c r="P1313">
        <v>275638</v>
      </c>
      <c r="Q1313">
        <v>6.5255257460160684E-2</v>
      </c>
    </row>
    <row r="1314" spans="1:17" x14ac:dyDescent="0.25">
      <c r="A1314" t="s">
        <v>19</v>
      </c>
      <c r="B1314" t="s">
        <v>36</v>
      </c>
      <c r="C1314" t="s">
        <v>38</v>
      </c>
      <c r="D1314">
        <v>508852</v>
      </c>
      <c r="E1314">
        <v>1451576</v>
      </c>
      <c r="F1314">
        <v>164816</v>
      </c>
      <c r="G1314">
        <v>114567</v>
      </c>
      <c r="H1314">
        <v>25000</v>
      </c>
      <c r="I1314">
        <v>10899</v>
      </c>
      <c r="J1314">
        <v>3652</v>
      </c>
      <c r="K1314">
        <v>10315</v>
      </c>
      <c r="L1314">
        <v>2168</v>
      </c>
      <c r="M1314">
        <v>2641786</v>
      </c>
      <c r="N1314">
        <v>110502</v>
      </c>
      <c r="O1314">
        <v>80533</v>
      </c>
      <c r="P1314">
        <v>112580</v>
      </c>
      <c r="Q1314">
        <v>2.665248218629104E-2</v>
      </c>
    </row>
    <row r="1315" spans="1:17" x14ac:dyDescent="0.25">
      <c r="A1315" t="s">
        <v>22</v>
      </c>
      <c r="B1315" t="s">
        <v>34</v>
      </c>
      <c r="C1315" t="s">
        <v>39</v>
      </c>
      <c r="D1315">
        <v>573662</v>
      </c>
      <c r="E1315">
        <v>1872049</v>
      </c>
      <c r="F1315">
        <v>179810</v>
      </c>
      <c r="G1315">
        <v>123345</v>
      </c>
      <c r="H1315">
        <v>25000</v>
      </c>
      <c r="I1315">
        <v>10947</v>
      </c>
      <c r="J1315">
        <v>3429</v>
      </c>
      <c r="K1315">
        <v>14964</v>
      </c>
      <c r="L1315">
        <v>2051</v>
      </c>
      <c r="M1315">
        <v>1664177</v>
      </c>
      <c r="N1315">
        <v>69233</v>
      </c>
      <c r="O1315">
        <v>77513</v>
      </c>
      <c r="P1315">
        <v>115304</v>
      </c>
      <c r="Q1315">
        <v>2.7297369035424606E-2</v>
      </c>
    </row>
    <row r="1316" spans="1:17" x14ac:dyDescent="0.25">
      <c r="A1316" t="s">
        <v>20</v>
      </c>
      <c r="B1316" t="s">
        <v>34</v>
      </c>
      <c r="C1316" t="s">
        <v>39</v>
      </c>
      <c r="D1316">
        <v>176728</v>
      </c>
      <c r="E1316">
        <v>2124449</v>
      </c>
      <c r="F1316">
        <v>105114</v>
      </c>
      <c r="G1316">
        <v>176908</v>
      </c>
      <c r="H1316">
        <v>32000</v>
      </c>
      <c r="I1316">
        <v>10326</v>
      </c>
      <c r="J1316">
        <v>3878</v>
      </c>
      <c r="K1316">
        <v>13327</v>
      </c>
      <c r="L1316">
        <v>2734</v>
      </c>
      <c r="M1316">
        <v>2544695</v>
      </c>
      <c r="N1316">
        <v>119654</v>
      </c>
      <c r="O1316">
        <v>46347</v>
      </c>
      <c r="P1316">
        <v>206463</v>
      </c>
      <c r="Q1316">
        <v>4.8878587934164212E-2</v>
      </c>
    </row>
    <row r="1317" spans="1:17" x14ac:dyDescent="0.25">
      <c r="A1317" t="s">
        <v>23</v>
      </c>
      <c r="B1317" t="s">
        <v>36</v>
      </c>
      <c r="C1317" t="s">
        <v>38</v>
      </c>
      <c r="D1317">
        <v>288757</v>
      </c>
      <c r="E1317">
        <v>1144488</v>
      </c>
      <c r="F1317">
        <v>163585</v>
      </c>
      <c r="G1317">
        <v>124133</v>
      </c>
      <c r="H1317">
        <v>32000</v>
      </c>
      <c r="I1317">
        <v>12469</v>
      </c>
      <c r="J1317">
        <v>4065</v>
      </c>
      <c r="K1317">
        <v>13959</v>
      </c>
      <c r="L1317">
        <v>1623</v>
      </c>
      <c r="M1317">
        <v>1356547</v>
      </c>
      <c r="N1317">
        <v>83059</v>
      </c>
      <c r="O1317">
        <v>31128</v>
      </c>
      <c r="P1317">
        <v>189062</v>
      </c>
      <c r="Q1317">
        <v>4.4759029908549977E-2</v>
      </c>
    </row>
    <row r="1318" spans="1:17" x14ac:dyDescent="0.25">
      <c r="A1318" t="s">
        <v>18</v>
      </c>
      <c r="B1318" t="s">
        <v>34</v>
      </c>
      <c r="C1318" t="s">
        <v>39</v>
      </c>
      <c r="D1318">
        <v>272722</v>
      </c>
      <c r="E1318">
        <v>1291701</v>
      </c>
      <c r="F1318">
        <v>184153</v>
      </c>
      <c r="G1318">
        <v>115888</v>
      </c>
      <c r="H1318">
        <v>32000</v>
      </c>
      <c r="I1318">
        <v>12100</v>
      </c>
      <c r="J1318">
        <v>3033</v>
      </c>
      <c r="K1318">
        <v>12751</v>
      </c>
      <c r="L1318">
        <v>2063</v>
      </c>
      <c r="M1318">
        <v>1674714</v>
      </c>
      <c r="N1318">
        <v>100832</v>
      </c>
      <c r="O1318">
        <v>68162</v>
      </c>
      <c r="P1318">
        <v>249665</v>
      </c>
      <c r="Q1318">
        <v>5.9106341846156978E-2</v>
      </c>
    </row>
    <row r="1319" spans="1:17" x14ac:dyDescent="0.25">
      <c r="A1319" t="s">
        <v>23</v>
      </c>
      <c r="B1319" t="s">
        <v>35</v>
      </c>
      <c r="C1319" t="s">
        <v>37</v>
      </c>
      <c r="D1319">
        <v>480458</v>
      </c>
      <c r="E1319">
        <v>1793186</v>
      </c>
      <c r="F1319">
        <v>215139</v>
      </c>
      <c r="G1319">
        <v>304702</v>
      </c>
      <c r="H1319">
        <v>32000</v>
      </c>
      <c r="I1319">
        <v>10489</v>
      </c>
      <c r="J1319">
        <v>3131</v>
      </c>
      <c r="K1319">
        <v>12967</v>
      </c>
      <c r="L1319">
        <v>2121</v>
      </c>
      <c r="M1319">
        <v>1665373</v>
      </c>
      <c r="N1319">
        <v>103366</v>
      </c>
      <c r="O1319">
        <v>35775</v>
      </c>
      <c r="P1319">
        <v>336906</v>
      </c>
      <c r="Q1319">
        <v>7.9760003228411522E-2</v>
      </c>
    </row>
    <row r="1320" spans="1:17" x14ac:dyDescent="0.25">
      <c r="A1320" t="s">
        <v>17</v>
      </c>
      <c r="B1320" t="s">
        <v>36</v>
      </c>
      <c r="C1320" t="s">
        <v>38</v>
      </c>
      <c r="D1320">
        <v>404911</v>
      </c>
      <c r="E1320">
        <v>1117943</v>
      </c>
      <c r="F1320">
        <v>178250</v>
      </c>
      <c r="G1320">
        <v>148585</v>
      </c>
      <c r="H1320">
        <v>32000</v>
      </c>
      <c r="I1320">
        <v>12123</v>
      </c>
      <c r="J1320">
        <v>3547</v>
      </c>
      <c r="K1320">
        <v>10169</v>
      </c>
      <c r="L1320">
        <v>1204</v>
      </c>
      <c r="M1320">
        <v>1582791</v>
      </c>
      <c r="N1320">
        <v>125229</v>
      </c>
      <c r="O1320">
        <v>70698</v>
      </c>
      <c r="P1320">
        <v>287178</v>
      </c>
      <c r="Q1320">
        <v>6.7987267092686876E-2</v>
      </c>
    </row>
    <row r="1321" spans="1:17" x14ac:dyDescent="0.25">
      <c r="A1321" t="s">
        <v>23</v>
      </c>
      <c r="B1321" t="s">
        <v>36</v>
      </c>
      <c r="C1321" t="s">
        <v>38</v>
      </c>
      <c r="D1321">
        <v>245793</v>
      </c>
      <c r="E1321">
        <v>2337041</v>
      </c>
      <c r="F1321">
        <v>215215</v>
      </c>
      <c r="G1321">
        <v>308417</v>
      </c>
      <c r="H1321">
        <v>32000</v>
      </c>
      <c r="I1321">
        <v>12338</v>
      </c>
      <c r="J1321">
        <v>2837</v>
      </c>
      <c r="K1321">
        <v>11550</v>
      </c>
      <c r="L1321">
        <v>3194</v>
      </c>
      <c r="M1321">
        <v>1738010</v>
      </c>
      <c r="N1321">
        <v>108949</v>
      </c>
      <c r="O1321">
        <v>53867</v>
      </c>
      <c r="P1321">
        <v>141921</v>
      </c>
      <c r="Q1321">
        <v>3.3598746885420243E-2</v>
      </c>
    </row>
    <row r="1322" spans="1:17" x14ac:dyDescent="0.25">
      <c r="A1322" t="s">
        <v>23</v>
      </c>
      <c r="B1322" t="s">
        <v>35</v>
      </c>
      <c r="C1322" t="s">
        <v>37</v>
      </c>
      <c r="D1322">
        <v>411828</v>
      </c>
      <c r="E1322">
        <v>2216771</v>
      </c>
      <c r="F1322">
        <v>153076</v>
      </c>
      <c r="G1322">
        <v>137050</v>
      </c>
      <c r="H1322">
        <v>25000</v>
      </c>
      <c r="I1322">
        <v>11621</v>
      </c>
      <c r="J1322">
        <v>2834</v>
      </c>
      <c r="K1322">
        <v>14778</v>
      </c>
      <c r="L1322">
        <v>2173</v>
      </c>
      <c r="M1322">
        <v>954760</v>
      </c>
      <c r="N1322">
        <v>121509</v>
      </c>
      <c r="O1322">
        <v>66251</v>
      </c>
      <c r="P1322">
        <v>97108</v>
      </c>
      <c r="Q1322">
        <v>2.2989600640845178E-2</v>
      </c>
    </row>
    <row r="1323" spans="1:17" x14ac:dyDescent="0.25">
      <c r="A1323" t="s">
        <v>23</v>
      </c>
      <c r="B1323" t="s">
        <v>35</v>
      </c>
      <c r="C1323" t="s">
        <v>37</v>
      </c>
      <c r="D1323">
        <v>321741</v>
      </c>
      <c r="E1323">
        <v>1275664</v>
      </c>
      <c r="F1323">
        <v>106944</v>
      </c>
      <c r="G1323">
        <v>240122</v>
      </c>
      <c r="H1323">
        <v>32000</v>
      </c>
      <c r="I1323">
        <v>10309</v>
      </c>
      <c r="J1323">
        <v>3006</v>
      </c>
      <c r="K1323">
        <v>13517</v>
      </c>
      <c r="L1323">
        <v>1868</v>
      </c>
      <c r="M1323">
        <v>1680497</v>
      </c>
      <c r="N1323">
        <v>92465</v>
      </c>
      <c r="O1323">
        <v>55610</v>
      </c>
      <c r="P1323">
        <v>260054</v>
      </c>
      <c r="Q1323">
        <v>6.1565860743237964E-2</v>
      </c>
    </row>
    <row r="1324" spans="1:17" x14ac:dyDescent="0.25">
      <c r="A1324" t="s">
        <v>24</v>
      </c>
      <c r="B1324" t="s">
        <v>35</v>
      </c>
      <c r="C1324" t="s">
        <v>37</v>
      </c>
      <c r="D1324">
        <v>496326</v>
      </c>
      <c r="E1324">
        <v>896828</v>
      </c>
      <c r="F1324">
        <v>95678</v>
      </c>
      <c r="G1324">
        <v>258563</v>
      </c>
      <c r="H1324">
        <v>32000</v>
      </c>
      <c r="I1324">
        <v>9552</v>
      </c>
      <c r="J1324">
        <v>3016</v>
      </c>
      <c r="K1324">
        <v>13083</v>
      </c>
      <c r="L1324">
        <v>2226</v>
      </c>
      <c r="M1324">
        <v>2181604</v>
      </c>
      <c r="N1324">
        <v>49770</v>
      </c>
      <c r="O1324">
        <v>56474</v>
      </c>
      <c r="P1324">
        <v>39201</v>
      </c>
      <c r="Q1324">
        <v>9.2805467595025327E-3</v>
      </c>
    </row>
    <row r="1325" spans="1:17" x14ac:dyDescent="0.25">
      <c r="A1325" t="s">
        <v>27</v>
      </c>
      <c r="B1325" t="s">
        <v>35</v>
      </c>
      <c r="C1325" t="s">
        <v>37</v>
      </c>
      <c r="D1325">
        <v>602549</v>
      </c>
      <c r="E1325">
        <v>925870</v>
      </c>
      <c r="F1325">
        <v>202662</v>
      </c>
      <c r="G1325">
        <v>99461</v>
      </c>
      <c r="H1325">
        <v>32000</v>
      </c>
      <c r="I1325">
        <v>12286</v>
      </c>
      <c r="J1325">
        <v>2887</v>
      </c>
      <c r="K1325">
        <v>10526</v>
      </c>
      <c r="L1325">
        <v>2449</v>
      </c>
      <c r="M1325">
        <v>1092789</v>
      </c>
      <c r="N1325">
        <v>89298</v>
      </c>
      <c r="O1325">
        <v>50350</v>
      </c>
      <c r="P1325">
        <v>254046</v>
      </c>
      <c r="Q1325">
        <v>6.0143511187586547E-2</v>
      </c>
    </row>
    <row r="1326" spans="1:17" x14ac:dyDescent="0.25">
      <c r="A1326" t="s">
        <v>17</v>
      </c>
      <c r="B1326" t="s">
        <v>35</v>
      </c>
      <c r="C1326" t="s">
        <v>37</v>
      </c>
      <c r="D1326">
        <v>650895</v>
      </c>
      <c r="E1326">
        <v>1931141</v>
      </c>
      <c r="F1326">
        <v>110454</v>
      </c>
      <c r="G1326">
        <v>88805</v>
      </c>
      <c r="H1326">
        <v>20000</v>
      </c>
      <c r="I1326">
        <v>9787</v>
      </c>
      <c r="J1326">
        <v>3496</v>
      </c>
      <c r="K1326">
        <v>11231</v>
      </c>
      <c r="L1326">
        <v>2677</v>
      </c>
      <c r="M1326">
        <v>1112027</v>
      </c>
      <c r="N1326">
        <v>75222</v>
      </c>
      <c r="O1326">
        <v>72184</v>
      </c>
      <c r="P1326">
        <v>163796</v>
      </c>
      <c r="Q1326">
        <v>3.8777491314493935E-2</v>
      </c>
    </row>
    <row r="1327" spans="1:17" x14ac:dyDescent="0.25">
      <c r="A1327" t="s">
        <v>18</v>
      </c>
      <c r="B1327" t="s">
        <v>36</v>
      </c>
      <c r="C1327" t="s">
        <v>38</v>
      </c>
      <c r="D1327">
        <v>330794</v>
      </c>
      <c r="E1327">
        <v>1036471</v>
      </c>
      <c r="F1327">
        <v>151755</v>
      </c>
      <c r="G1327">
        <v>203560</v>
      </c>
      <c r="H1327">
        <v>32000</v>
      </c>
      <c r="I1327">
        <v>9029</v>
      </c>
      <c r="J1327">
        <v>3002</v>
      </c>
      <c r="K1327">
        <v>11168</v>
      </c>
      <c r="L1327">
        <v>2972</v>
      </c>
      <c r="M1327">
        <v>2632196</v>
      </c>
      <c r="N1327">
        <v>103426</v>
      </c>
      <c r="O1327">
        <v>54972</v>
      </c>
      <c r="P1327">
        <v>288134</v>
      </c>
      <c r="Q1327">
        <v>6.8213593020650054E-2</v>
      </c>
    </row>
    <row r="1328" spans="1:17" x14ac:dyDescent="0.25">
      <c r="A1328" t="s">
        <v>22</v>
      </c>
      <c r="B1328" t="s">
        <v>34</v>
      </c>
      <c r="C1328" t="s">
        <v>39</v>
      </c>
      <c r="D1328">
        <v>361362</v>
      </c>
      <c r="E1328">
        <v>2033873</v>
      </c>
      <c r="F1328">
        <v>129030</v>
      </c>
      <c r="G1328">
        <v>277362</v>
      </c>
      <c r="H1328">
        <v>32000</v>
      </c>
      <c r="I1328">
        <v>10131</v>
      </c>
      <c r="J1328">
        <v>3271</v>
      </c>
      <c r="K1328">
        <v>12293</v>
      </c>
      <c r="L1328">
        <v>3407</v>
      </c>
      <c r="M1328">
        <v>2029969</v>
      </c>
      <c r="N1328">
        <v>66666</v>
      </c>
      <c r="O1328">
        <v>31214</v>
      </c>
      <c r="P1328">
        <v>40011</v>
      </c>
      <c r="Q1328">
        <v>9.4723082675048035E-3</v>
      </c>
    </row>
    <row r="1329" spans="1:17" x14ac:dyDescent="0.25">
      <c r="A1329" t="s">
        <v>24</v>
      </c>
      <c r="B1329" t="s">
        <v>36</v>
      </c>
      <c r="C1329" t="s">
        <v>38</v>
      </c>
      <c r="D1329">
        <v>179050</v>
      </c>
      <c r="E1329">
        <v>2165166</v>
      </c>
      <c r="F1329">
        <v>101317</v>
      </c>
      <c r="G1329">
        <v>281446</v>
      </c>
      <c r="H1329">
        <v>20000</v>
      </c>
      <c r="I1329">
        <v>9317</v>
      </c>
      <c r="J1329">
        <v>3770</v>
      </c>
      <c r="K1329">
        <v>10823</v>
      </c>
      <c r="L1329">
        <v>4057</v>
      </c>
      <c r="M1329">
        <v>2314059</v>
      </c>
      <c r="N1329">
        <v>71230</v>
      </c>
      <c r="O1329">
        <v>39706</v>
      </c>
      <c r="P1329">
        <v>103407</v>
      </c>
      <c r="Q1329">
        <v>2.4480842293815933E-2</v>
      </c>
    </row>
    <row r="1330" spans="1:17" x14ac:dyDescent="0.25">
      <c r="A1330" t="s">
        <v>19</v>
      </c>
      <c r="B1330" t="s">
        <v>34</v>
      </c>
      <c r="C1330" t="s">
        <v>39</v>
      </c>
      <c r="D1330">
        <v>342546</v>
      </c>
      <c r="E1330">
        <v>1781979</v>
      </c>
      <c r="F1330">
        <v>209638</v>
      </c>
      <c r="G1330">
        <v>89287</v>
      </c>
      <c r="H1330">
        <v>22000</v>
      </c>
      <c r="I1330">
        <v>12695</v>
      </c>
      <c r="J1330">
        <v>3316</v>
      </c>
      <c r="K1330">
        <v>14728</v>
      </c>
      <c r="L1330">
        <v>1782</v>
      </c>
      <c r="M1330">
        <v>854794</v>
      </c>
      <c r="N1330">
        <v>100775</v>
      </c>
      <c r="O1330">
        <v>25443</v>
      </c>
      <c r="P1330">
        <v>285297</v>
      </c>
      <c r="Q1330">
        <v>6.7541954257437156E-2</v>
      </c>
    </row>
    <row r="1331" spans="1:17" x14ac:dyDescent="0.25">
      <c r="A1331" t="s">
        <v>24</v>
      </c>
      <c r="B1331" t="s">
        <v>36</v>
      </c>
      <c r="C1331" t="s">
        <v>38</v>
      </c>
      <c r="D1331">
        <v>448649</v>
      </c>
      <c r="E1331">
        <v>1070986</v>
      </c>
      <c r="F1331">
        <v>139911</v>
      </c>
      <c r="G1331">
        <v>301092</v>
      </c>
      <c r="H1331">
        <v>28000</v>
      </c>
      <c r="I1331">
        <v>11566</v>
      </c>
      <c r="J1331">
        <v>3072</v>
      </c>
      <c r="K1331">
        <v>14541</v>
      </c>
      <c r="L1331">
        <v>2275</v>
      </c>
      <c r="M1331">
        <v>1545834</v>
      </c>
      <c r="N1331">
        <v>116232</v>
      </c>
      <c r="O1331">
        <v>35143</v>
      </c>
      <c r="P1331">
        <v>67130</v>
      </c>
      <c r="Q1331">
        <v>1.5892530903941354E-2</v>
      </c>
    </row>
    <row r="1332" spans="1:17" x14ac:dyDescent="0.25">
      <c r="A1332" t="s">
        <v>19</v>
      </c>
      <c r="B1332" t="s">
        <v>36</v>
      </c>
      <c r="C1332" t="s">
        <v>38</v>
      </c>
      <c r="D1332">
        <v>654252</v>
      </c>
      <c r="E1332">
        <v>1487255</v>
      </c>
      <c r="F1332">
        <v>160203</v>
      </c>
      <c r="G1332">
        <v>74463</v>
      </c>
      <c r="H1332">
        <v>32000</v>
      </c>
      <c r="I1332">
        <v>12284</v>
      </c>
      <c r="J1332">
        <v>4089</v>
      </c>
      <c r="K1332">
        <v>13831</v>
      </c>
      <c r="L1332">
        <v>1892</v>
      </c>
      <c r="M1332">
        <v>1522784</v>
      </c>
      <c r="N1332">
        <v>103186</v>
      </c>
      <c r="O1332">
        <v>70918</v>
      </c>
      <c r="P1332">
        <v>303143</v>
      </c>
      <c r="Q1332">
        <v>7.1766862741151405E-2</v>
      </c>
    </row>
    <row r="1333" spans="1:17" x14ac:dyDescent="0.25">
      <c r="A1333" t="s">
        <v>23</v>
      </c>
      <c r="B1333" t="s">
        <v>36</v>
      </c>
      <c r="C1333" t="s">
        <v>38</v>
      </c>
      <c r="D1333">
        <v>273759</v>
      </c>
      <c r="E1333">
        <v>1286563</v>
      </c>
      <c r="F1333">
        <v>149190</v>
      </c>
      <c r="G1333">
        <v>229121</v>
      </c>
      <c r="H1333">
        <v>32000</v>
      </c>
      <c r="I1333">
        <v>11108</v>
      </c>
      <c r="J1333">
        <v>3398</v>
      </c>
      <c r="K1333">
        <v>13659</v>
      </c>
      <c r="L1333">
        <v>3139</v>
      </c>
      <c r="M1333">
        <v>1872494</v>
      </c>
      <c r="N1333">
        <v>78953</v>
      </c>
      <c r="O1333">
        <v>37492</v>
      </c>
      <c r="P1333">
        <v>76358</v>
      </c>
      <c r="Q1333">
        <v>1.8077191639552417E-2</v>
      </c>
    </row>
    <row r="1334" spans="1:17" x14ac:dyDescent="0.25">
      <c r="A1334" t="s">
        <v>27</v>
      </c>
      <c r="B1334" t="s">
        <v>36</v>
      </c>
      <c r="C1334" t="s">
        <v>38</v>
      </c>
      <c r="D1334">
        <v>218510</v>
      </c>
      <c r="E1334">
        <v>2084744</v>
      </c>
      <c r="F1334">
        <v>152119</v>
      </c>
      <c r="G1334">
        <v>142710</v>
      </c>
      <c r="H1334">
        <v>20000</v>
      </c>
      <c r="I1334">
        <v>10126</v>
      </c>
      <c r="J1334">
        <v>3899</v>
      </c>
      <c r="K1334">
        <v>11427</v>
      </c>
      <c r="L1334">
        <v>2248</v>
      </c>
      <c r="M1334">
        <v>1123340</v>
      </c>
      <c r="N1334">
        <v>51617</v>
      </c>
      <c r="O1334">
        <v>48509</v>
      </c>
      <c r="P1334">
        <v>171125</v>
      </c>
      <c r="Q1334">
        <v>4.0512577848010788E-2</v>
      </c>
    </row>
    <row r="1335" spans="1:17" x14ac:dyDescent="0.25">
      <c r="A1335" t="s">
        <v>18</v>
      </c>
      <c r="B1335" t="s">
        <v>35</v>
      </c>
      <c r="C1335" t="s">
        <v>37</v>
      </c>
      <c r="D1335">
        <v>151980</v>
      </c>
      <c r="E1335">
        <v>1780781</v>
      </c>
      <c r="F1335">
        <v>183293</v>
      </c>
      <c r="G1335">
        <v>131803</v>
      </c>
      <c r="H1335">
        <v>32000</v>
      </c>
      <c r="I1335">
        <v>9010</v>
      </c>
      <c r="J1335">
        <v>3355</v>
      </c>
      <c r="K1335">
        <v>14704</v>
      </c>
      <c r="L1335">
        <v>1650</v>
      </c>
      <c r="M1335">
        <v>1402272</v>
      </c>
      <c r="N1335">
        <v>48634</v>
      </c>
      <c r="O1335">
        <v>53375</v>
      </c>
      <c r="P1335">
        <v>103916</v>
      </c>
      <c r="Q1335">
        <v>2.4601344278474151E-2</v>
      </c>
    </row>
    <row r="1336" spans="1:17" x14ac:dyDescent="0.25">
      <c r="A1336" t="s">
        <v>20</v>
      </c>
      <c r="B1336" t="s">
        <v>34</v>
      </c>
      <c r="C1336" t="s">
        <v>39</v>
      </c>
      <c r="D1336">
        <v>318977</v>
      </c>
      <c r="E1336">
        <v>1592186</v>
      </c>
      <c r="F1336">
        <v>214435</v>
      </c>
      <c r="G1336">
        <v>151914</v>
      </c>
      <c r="H1336">
        <v>32000</v>
      </c>
      <c r="I1336">
        <v>9328</v>
      </c>
      <c r="J1336">
        <v>4077</v>
      </c>
      <c r="K1336">
        <v>13533</v>
      </c>
      <c r="L1336">
        <v>4306</v>
      </c>
      <c r="M1336">
        <v>2426397</v>
      </c>
      <c r="N1336">
        <v>123439</v>
      </c>
      <c r="O1336">
        <v>37486</v>
      </c>
      <c r="P1336">
        <v>42564</v>
      </c>
      <c r="Q1336">
        <v>1.0076712131615668E-2</v>
      </c>
    </row>
    <row r="1337" spans="1:17" x14ac:dyDescent="0.25">
      <c r="A1337" t="s">
        <v>26</v>
      </c>
      <c r="B1337" t="s">
        <v>34</v>
      </c>
      <c r="C1337" t="s">
        <v>39</v>
      </c>
      <c r="D1337">
        <v>189439</v>
      </c>
      <c r="E1337">
        <v>1203273</v>
      </c>
      <c r="F1337">
        <v>96098</v>
      </c>
      <c r="G1337">
        <v>199682</v>
      </c>
      <c r="H1337">
        <v>25000</v>
      </c>
      <c r="I1337">
        <v>11507</v>
      </c>
      <c r="J1337">
        <v>3877</v>
      </c>
      <c r="K1337">
        <v>11800</v>
      </c>
      <c r="L1337">
        <v>1221</v>
      </c>
      <c r="M1337">
        <v>1279874</v>
      </c>
      <c r="N1337">
        <v>86389</v>
      </c>
      <c r="O1337">
        <v>22110</v>
      </c>
      <c r="P1337">
        <v>118205</v>
      </c>
      <c r="Q1337">
        <v>2.7984159325195705E-2</v>
      </c>
    </row>
    <row r="1338" spans="1:17" x14ac:dyDescent="0.25">
      <c r="A1338" t="s">
        <v>24</v>
      </c>
      <c r="B1338" t="s">
        <v>36</v>
      </c>
      <c r="C1338" t="s">
        <v>38</v>
      </c>
      <c r="D1338">
        <v>309880</v>
      </c>
      <c r="E1338">
        <v>2140450</v>
      </c>
      <c r="F1338">
        <v>200703</v>
      </c>
      <c r="G1338">
        <v>80205</v>
      </c>
      <c r="H1338">
        <v>32000</v>
      </c>
      <c r="I1338">
        <v>11804</v>
      </c>
      <c r="J1338">
        <v>4169</v>
      </c>
      <c r="K1338">
        <v>13085</v>
      </c>
      <c r="L1338">
        <v>1428</v>
      </c>
      <c r="M1338">
        <v>2483511</v>
      </c>
      <c r="N1338">
        <v>63230</v>
      </c>
      <c r="O1338">
        <v>77552</v>
      </c>
      <c r="P1338">
        <v>40197</v>
      </c>
      <c r="Q1338">
        <v>9.5163423915645851E-3</v>
      </c>
    </row>
    <row r="1339" spans="1:17" x14ac:dyDescent="0.25">
      <c r="A1339" t="s">
        <v>20</v>
      </c>
      <c r="B1339" t="s">
        <v>35</v>
      </c>
      <c r="C1339" t="s">
        <v>37</v>
      </c>
      <c r="D1339">
        <v>254291</v>
      </c>
      <c r="E1339">
        <v>1508236</v>
      </c>
      <c r="F1339">
        <v>173340</v>
      </c>
      <c r="G1339">
        <v>324057</v>
      </c>
      <c r="H1339">
        <v>32000</v>
      </c>
      <c r="I1339">
        <v>10723</v>
      </c>
      <c r="J1339">
        <v>3488</v>
      </c>
      <c r="K1339">
        <v>11474</v>
      </c>
      <c r="L1339">
        <v>3571</v>
      </c>
      <c r="M1339">
        <v>2213720</v>
      </c>
      <c r="N1339">
        <v>72264</v>
      </c>
      <c r="O1339">
        <v>22744</v>
      </c>
      <c r="P1339">
        <v>236375</v>
      </c>
      <c r="Q1339">
        <v>5.5960032659304888E-2</v>
      </c>
    </row>
    <row r="1340" spans="1:17" x14ac:dyDescent="0.25">
      <c r="A1340" t="s">
        <v>22</v>
      </c>
      <c r="B1340" t="s">
        <v>35</v>
      </c>
      <c r="C1340" t="s">
        <v>37</v>
      </c>
      <c r="D1340">
        <v>507664</v>
      </c>
      <c r="E1340">
        <v>1017832</v>
      </c>
      <c r="F1340">
        <v>141844</v>
      </c>
      <c r="G1340">
        <v>300638</v>
      </c>
      <c r="H1340">
        <v>32000</v>
      </c>
      <c r="I1340">
        <v>10672</v>
      </c>
      <c r="J1340">
        <v>3480</v>
      </c>
      <c r="K1340">
        <v>11326</v>
      </c>
      <c r="L1340">
        <v>3564</v>
      </c>
      <c r="M1340">
        <v>2654553</v>
      </c>
      <c r="N1340">
        <v>76148</v>
      </c>
      <c r="O1340">
        <v>54482</v>
      </c>
      <c r="P1340">
        <v>136394</v>
      </c>
      <c r="Q1340">
        <v>3.2290270521557828E-2</v>
      </c>
    </row>
    <row r="1341" spans="1:17" x14ac:dyDescent="0.25">
      <c r="A1341" t="s">
        <v>21</v>
      </c>
      <c r="B1341" t="s">
        <v>36</v>
      </c>
      <c r="C1341" t="s">
        <v>38</v>
      </c>
      <c r="D1341">
        <v>450285</v>
      </c>
      <c r="E1341">
        <v>1016403</v>
      </c>
      <c r="F1341">
        <v>100068</v>
      </c>
      <c r="G1341">
        <v>171048</v>
      </c>
      <c r="H1341">
        <v>32000</v>
      </c>
      <c r="I1341">
        <v>9727</v>
      </c>
      <c r="J1341">
        <v>4005</v>
      </c>
      <c r="K1341">
        <v>10577</v>
      </c>
      <c r="L1341">
        <v>2235</v>
      </c>
      <c r="M1341">
        <v>3013850</v>
      </c>
      <c r="N1341">
        <v>90460</v>
      </c>
      <c r="O1341">
        <v>46360</v>
      </c>
      <c r="P1341">
        <v>225172</v>
      </c>
      <c r="Q1341">
        <v>5.3307805283811745E-2</v>
      </c>
    </row>
    <row r="1342" spans="1:17" x14ac:dyDescent="0.25">
      <c r="A1342" t="s">
        <v>26</v>
      </c>
      <c r="B1342" t="s">
        <v>34</v>
      </c>
      <c r="C1342" t="s">
        <v>39</v>
      </c>
      <c r="D1342">
        <v>378778</v>
      </c>
      <c r="E1342">
        <v>1275245</v>
      </c>
      <c r="F1342">
        <v>180222</v>
      </c>
      <c r="G1342">
        <v>260627</v>
      </c>
      <c r="H1342">
        <v>32000</v>
      </c>
      <c r="I1342">
        <v>9386</v>
      </c>
      <c r="J1342">
        <v>3985</v>
      </c>
      <c r="K1342">
        <v>14493</v>
      </c>
      <c r="L1342">
        <v>3089</v>
      </c>
      <c r="M1342">
        <v>2264919</v>
      </c>
      <c r="N1342">
        <v>91118</v>
      </c>
      <c r="O1342">
        <v>85406</v>
      </c>
      <c r="P1342">
        <v>262223</v>
      </c>
      <c r="Q1342">
        <v>6.2079355447999605E-2</v>
      </c>
    </row>
    <row r="1343" spans="1:17" x14ac:dyDescent="0.25">
      <c r="A1343" t="s">
        <v>27</v>
      </c>
      <c r="B1343" t="s">
        <v>36</v>
      </c>
      <c r="C1343" t="s">
        <v>38</v>
      </c>
      <c r="D1343">
        <v>132616</v>
      </c>
      <c r="E1343">
        <v>1182761</v>
      </c>
      <c r="F1343">
        <v>113727</v>
      </c>
      <c r="G1343">
        <v>283425</v>
      </c>
      <c r="H1343">
        <v>32000</v>
      </c>
      <c r="I1343">
        <v>11378</v>
      </c>
      <c r="J1343">
        <v>3548</v>
      </c>
      <c r="K1343">
        <v>11892</v>
      </c>
      <c r="L1343">
        <v>3698</v>
      </c>
      <c r="M1343">
        <v>1862599</v>
      </c>
      <c r="N1343">
        <v>70973</v>
      </c>
      <c r="O1343">
        <v>45991</v>
      </c>
      <c r="P1343">
        <v>76637</v>
      </c>
      <c r="Q1343">
        <v>1.814324282564209E-2</v>
      </c>
    </row>
    <row r="1344" spans="1:17" x14ac:dyDescent="0.25">
      <c r="A1344" t="s">
        <v>26</v>
      </c>
      <c r="B1344" t="s">
        <v>34</v>
      </c>
      <c r="C1344" t="s">
        <v>39</v>
      </c>
      <c r="D1344">
        <v>386492</v>
      </c>
      <c r="E1344">
        <v>2361768</v>
      </c>
      <c r="F1344">
        <v>164498</v>
      </c>
      <c r="G1344">
        <v>152494</v>
      </c>
      <c r="H1344">
        <v>32000</v>
      </c>
      <c r="I1344">
        <v>11488</v>
      </c>
      <c r="J1344">
        <v>3562</v>
      </c>
      <c r="K1344">
        <v>11741</v>
      </c>
      <c r="L1344">
        <v>1883</v>
      </c>
      <c r="M1344">
        <v>891314</v>
      </c>
      <c r="N1344">
        <v>109801</v>
      </c>
      <c r="O1344">
        <v>87619</v>
      </c>
      <c r="P1344">
        <v>158717</v>
      </c>
      <c r="Q1344">
        <v>3.7575075636538953E-2</v>
      </c>
    </row>
    <row r="1345" spans="1:17" x14ac:dyDescent="0.25">
      <c r="A1345" t="s">
        <v>23</v>
      </c>
      <c r="B1345" t="s">
        <v>34</v>
      </c>
      <c r="C1345" t="s">
        <v>39</v>
      </c>
      <c r="D1345">
        <v>702710</v>
      </c>
      <c r="E1345">
        <v>1338224</v>
      </c>
      <c r="F1345">
        <v>162319</v>
      </c>
      <c r="G1345">
        <v>210140</v>
      </c>
      <c r="H1345">
        <v>20000</v>
      </c>
      <c r="I1345">
        <v>10228</v>
      </c>
      <c r="J1345">
        <v>3695</v>
      </c>
      <c r="K1345">
        <v>14552</v>
      </c>
      <c r="L1345">
        <v>2163</v>
      </c>
      <c r="M1345">
        <v>1142561</v>
      </c>
      <c r="N1345">
        <v>50848</v>
      </c>
      <c r="O1345">
        <v>68155</v>
      </c>
      <c r="P1345">
        <v>261631</v>
      </c>
      <c r="Q1345">
        <v>6.1939203827336212E-2</v>
      </c>
    </row>
    <row r="1346" spans="1:17" x14ac:dyDescent="0.25">
      <c r="A1346" t="s">
        <v>18</v>
      </c>
      <c r="B1346" t="s">
        <v>34</v>
      </c>
      <c r="C1346" t="s">
        <v>39</v>
      </c>
      <c r="D1346">
        <v>681983</v>
      </c>
      <c r="E1346">
        <v>1786448</v>
      </c>
      <c r="F1346">
        <v>94192</v>
      </c>
      <c r="G1346">
        <v>86540</v>
      </c>
      <c r="H1346">
        <v>20000</v>
      </c>
      <c r="I1346">
        <v>12655</v>
      </c>
      <c r="J1346">
        <v>3474</v>
      </c>
      <c r="K1346">
        <v>12982</v>
      </c>
      <c r="L1346">
        <v>3907</v>
      </c>
      <c r="M1346">
        <v>2904189</v>
      </c>
      <c r="N1346">
        <v>51485</v>
      </c>
      <c r="O1346">
        <v>84914</v>
      </c>
      <c r="P1346">
        <v>56893</v>
      </c>
      <c r="Q1346">
        <v>1.34689968824361E-2</v>
      </c>
    </row>
    <row r="1347" spans="1:17" x14ac:dyDescent="0.25">
      <c r="A1347" t="s">
        <v>20</v>
      </c>
      <c r="B1347" t="s">
        <v>36</v>
      </c>
      <c r="C1347" t="s">
        <v>38</v>
      </c>
      <c r="D1347">
        <v>733663</v>
      </c>
      <c r="E1347">
        <v>1839417</v>
      </c>
      <c r="F1347">
        <v>214210</v>
      </c>
      <c r="G1347">
        <v>213072</v>
      </c>
      <c r="H1347">
        <v>20000</v>
      </c>
      <c r="I1347">
        <v>12604</v>
      </c>
      <c r="J1347">
        <v>3158</v>
      </c>
      <c r="K1347">
        <v>10043</v>
      </c>
      <c r="L1347">
        <v>2251</v>
      </c>
      <c r="M1347">
        <v>2750856</v>
      </c>
      <c r="N1347">
        <v>84261</v>
      </c>
      <c r="O1347">
        <v>87643</v>
      </c>
      <c r="P1347">
        <v>59131</v>
      </c>
      <c r="Q1347">
        <v>1.3998826826768302E-2</v>
      </c>
    </row>
    <row r="1348" spans="1:17" x14ac:dyDescent="0.25">
      <c r="A1348" t="s">
        <v>27</v>
      </c>
      <c r="B1348" t="s">
        <v>35</v>
      </c>
      <c r="C1348" t="s">
        <v>37</v>
      </c>
      <c r="D1348">
        <v>135082</v>
      </c>
      <c r="E1348">
        <v>1687176</v>
      </c>
      <c r="F1348">
        <v>201452</v>
      </c>
      <c r="G1348">
        <v>268081</v>
      </c>
      <c r="H1348">
        <v>32000</v>
      </c>
      <c r="I1348">
        <v>9559</v>
      </c>
      <c r="J1348">
        <v>3660</v>
      </c>
      <c r="K1348">
        <v>13408</v>
      </c>
      <c r="L1348">
        <v>4171</v>
      </c>
      <c r="M1348">
        <v>2147048</v>
      </c>
      <c r="N1348">
        <v>107554</v>
      </c>
      <c r="O1348">
        <v>54146</v>
      </c>
      <c r="P1348">
        <v>76667</v>
      </c>
      <c r="Q1348">
        <v>1.8150345103716249E-2</v>
      </c>
    </row>
    <row r="1349" spans="1:17" x14ac:dyDescent="0.25">
      <c r="A1349" t="s">
        <v>22</v>
      </c>
      <c r="B1349" t="s">
        <v>36</v>
      </c>
      <c r="C1349" t="s">
        <v>38</v>
      </c>
      <c r="D1349">
        <v>276566</v>
      </c>
      <c r="E1349">
        <v>1445434</v>
      </c>
      <c r="F1349">
        <v>202371</v>
      </c>
      <c r="G1349">
        <v>288560</v>
      </c>
      <c r="H1349">
        <v>32000</v>
      </c>
      <c r="I1349">
        <v>10401</v>
      </c>
      <c r="J1349">
        <v>3323</v>
      </c>
      <c r="K1349">
        <v>11200</v>
      </c>
      <c r="L1349">
        <v>3185</v>
      </c>
      <c r="M1349">
        <v>2274939</v>
      </c>
      <c r="N1349">
        <v>78761</v>
      </c>
      <c r="O1349">
        <v>73047</v>
      </c>
      <c r="P1349">
        <v>258051</v>
      </c>
      <c r="Q1349">
        <v>6.1091665310486667E-2</v>
      </c>
    </row>
    <row r="1350" spans="1:17" x14ac:dyDescent="0.25">
      <c r="A1350" t="s">
        <v>20</v>
      </c>
      <c r="B1350" t="s">
        <v>36</v>
      </c>
      <c r="C1350" t="s">
        <v>38</v>
      </c>
      <c r="D1350">
        <v>647383</v>
      </c>
      <c r="E1350">
        <v>1697459</v>
      </c>
      <c r="F1350">
        <v>213313</v>
      </c>
      <c r="G1350">
        <v>129318</v>
      </c>
      <c r="H1350">
        <v>32000</v>
      </c>
      <c r="I1350">
        <v>12516</v>
      </c>
      <c r="J1350">
        <v>3078</v>
      </c>
      <c r="K1350">
        <v>13347</v>
      </c>
      <c r="L1350">
        <v>2122</v>
      </c>
      <c r="M1350">
        <v>3106559</v>
      </c>
      <c r="N1350">
        <v>48649</v>
      </c>
      <c r="O1350">
        <v>35829</v>
      </c>
      <c r="P1350">
        <v>272512</v>
      </c>
      <c r="Q1350">
        <v>6.4515200084833399E-2</v>
      </c>
    </row>
    <row r="1351" spans="1:17" x14ac:dyDescent="0.25">
      <c r="A1351" t="s">
        <v>26</v>
      </c>
      <c r="B1351" t="s">
        <v>36</v>
      </c>
      <c r="C1351" t="s">
        <v>38</v>
      </c>
      <c r="D1351">
        <v>667855</v>
      </c>
      <c r="E1351">
        <v>2094058</v>
      </c>
      <c r="F1351">
        <v>177417</v>
      </c>
      <c r="G1351">
        <v>276920</v>
      </c>
      <c r="H1351">
        <v>20000</v>
      </c>
      <c r="I1351">
        <v>12346</v>
      </c>
      <c r="J1351">
        <v>3588</v>
      </c>
      <c r="K1351">
        <v>11920</v>
      </c>
      <c r="L1351">
        <v>3375</v>
      </c>
      <c r="M1351">
        <v>2738155</v>
      </c>
      <c r="N1351">
        <v>73446</v>
      </c>
      <c r="O1351">
        <v>29053</v>
      </c>
      <c r="P1351">
        <v>124118</v>
      </c>
      <c r="Q1351">
        <v>2.9384018333612288E-2</v>
      </c>
    </row>
    <row r="1352" spans="1:17" x14ac:dyDescent="0.25">
      <c r="A1352" t="s">
        <v>20</v>
      </c>
      <c r="B1352" t="s">
        <v>34</v>
      </c>
      <c r="C1352" t="s">
        <v>39</v>
      </c>
      <c r="D1352">
        <v>342643</v>
      </c>
      <c r="E1352">
        <v>1775731</v>
      </c>
      <c r="F1352">
        <v>145480</v>
      </c>
      <c r="G1352">
        <v>291694</v>
      </c>
      <c r="H1352">
        <v>32000</v>
      </c>
      <c r="I1352">
        <v>11640</v>
      </c>
      <c r="J1352">
        <v>2899</v>
      </c>
      <c r="K1352">
        <v>13262</v>
      </c>
      <c r="L1352">
        <v>2829</v>
      </c>
      <c r="M1352">
        <v>2264752</v>
      </c>
      <c r="N1352">
        <v>67490</v>
      </c>
      <c r="O1352">
        <v>40154</v>
      </c>
      <c r="P1352">
        <v>142675</v>
      </c>
      <c r="Q1352">
        <v>3.3777250807684081E-2</v>
      </c>
    </row>
    <row r="1353" spans="1:17" x14ac:dyDescent="0.25">
      <c r="A1353" t="s">
        <v>18</v>
      </c>
      <c r="B1353" t="s">
        <v>35</v>
      </c>
      <c r="C1353" t="s">
        <v>37</v>
      </c>
      <c r="D1353">
        <v>262563</v>
      </c>
      <c r="E1353">
        <v>2206407</v>
      </c>
      <c r="F1353">
        <v>145796</v>
      </c>
      <c r="G1353">
        <v>325471</v>
      </c>
      <c r="H1353">
        <v>32000</v>
      </c>
      <c r="I1353">
        <v>9099</v>
      </c>
      <c r="J1353">
        <v>2920</v>
      </c>
      <c r="K1353">
        <v>10296</v>
      </c>
      <c r="L1353">
        <v>2880</v>
      </c>
      <c r="M1353">
        <v>1813357</v>
      </c>
      <c r="N1353">
        <v>60725</v>
      </c>
      <c r="O1353">
        <v>74733</v>
      </c>
      <c r="P1353">
        <v>48012</v>
      </c>
      <c r="Q1353">
        <v>1.1366485829882799E-2</v>
      </c>
    </row>
    <row r="1354" spans="1:17" x14ac:dyDescent="0.25">
      <c r="A1354" t="s">
        <v>17</v>
      </c>
      <c r="B1354" t="s">
        <v>34</v>
      </c>
      <c r="C1354" t="s">
        <v>39</v>
      </c>
      <c r="D1354">
        <v>643389</v>
      </c>
      <c r="E1354">
        <v>1967293</v>
      </c>
      <c r="F1354">
        <v>118330</v>
      </c>
      <c r="G1354">
        <v>76703</v>
      </c>
      <c r="H1354">
        <v>32000</v>
      </c>
      <c r="I1354">
        <v>12227</v>
      </c>
      <c r="J1354">
        <v>3667</v>
      </c>
      <c r="K1354">
        <v>13500</v>
      </c>
      <c r="L1354">
        <v>4005</v>
      </c>
      <c r="M1354">
        <v>1091694</v>
      </c>
      <c r="N1354">
        <v>78279</v>
      </c>
      <c r="O1354">
        <v>21615</v>
      </c>
      <c r="P1354">
        <v>77652</v>
      </c>
      <c r="Q1354">
        <v>1.838353656715111E-2</v>
      </c>
    </row>
    <row r="1355" spans="1:17" x14ac:dyDescent="0.25">
      <c r="A1355" t="s">
        <v>21</v>
      </c>
      <c r="B1355" t="s">
        <v>35</v>
      </c>
      <c r="C1355" t="s">
        <v>37</v>
      </c>
      <c r="D1355">
        <v>604672</v>
      </c>
      <c r="E1355">
        <v>882593</v>
      </c>
      <c r="F1355">
        <v>201502</v>
      </c>
      <c r="G1355">
        <v>271861</v>
      </c>
      <c r="H1355">
        <v>25000</v>
      </c>
      <c r="I1355">
        <v>9091</v>
      </c>
      <c r="J1355">
        <v>3539</v>
      </c>
      <c r="K1355">
        <v>12212</v>
      </c>
      <c r="L1355">
        <v>2681</v>
      </c>
      <c r="M1355">
        <v>827360</v>
      </c>
      <c r="N1355">
        <v>58380</v>
      </c>
      <c r="O1355">
        <v>88541</v>
      </c>
      <c r="P1355">
        <v>122862</v>
      </c>
      <c r="Q1355">
        <v>2.9086669624907531E-2</v>
      </c>
    </row>
    <row r="1356" spans="1:17" x14ac:dyDescent="0.25">
      <c r="A1356" t="s">
        <v>18</v>
      </c>
      <c r="B1356" t="s">
        <v>34</v>
      </c>
      <c r="C1356" t="s">
        <v>39</v>
      </c>
      <c r="D1356">
        <v>387057</v>
      </c>
      <c r="E1356">
        <v>2076344</v>
      </c>
      <c r="F1356">
        <v>200621</v>
      </c>
      <c r="G1356">
        <v>277635</v>
      </c>
      <c r="H1356">
        <v>32000</v>
      </c>
      <c r="I1356">
        <v>10032</v>
      </c>
      <c r="J1356">
        <v>4021</v>
      </c>
      <c r="K1356">
        <v>12398</v>
      </c>
      <c r="L1356">
        <v>4285</v>
      </c>
      <c r="M1356">
        <v>2267718</v>
      </c>
      <c r="N1356">
        <v>61317</v>
      </c>
      <c r="O1356">
        <v>24862</v>
      </c>
      <c r="P1356">
        <v>138479</v>
      </c>
      <c r="Q1356">
        <v>3.278387884771182E-2</v>
      </c>
    </row>
    <row r="1357" spans="1:17" x14ac:dyDescent="0.25">
      <c r="A1357" t="s">
        <v>24</v>
      </c>
      <c r="B1357" t="s">
        <v>35</v>
      </c>
      <c r="C1357" t="s">
        <v>37</v>
      </c>
      <c r="D1357">
        <v>576036</v>
      </c>
      <c r="E1357">
        <v>1166805</v>
      </c>
      <c r="F1357">
        <v>111646</v>
      </c>
      <c r="G1357">
        <v>285584</v>
      </c>
      <c r="H1357">
        <v>20000</v>
      </c>
      <c r="I1357">
        <v>11578</v>
      </c>
      <c r="J1357">
        <v>3436</v>
      </c>
      <c r="K1357">
        <v>13397</v>
      </c>
      <c r="L1357">
        <v>4308</v>
      </c>
      <c r="M1357">
        <v>836974</v>
      </c>
      <c r="N1357">
        <v>112296</v>
      </c>
      <c r="O1357">
        <v>70389</v>
      </c>
      <c r="P1357">
        <v>325087</v>
      </c>
      <c r="Q1357">
        <v>7.6961942409795661E-2</v>
      </c>
    </row>
    <row r="1358" spans="1:17" x14ac:dyDescent="0.25">
      <c r="A1358" t="s">
        <v>25</v>
      </c>
      <c r="B1358" t="s">
        <v>34</v>
      </c>
      <c r="C1358" t="s">
        <v>39</v>
      </c>
      <c r="D1358">
        <v>249925</v>
      </c>
      <c r="E1358">
        <v>844817</v>
      </c>
      <c r="F1358">
        <v>140797</v>
      </c>
      <c r="G1358">
        <v>278038</v>
      </c>
      <c r="H1358">
        <v>32000</v>
      </c>
      <c r="I1358">
        <v>10211</v>
      </c>
      <c r="J1358">
        <v>3548</v>
      </c>
      <c r="K1358">
        <v>10008</v>
      </c>
      <c r="L1358">
        <v>2724</v>
      </c>
      <c r="M1358">
        <v>1139355</v>
      </c>
      <c r="N1358">
        <v>97035</v>
      </c>
      <c r="O1358">
        <v>44410</v>
      </c>
      <c r="P1358">
        <v>84894</v>
      </c>
      <c r="Q1358">
        <v>2.00980264942529E-2</v>
      </c>
    </row>
    <row r="1359" spans="1:17" x14ac:dyDescent="0.25">
      <c r="A1359" t="s">
        <v>18</v>
      </c>
      <c r="B1359" t="s">
        <v>36</v>
      </c>
      <c r="C1359" t="s">
        <v>38</v>
      </c>
      <c r="D1359">
        <v>198784</v>
      </c>
      <c r="E1359">
        <v>2255926</v>
      </c>
      <c r="F1359">
        <v>205077</v>
      </c>
      <c r="G1359">
        <v>278634</v>
      </c>
      <c r="H1359">
        <v>32000</v>
      </c>
      <c r="I1359">
        <v>9355</v>
      </c>
      <c r="J1359">
        <v>3566</v>
      </c>
      <c r="K1359">
        <v>13472</v>
      </c>
      <c r="L1359">
        <v>3686</v>
      </c>
      <c r="M1359">
        <v>1544884</v>
      </c>
      <c r="N1359">
        <v>61829</v>
      </c>
      <c r="O1359">
        <v>60079</v>
      </c>
      <c r="P1359">
        <v>178911</v>
      </c>
      <c r="Q1359">
        <v>4.2355855750857312E-2</v>
      </c>
    </row>
    <row r="1360" spans="1:17" x14ac:dyDescent="0.25">
      <c r="A1360" t="s">
        <v>26</v>
      </c>
      <c r="B1360" t="s">
        <v>36</v>
      </c>
      <c r="C1360" t="s">
        <v>38</v>
      </c>
      <c r="D1360">
        <v>579398</v>
      </c>
      <c r="E1360">
        <v>2112708</v>
      </c>
      <c r="F1360">
        <v>175689</v>
      </c>
      <c r="G1360">
        <v>303225</v>
      </c>
      <c r="H1360">
        <v>32000</v>
      </c>
      <c r="I1360">
        <v>10199</v>
      </c>
      <c r="J1360">
        <v>4111</v>
      </c>
      <c r="K1360">
        <v>14894</v>
      </c>
      <c r="L1360">
        <v>3497</v>
      </c>
      <c r="M1360">
        <v>3045070</v>
      </c>
      <c r="N1360">
        <v>64304</v>
      </c>
      <c r="O1360">
        <v>68387</v>
      </c>
      <c r="P1360">
        <v>241991</v>
      </c>
      <c r="Q1360">
        <v>5.7289579114787305E-2</v>
      </c>
    </row>
    <row r="1361" spans="1:17" x14ac:dyDescent="0.25">
      <c r="A1361" t="s">
        <v>25</v>
      </c>
      <c r="B1361" t="s">
        <v>34</v>
      </c>
      <c r="C1361" t="s">
        <v>39</v>
      </c>
      <c r="D1361">
        <v>312760</v>
      </c>
      <c r="E1361">
        <v>2288875</v>
      </c>
      <c r="F1361">
        <v>131378</v>
      </c>
      <c r="G1361">
        <v>267821</v>
      </c>
      <c r="H1361">
        <v>32000</v>
      </c>
      <c r="I1361">
        <v>12472</v>
      </c>
      <c r="J1361">
        <v>3836</v>
      </c>
      <c r="K1361">
        <v>13291</v>
      </c>
      <c r="L1361">
        <v>1957</v>
      </c>
      <c r="M1361">
        <v>2471084</v>
      </c>
      <c r="N1361">
        <v>82804</v>
      </c>
      <c r="O1361">
        <v>35706</v>
      </c>
      <c r="P1361">
        <v>206319</v>
      </c>
      <c r="Q1361">
        <v>4.8844496999408252E-2</v>
      </c>
    </row>
    <row r="1362" spans="1:17" x14ac:dyDescent="0.25">
      <c r="A1362" t="s">
        <v>18</v>
      </c>
      <c r="B1362" t="s">
        <v>36</v>
      </c>
      <c r="C1362" t="s">
        <v>38</v>
      </c>
      <c r="D1362">
        <v>682407</v>
      </c>
      <c r="E1362">
        <v>1538727</v>
      </c>
      <c r="F1362">
        <v>200812</v>
      </c>
      <c r="G1362">
        <v>298129</v>
      </c>
      <c r="H1362">
        <v>32000</v>
      </c>
      <c r="I1362">
        <v>12144</v>
      </c>
      <c r="J1362">
        <v>3402</v>
      </c>
      <c r="K1362">
        <v>10923</v>
      </c>
      <c r="L1362">
        <v>2988</v>
      </c>
      <c r="M1362">
        <v>1875158</v>
      </c>
      <c r="N1362">
        <v>77467</v>
      </c>
      <c r="O1362">
        <v>22593</v>
      </c>
      <c r="P1362">
        <v>160440</v>
      </c>
      <c r="Q1362">
        <v>3.7982983140598101E-2</v>
      </c>
    </row>
    <row r="1363" spans="1:17" x14ac:dyDescent="0.25">
      <c r="A1363" t="s">
        <v>19</v>
      </c>
      <c r="B1363" t="s">
        <v>36</v>
      </c>
      <c r="C1363" t="s">
        <v>38</v>
      </c>
      <c r="D1363">
        <v>387400</v>
      </c>
      <c r="E1363">
        <v>672851</v>
      </c>
      <c r="F1363">
        <v>123829</v>
      </c>
      <c r="G1363">
        <v>276055</v>
      </c>
      <c r="H1363">
        <v>32000</v>
      </c>
      <c r="I1363">
        <v>10854</v>
      </c>
      <c r="J1363">
        <v>4045</v>
      </c>
      <c r="K1363">
        <v>10625</v>
      </c>
      <c r="L1363">
        <v>3992</v>
      </c>
      <c r="M1363">
        <v>965967</v>
      </c>
      <c r="N1363">
        <v>98711</v>
      </c>
      <c r="O1363">
        <v>65899</v>
      </c>
      <c r="P1363">
        <v>196833</v>
      </c>
      <c r="Q1363">
        <v>4.6598756672359423E-2</v>
      </c>
    </row>
    <row r="1364" spans="1:17" x14ac:dyDescent="0.25">
      <c r="A1364" t="s">
        <v>18</v>
      </c>
      <c r="B1364" t="s">
        <v>35</v>
      </c>
      <c r="C1364" t="s">
        <v>37</v>
      </c>
      <c r="D1364">
        <v>602361</v>
      </c>
      <c r="E1364">
        <v>2244904</v>
      </c>
      <c r="F1364">
        <v>182231</v>
      </c>
      <c r="G1364">
        <v>112780</v>
      </c>
      <c r="H1364">
        <v>32000</v>
      </c>
      <c r="I1364">
        <v>11624</v>
      </c>
      <c r="J1364">
        <v>2818</v>
      </c>
      <c r="K1364">
        <v>10980</v>
      </c>
      <c r="L1364">
        <v>1632</v>
      </c>
      <c r="M1364">
        <v>1477661</v>
      </c>
      <c r="N1364">
        <v>93347</v>
      </c>
      <c r="O1364">
        <v>88182</v>
      </c>
      <c r="P1364">
        <v>230129</v>
      </c>
      <c r="Q1364">
        <v>5.448133836426515E-2</v>
      </c>
    </row>
    <row r="1365" spans="1:17" x14ac:dyDescent="0.25">
      <c r="A1365" t="s">
        <v>19</v>
      </c>
      <c r="B1365" t="s">
        <v>34</v>
      </c>
      <c r="C1365" t="s">
        <v>39</v>
      </c>
      <c r="D1365">
        <v>732766</v>
      </c>
      <c r="E1365">
        <v>1729646</v>
      </c>
      <c r="F1365">
        <v>175170</v>
      </c>
      <c r="G1365">
        <v>223411</v>
      </c>
      <c r="H1365">
        <v>32000</v>
      </c>
      <c r="I1365">
        <v>9660</v>
      </c>
      <c r="J1365">
        <v>2918</v>
      </c>
      <c r="K1365">
        <v>12983</v>
      </c>
      <c r="L1365">
        <v>3662</v>
      </c>
      <c r="M1365">
        <v>1347694</v>
      </c>
      <c r="N1365">
        <v>74607</v>
      </c>
      <c r="O1365">
        <v>50911</v>
      </c>
      <c r="P1365">
        <v>85347</v>
      </c>
      <c r="Q1365">
        <v>2.0205270893172689E-2</v>
      </c>
    </row>
    <row r="1366" spans="1:17" x14ac:dyDescent="0.25">
      <c r="A1366" t="s">
        <v>25</v>
      </c>
      <c r="B1366" t="s">
        <v>34</v>
      </c>
      <c r="C1366" t="s">
        <v>39</v>
      </c>
      <c r="D1366">
        <v>616638</v>
      </c>
      <c r="E1366">
        <v>964339</v>
      </c>
      <c r="F1366">
        <v>146149</v>
      </c>
      <c r="G1366">
        <v>125834</v>
      </c>
      <c r="H1366">
        <v>20000</v>
      </c>
      <c r="I1366">
        <v>12329</v>
      </c>
      <c r="J1366">
        <v>2958</v>
      </c>
      <c r="K1366">
        <v>11824</v>
      </c>
      <c r="L1366">
        <v>2037</v>
      </c>
      <c r="M1366">
        <v>1868179</v>
      </c>
      <c r="N1366">
        <v>116582</v>
      </c>
      <c r="O1366">
        <v>42886</v>
      </c>
      <c r="P1366">
        <v>294915</v>
      </c>
      <c r="Q1366">
        <v>6.9818944608012273E-2</v>
      </c>
    </row>
    <row r="1367" spans="1:17" x14ac:dyDescent="0.25">
      <c r="A1367" t="s">
        <v>26</v>
      </c>
      <c r="B1367" t="s">
        <v>36</v>
      </c>
      <c r="C1367" t="s">
        <v>38</v>
      </c>
      <c r="D1367">
        <v>158836</v>
      </c>
      <c r="E1367">
        <v>2015679</v>
      </c>
      <c r="F1367">
        <v>134520</v>
      </c>
      <c r="G1367">
        <v>226473</v>
      </c>
      <c r="H1367">
        <v>25000</v>
      </c>
      <c r="I1367">
        <v>11562</v>
      </c>
      <c r="J1367">
        <v>4072</v>
      </c>
      <c r="K1367">
        <v>14592</v>
      </c>
      <c r="L1367">
        <v>3606</v>
      </c>
      <c r="M1367">
        <v>1359355</v>
      </c>
      <c r="N1367">
        <v>60512</v>
      </c>
      <c r="O1367">
        <v>75663</v>
      </c>
      <c r="P1367">
        <v>141903</v>
      </c>
      <c r="Q1367">
        <v>3.3594485518575745E-2</v>
      </c>
    </row>
    <row r="1368" spans="1:17" x14ac:dyDescent="0.25">
      <c r="A1368" t="s">
        <v>16</v>
      </c>
      <c r="B1368" t="s">
        <v>35</v>
      </c>
      <c r="C1368" t="s">
        <v>37</v>
      </c>
      <c r="D1368">
        <v>588058</v>
      </c>
      <c r="E1368">
        <v>1741166</v>
      </c>
      <c r="F1368">
        <v>180636</v>
      </c>
      <c r="G1368">
        <v>282605</v>
      </c>
      <c r="H1368">
        <v>32000</v>
      </c>
      <c r="I1368">
        <v>9336</v>
      </c>
      <c r="J1368">
        <v>4079</v>
      </c>
      <c r="K1368">
        <v>14396</v>
      </c>
      <c r="L1368">
        <v>1567</v>
      </c>
      <c r="M1368">
        <v>1609154</v>
      </c>
      <c r="N1368">
        <v>114801</v>
      </c>
      <c r="O1368">
        <v>49384</v>
      </c>
      <c r="P1368">
        <v>64863</v>
      </c>
      <c r="Q1368">
        <v>1.5355835424137465E-2</v>
      </c>
    </row>
    <row r="1369" spans="1:17" x14ac:dyDescent="0.25">
      <c r="A1369" t="s">
        <v>19</v>
      </c>
      <c r="B1369" t="s">
        <v>34</v>
      </c>
      <c r="C1369" t="s">
        <v>39</v>
      </c>
      <c r="D1369">
        <v>605802</v>
      </c>
      <c r="E1369">
        <v>1053562</v>
      </c>
      <c r="F1369">
        <v>165487</v>
      </c>
      <c r="G1369">
        <v>118805</v>
      </c>
      <c r="H1369">
        <v>32000</v>
      </c>
      <c r="I1369">
        <v>8919</v>
      </c>
      <c r="J1369">
        <v>3270</v>
      </c>
      <c r="K1369">
        <v>14053</v>
      </c>
      <c r="L1369">
        <v>3324</v>
      </c>
      <c r="M1369">
        <v>1876379</v>
      </c>
      <c r="N1369">
        <v>47278</v>
      </c>
      <c r="O1369">
        <v>42624</v>
      </c>
      <c r="P1369">
        <v>140560</v>
      </c>
      <c r="Q1369">
        <v>3.3276540203455933E-2</v>
      </c>
    </row>
    <row r="1370" spans="1:17" x14ac:dyDescent="0.25">
      <c r="A1370" t="s">
        <v>20</v>
      </c>
      <c r="B1370" t="s">
        <v>36</v>
      </c>
      <c r="C1370" t="s">
        <v>38</v>
      </c>
      <c r="D1370">
        <v>138694</v>
      </c>
      <c r="E1370">
        <v>2274170</v>
      </c>
      <c r="F1370">
        <v>182007</v>
      </c>
      <c r="G1370">
        <v>122371</v>
      </c>
      <c r="H1370">
        <v>32000</v>
      </c>
      <c r="I1370">
        <v>10194</v>
      </c>
      <c r="J1370">
        <v>3178</v>
      </c>
      <c r="K1370">
        <v>13736</v>
      </c>
      <c r="L1370">
        <v>1259</v>
      </c>
      <c r="M1370">
        <v>1130105</v>
      </c>
      <c r="N1370">
        <v>97795</v>
      </c>
      <c r="O1370">
        <v>31147</v>
      </c>
      <c r="P1370">
        <v>159277</v>
      </c>
      <c r="Q1370">
        <v>3.7707651493923237E-2</v>
      </c>
    </row>
    <row r="1371" spans="1:17" x14ac:dyDescent="0.25">
      <c r="A1371" t="s">
        <v>25</v>
      </c>
      <c r="B1371" t="s">
        <v>34</v>
      </c>
      <c r="C1371" t="s">
        <v>39</v>
      </c>
      <c r="D1371">
        <v>194705</v>
      </c>
      <c r="E1371">
        <v>786767</v>
      </c>
      <c r="F1371">
        <v>172633</v>
      </c>
      <c r="G1371">
        <v>209881</v>
      </c>
      <c r="H1371">
        <v>32000</v>
      </c>
      <c r="I1371">
        <v>8917</v>
      </c>
      <c r="J1371">
        <v>4016</v>
      </c>
      <c r="K1371">
        <v>10931</v>
      </c>
      <c r="L1371">
        <v>2996</v>
      </c>
      <c r="M1371">
        <v>1930633</v>
      </c>
      <c r="N1371">
        <v>77548</v>
      </c>
      <c r="O1371">
        <v>67056</v>
      </c>
      <c r="P1371">
        <v>93965</v>
      </c>
      <c r="Q1371">
        <v>2.2245518641275872E-2</v>
      </c>
    </row>
    <row r="1372" spans="1:17" x14ac:dyDescent="0.25">
      <c r="A1372" t="s">
        <v>17</v>
      </c>
      <c r="B1372" t="s">
        <v>36</v>
      </c>
      <c r="C1372" t="s">
        <v>38</v>
      </c>
      <c r="D1372">
        <v>559660</v>
      </c>
      <c r="E1372">
        <v>1099710</v>
      </c>
      <c r="F1372">
        <v>99812</v>
      </c>
      <c r="G1372">
        <v>297744</v>
      </c>
      <c r="H1372">
        <v>20000</v>
      </c>
      <c r="I1372">
        <v>10675</v>
      </c>
      <c r="J1372">
        <v>3280</v>
      </c>
      <c r="K1372">
        <v>12797</v>
      </c>
      <c r="L1372">
        <v>2376</v>
      </c>
      <c r="M1372">
        <v>836932</v>
      </c>
      <c r="N1372">
        <v>84640</v>
      </c>
      <c r="O1372">
        <v>22301</v>
      </c>
      <c r="P1372">
        <v>226731</v>
      </c>
      <c r="Q1372">
        <v>5.3676887001065501E-2</v>
      </c>
    </row>
    <row r="1373" spans="1:17" x14ac:dyDescent="0.25">
      <c r="A1373" t="s">
        <v>17</v>
      </c>
      <c r="B1373" t="s">
        <v>34</v>
      </c>
      <c r="C1373" t="s">
        <v>39</v>
      </c>
      <c r="D1373">
        <v>680389</v>
      </c>
      <c r="E1373">
        <v>2239055</v>
      </c>
      <c r="F1373">
        <v>178537</v>
      </c>
      <c r="G1373">
        <v>126734</v>
      </c>
      <c r="H1373">
        <v>32000</v>
      </c>
      <c r="I1373">
        <v>11346</v>
      </c>
      <c r="J1373">
        <v>2846</v>
      </c>
      <c r="K1373">
        <v>14696</v>
      </c>
      <c r="L1373">
        <v>4353</v>
      </c>
      <c r="M1373">
        <v>2288652</v>
      </c>
      <c r="N1373">
        <v>73650</v>
      </c>
      <c r="O1373">
        <v>67035</v>
      </c>
      <c r="P1373">
        <v>53351</v>
      </c>
      <c r="Q1373">
        <v>1.2630454584480488E-2</v>
      </c>
    </row>
    <row r="1374" spans="1:17" x14ac:dyDescent="0.25">
      <c r="A1374" t="s">
        <v>26</v>
      </c>
      <c r="B1374" t="s">
        <v>34</v>
      </c>
      <c r="C1374" t="s">
        <v>39</v>
      </c>
      <c r="D1374">
        <v>743187</v>
      </c>
      <c r="E1374">
        <v>698395</v>
      </c>
      <c r="F1374">
        <v>152380</v>
      </c>
      <c r="G1374">
        <v>152537</v>
      </c>
      <c r="H1374">
        <v>25000</v>
      </c>
      <c r="I1374">
        <v>9320</v>
      </c>
      <c r="J1374">
        <v>4111</v>
      </c>
      <c r="K1374">
        <v>11420</v>
      </c>
      <c r="L1374">
        <v>2195</v>
      </c>
      <c r="M1374">
        <v>2284299</v>
      </c>
      <c r="N1374">
        <v>82630</v>
      </c>
      <c r="O1374">
        <v>41412</v>
      </c>
      <c r="P1374">
        <v>46593</v>
      </c>
      <c r="Q1374">
        <v>1.1030548076975115E-2</v>
      </c>
    </row>
    <row r="1375" spans="1:17" x14ac:dyDescent="0.25">
      <c r="A1375" t="s">
        <v>22</v>
      </c>
      <c r="B1375" t="s">
        <v>35</v>
      </c>
      <c r="C1375" t="s">
        <v>37</v>
      </c>
      <c r="D1375">
        <v>267969</v>
      </c>
      <c r="E1375">
        <v>1493102</v>
      </c>
      <c r="F1375">
        <v>150081</v>
      </c>
      <c r="G1375">
        <v>81239</v>
      </c>
      <c r="H1375">
        <v>32000</v>
      </c>
      <c r="I1375">
        <v>9252</v>
      </c>
      <c r="J1375">
        <v>2995</v>
      </c>
      <c r="K1375">
        <v>10067</v>
      </c>
      <c r="L1375">
        <v>2754</v>
      </c>
      <c r="M1375">
        <v>2930190</v>
      </c>
      <c r="N1375">
        <v>107332</v>
      </c>
      <c r="O1375">
        <v>72959</v>
      </c>
      <c r="P1375">
        <v>112365</v>
      </c>
      <c r="Q1375">
        <v>2.6601582526759572E-2</v>
      </c>
    </row>
    <row r="1376" spans="1:17" x14ac:dyDescent="0.25">
      <c r="A1376" t="s">
        <v>22</v>
      </c>
      <c r="B1376" t="s">
        <v>34</v>
      </c>
      <c r="C1376" t="s">
        <v>39</v>
      </c>
      <c r="D1376">
        <v>499473</v>
      </c>
      <c r="E1376">
        <v>2272187</v>
      </c>
      <c r="F1376">
        <v>103520</v>
      </c>
      <c r="G1376">
        <v>147248</v>
      </c>
      <c r="H1376">
        <v>32000</v>
      </c>
      <c r="I1376">
        <v>8926</v>
      </c>
      <c r="J1376">
        <v>3584</v>
      </c>
      <c r="K1376">
        <v>11525</v>
      </c>
      <c r="L1376">
        <v>2711</v>
      </c>
      <c r="M1376">
        <v>910901</v>
      </c>
      <c r="N1376">
        <v>89229</v>
      </c>
      <c r="O1376">
        <v>59182</v>
      </c>
      <c r="P1376">
        <v>152710</v>
      </c>
      <c r="Q1376">
        <v>3.6152962823490002E-2</v>
      </c>
    </row>
    <row r="1377" spans="1:17" x14ac:dyDescent="0.25">
      <c r="A1377" t="s">
        <v>23</v>
      </c>
      <c r="B1377" t="s">
        <v>34</v>
      </c>
      <c r="C1377" t="s">
        <v>39</v>
      </c>
      <c r="D1377">
        <v>254651</v>
      </c>
      <c r="E1377">
        <v>933519</v>
      </c>
      <c r="F1377">
        <v>193777</v>
      </c>
      <c r="G1377">
        <v>269460</v>
      </c>
      <c r="H1377">
        <v>22000</v>
      </c>
      <c r="I1377">
        <v>11921</v>
      </c>
      <c r="J1377">
        <v>3464</v>
      </c>
      <c r="K1377">
        <v>13018</v>
      </c>
      <c r="L1377">
        <v>1245</v>
      </c>
      <c r="M1377">
        <v>1801388</v>
      </c>
      <c r="N1377">
        <v>107909</v>
      </c>
      <c r="O1377">
        <v>83203</v>
      </c>
      <c r="P1377">
        <v>42826</v>
      </c>
      <c r="Q1377">
        <v>1.0138738693463316E-2</v>
      </c>
    </row>
    <row r="1378" spans="1:17" x14ac:dyDescent="0.25">
      <c r="A1378" t="s">
        <v>24</v>
      </c>
      <c r="B1378" t="s">
        <v>34</v>
      </c>
      <c r="C1378" t="s">
        <v>39</v>
      </c>
      <c r="D1378">
        <v>360400</v>
      </c>
      <c r="E1378">
        <v>1311374</v>
      </c>
      <c r="F1378">
        <v>168086</v>
      </c>
      <c r="G1378">
        <v>112559</v>
      </c>
      <c r="H1378">
        <v>28000</v>
      </c>
      <c r="I1378">
        <v>11504</v>
      </c>
      <c r="J1378">
        <v>3041</v>
      </c>
      <c r="K1378">
        <v>10268</v>
      </c>
      <c r="L1378">
        <v>1707</v>
      </c>
      <c r="M1378">
        <v>1677455</v>
      </c>
      <c r="N1378">
        <v>101675</v>
      </c>
      <c r="O1378">
        <v>54994</v>
      </c>
      <c r="P1378">
        <v>180926</v>
      </c>
      <c r="Q1378">
        <v>4.2832892094838274E-2</v>
      </c>
    </row>
    <row r="1379" spans="1:17" x14ac:dyDescent="0.25">
      <c r="A1379" t="s">
        <v>27</v>
      </c>
      <c r="B1379" t="s">
        <v>34</v>
      </c>
      <c r="C1379" t="s">
        <v>39</v>
      </c>
      <c r="D1379">
        <v>341476</v>
      </c>
      <c r="E1379">
        <v>1687084</v>
      </c>
      <c r="F1379">
        <v>136459</v>
      </c>
      <c r="G1379">
        <v>233434</v>
      </c>
      <c r="H1379">
        <v>28000</v>
      </c>
      <c r="I1379">
        <v>10558</v>
      </c>
      <c r="J1379">
        <v>3859</v>
      </c>
      <c r="K1379">
        <v>13441</v>
      </c>
      <c r="L1379">
        <v>3626</v>
      </c>
      <c r="M1379">
        <v>1659740</v>
      </c>
      <c r="N1379">
        <v>101106</v>
      </c>
      <c r="O1379">
        <v>28016</v>
      </c>
      <c r="P1379">
        <v>315675</v>
      </c>
      <c r="Q1379">
        <v>7.4733721035329756E-2</v>
      </c>
    </row>
    <row r="1380" spans="1:17" x14ac:dyDescent="0.25">
      <c r="A1380" t="s">
        <v>27</v>
      </c>
      <c r="B1380" t="s">
        <v>34</v>
      </c>
      <c r="C1380" t="s">
        <v>39</v>
      </c>
      <c r="D1380">
        <v>209999</v>
      </c>
      <c r="E1380">
        <v>1370020</v>
      </c>
      <c r="F1380">
        <v>141310</v>
      </c>
      <c r="G1380">
        <v>181975</v>
      </c>
      <c r="H1380">
        <v>32000</v>
      </c>
      <c r="I1380">
        <v>12587</v>
      </c>
      <c r="J1380">
        <v>3819</v>
      </c>
      <c r="K1380">
        <v>10883</v>
      </c>
      <c r="L1380">
        <v>1542</v>
      </c>
      <c r="M1380">
        <v>2607121</v>
      </c>
      <c r="N1380">
        <v>87770</v>
      </c>
      <c r="O1380">
        <v>50740</v>
      </c>
      <c r="P1380">
        <v>152124</v>
      </c>
      <c r="Q1380">
        <v>3.6014231658441448E-2</v>
      </c>
    </row>
    <row r="1381" spans="1:17" x14ac:dyDescent="0.25">
      <c r="A1381" t="s">
        <v>26</v>
      </c>
      <c r="B1381" t="s">
        <v>34</v>
      </c>
      <c r="C1381" t="s">
        <v>39</v>
      </c>
      <c r="D1381">
        <v>480058</v>
      </c>
      <c r="E1381">
        <v>1371405</v>
      </c>
      <c r="F1381">
        <v>215206</v>
      </c>
      <c r="G1381">
        <v>280118</v>
      </c>
      <c r="H1381">
        <v>32000</v>
      </c>
      <c r="I1381">
        <v>9263</v>
      </c>
      <c r="J1381">
        <v>3602</v>
      </c>
      <c r="K1381">
        <v>10609</v>
      </c>
      <c r="L1381">
        <v>2161</v>
      </c>
      <c r="M1381">
        <v>997962</v>
      </c>
      <c r="N1381">
        <v>97950</v>
      </c>
      <c r="O1381">
        <v>62252</v>
      </c>
      <c r="P1381">
        <v>232888</v>
      </c>
      <c r="Q1381">
        <v>5.5134511204485231E-2</v>
      </c>
    </row>
    <row r="1382" spans="1:17" x14ac:dyDescent="0.25">
      <c r="A1382" t="s">
        <v>20</v>
      </c>
      <c r="B1382" t="s">
        <v>35</v>
      </c>
      <c r="C1382" t="s">
        <v>37</v>
      </c>
      <c r="D1382">
        <v>299843</v>
      </c>
      <c r="E1382">
        <v>2321831</v>
      </c>
      <c r="F1382">
        <v>127819</v>
      </c>
      <c r="G1382">
        <v>271312</v>
      </c>
      <c r="H1382">
        <v>25000</v>
      </c>
      <c r="I1382">
        <v>11310</v>
      </c>
      <c r="J1382">
        <v>3519</v>
      </c>
      <c r="K1382">
        <v>10432</v>
      </c>
      <c r="L1382">
        <v>3718</v>
      </c>
      <c r="M1382">
        <v>2085238</v>
      </c>
      <c r="N1382">
        <v>77294</v>
      </c>
      <c r="O1382">
        <v>64096</v>
      </c>
      <c r="P1382">
        <v>192720</v>
      </c>
      <c r="Q1382">
        <v>4.5625034348392338E-2</v>
      </c>
    </row>
    <row r="1383" spans="1:17" x14ac:dyDescent="0.25">
      <c r="A1383" t="s">
        <v>24</v>
      </c>
      <c r="B1383" t="s">
        <v>35</v>
      </c>
      <c r="C1383" t="s">
        <v>37</v>
      </c>
      <c r="D1383">
        <v>709751</v>
      </c>
      <c r="E1383">
        <v>2350124</v>
      </c>
      <c r="F1383">
        <v>135442</v>
      </c>
      <c r="G1383">
        <v>171955</v>
      </c>
      <c r="H1383">
        <v>32000</v>
      </c>
      <c r="I1383">
        <v>11149</v>
      </c>
      <c r="J1383">
        <v>3927</v>
      </c>
      <c r="K1383">
        <v>13464</v>
      </c>
      <c r="L1383">
        <v>1311</v>
      </c>
      <c r="M1383">
        <v>2387009</v>
      </c>
      <c r="N1383">
        <v>125738</v>
      </c>
      <c r="O1383">
        <v>46407</v>
      </c>
      <c r="P1383">
        <v>114287</v>
      </c>
      <c r="Q1383">
        <v>2.7056601808710643E-2</v>
      </c>
    </row>
    <row r="1384" spans="1:17" x14ac:dyDescent="0.25">
      <c r="A1384" t="s">
        <v>25</v>
      </c>
      <c r="B1384" t="s">
        <v>34</v>
      </c>
      <c r="C1384" t="s">
        <v>39</v>
      </c>
      <c r="D1384">
        <v>237497</v>
      </c>
      <c r="E1384">
        <v>922313</v>
      </c>
      <c r="F1384">
        <v>134564</v>
      </c>
      <c r="G1384">
        <v>230360</v>
      </c>
      <c r="H1384">
        <v>32000</v>
      </c>
      <c r="I1384">
        <v>11616</v>
      </c>
      <c r="J1384">
        <v>3860</v>
      </c>
      <c r="K1384">
        <v>14144</v>
      </c>
      <c r="L1384">
        <v>2348</v>
      </c>
      <c r="M1384">
        <v>2784814</v>
      </c>
      <c r="N1384">
        <v>102973</v>
      </c>
      <c r="O1384">
        <v>68115</v>
      </c>
      <c r="P1384">
        <v>210817</v>
      </c>
      <c r="Q1384">
        <v>4.9909365225327039E-2</v>
      </c>
    </row>
    <row r="1385" spans="1:17" x14ac:dyDescent="0.25">
      <c r="A1385" t="s">
        <v>23</v>
      </c>
      <c r="B1385" t="s">
        <v>34</v>
      </c>
      <c r="C1385" t="s">
        <v>39</v>
      </c>
      <c r="D1385">
        <v>706874</v>
      </c>
      <c r="E1385">
        <v>1544642</v>
      </c>
      <c r="F1385">
        <v>130592</v>
      </c>
      <c r="G1385">
        <v>145067</v>
      </c>
      <c r="H1385">
        <v>32000</v>
      </c>
      <c r="I1385">
        <v>12009</v>
      </c>
      <c r="J1385">
        <v>3214</v>
      </c>
      <c r="K1385">
        <v>12223</v>
      </c>
      <c r="L1385">
        <v>2186</v>
      </c>
      <c r="M1385">
        <v>1995756</v>
      </c>
      <c r="N1385">
        <v>74989</v>
      </c>
      <c r="O1385">
        <v>61110</v>
      </c>
      <c r="P1385">
        <v>71920</v>
      </c>
      <c r="Q1385">
        <v>1.7026527969781945E-2</v>
      </c>
    </row>
    <row r="1386" spans="1:17" x14ac:dyDescent="0.25">
      <c r="A1386" t="s">
        <v>20</v>
      </c>
      <c r="B1386" t="s">
        <v>36</v>
      </c>
      <c r="C1386" t="s">
        <v>38</v>
      </c>
      <c r="D1386">
        <v>527531</v>
      </c>
      <c r="E1386">
        <v>1513458</v>
      </c>
      <c r="F1386">
        <v>175783</v>
      </c>
      <c r="G1386">
        <v>174340</v>
      </c>
      <c r="H1386">
        <v>32000</v>
      </c>
      <c r="I1386">
        <v>10569</v>
      </c>
      <c r="J1386">
        <v>3173</v>
      </c>
      <c r="K1386">
        <v>12619</v>
      </c>
      <c r="L1386">
        <v>2374</v>
      </c>
      <c r="M1386">
        <v>2948711</v>
      </c>
      <c r="N1386">
        <v>53714</v>
      </c>
      <c r="O1386">
        <v>78666</v>
      </c>
      <c r="P1386">
        <v>112695</v>
      </c>
      <c r="Q1386">
        <v>2.6679707585575314E-2</v>
      </c>
    </row>
    <row r="1387" spans="1:17" x14ac:dyDescent="0.25">
      <c r="A1387" t="s">
        <v>27</v>
      </c>
      <c r="B1387" t="s">
        <v>34</v>
      </c>
      <c r="C1387" t="s">
        <v>39</v>
      </c>
      <c r="D1387">
        <v>577728</v>
      </c>
      <c r="E1387">
        <v>1978086</v>
      </c>
      <c r="F1387">
        <v>154648</v>
      </c>
      <c r="G1387">
        <v>224357</v>
      </c>
      <c r="H1387">
        <v>32000</v>
      </c>
      <c r="I1387">
        <v>9471</v>
      </c>
      <c r="J1387">
        <v>3422</v>
      </c>
      <c r="K1387">
        <v>11580</v>
      </c>
      <c r="L1387">
        <v>1565</v>
      </c>
      <c r="M1387">
        <v>2095719</v>
      </c>
      <c r="N1387">
        <v>63505</v>
      </c>
      <c r="O1387">
        <v>77515</v>
      </c>
      <c r="P1387">
        <v>160330</v>
      </c>
      <c r="Q1387">
        <v>3.7956941454326189E-2</v>
      </c>
    </row>
    <row r="1388" spans="1:17" x14ac:dyDescent="0.25">
      <c r="A1388" t="s">
        <v>22</v>
      </c>
      <c r="B1388" t="s">
        <v>34</v>
      </c>
      <c r="C1388" t="s">
        <v>39</v>
      </c>
      <c r="D1388">
        <v>403286</v>
      </c>
      <c r="E1388">
        <v>1919919</v>
      </c>
      <c r="F1388">
        <v>127572</v>
      </c>
      <c r="G1388">
        <v>158541</v>
      </c>
      <c r="H1388">
        <v>32000</v>
      </c>
      <c r="I1388">
        <v>12627</v>
      </c>
      <c r="J1388">
        <v>3955</v>
      </c>
      <c r="K1388">
        <v>14247</v>
      </c>
      <c r="L1388">
        <v>4248</v>
      </c>
      <c r="M1388">
        <v>2139285</v>
      </c>
      <c r="N1388">
        <v>102520</v>
      </c>
      <c r="O1388">
        <v>63477</v>
      </c>
      <c r="P1388">
        <v>219858</v>
      </c>
      <c r="Q1388">
        <v>5.2049755094275854E-2</v>
      </c>
    </row>
    <row r="1389" spans="1:17" x14ac:dyDescent="0.25">
      <c r="A1389" t="s">
        <v>27</v>
      </c>
      <c r="B1389" t="s">
        <v>36</v>
      </c>
      <c r="C1389" t="s">
        <v>38</v>
      </c>
      <c r="D1389">
        <v>120737</v>
      </c>
      <c r="E1389">
        <v>2351437</v>
      </c>
      <c r="F1389">
        <v>145787</v>
      </c>
      <c r="G1389">
        <v>250544</v>
      </c>
      <c r="H1389">
        <v>20000</v>
      </c>
      <c r="I1389">
        <v>10215</v>
      </c>
      <c r="J1389">
        <v>3218</v>
      </c>
      <c r="K1389">
        <v>10462</v>
      </c>
      <c r="L1389">
        <v>2834</v>
      </c>
      <c r="M1389">
        <v>1163267</v>
      </c>
      <c r="N1389">
        <v>64186</v>
      </c>
      <c r="O1389">
        <v>61371</v>
      </c>
      <c r="P1389">
        <v>327550</v>
      </c>
      <c r="Q1389">
        <v>7.7545039439684049E-2</v>
      </c>
    </row>
    <row r="1390" spans="1:17" x14ac:dyDescent="0.25">
      <c r="A1390" t="s">
        <v>21</v>
      </c>
      <c r="B1390" t="s">
        <v>34</v>
      </c>
      <c r="C1390" t="s">
        <v>39</v>
      </c>
      <c r="D1390">
        <v>486031</v>
      </c>
      <c r="E1390">
        <v>765840</v>
      </c>
      <c r="F1390">
        <v>111040</v>
      </c>
      <c r="G1390">
        <v>301513</v>
      </c>
      <c r="H1390">
        <v>32000</v>
      </c>
      <c r="I1390">
        <v>10346</v>
      </c>
      <c r="J1390">
        <v>3398</v>
      </c>
      <c r="K1390">
        <v>11218</v>
      </c>
      <c r="L1390">
        <v>1235</v>
      </c>
      <c r="M1390">
        <v>1161999</v>
      </c>
      <c r="N1390">
        <v>70160</v>
      </c>
      <c r="O1390">
        <v>68480</v>
      </c>
      <c r="P1390">
        <v>311776</v>
      </c>
      <c r="Q1390">
        <v>7.3810661628291668E-2</v>
      </c>
    </row>
    <row r="1391" spans="1:17" x14ac:dyDescent="0.25">
      <c r="A1391" t="s">
        <v>19</v>
      </c>
      <c r="B1391" t="s">
        <v>34</v>
      </c>
      <c r="C1391" t="s">
        <v>39</v>
      </c>
      <c r="D1391">
        <v>738110</v>
      </c>
      <c r="E1391">
        <v>1629120</v>
      </c>
      <c r="F1391">
        <v>216343</v>
      </c>
      <c r="G1391">
        <v>123226</v>
      </c>
      <c r="H1391">
        <v>32000</v>
      </c>
      <c r="I1391">
        <v>12046</v>
      </c>
      <c r="J1391">
        <v>3926</v>
      </c>
      <c r="K1391">
        <v>12005</v>
      </c>
      <c r="L1391">
        <v>4454</v>
      </c>
      <c r="M1391">
        <v>2848131</v>
      </c>
      <c r="N1391">
        <v>53425</v>
      </c>
      <c r="O1391">
        <v>83881</v>
      </c>
      <c r="P1391">
        <v>63262</v>
      </c>
      <c r="Q1391">
        <v>1.4976810517579887E-2</v>
      </c>
    </row>
    <row r="1392" spans="1:17" x14ac:dyDescent="0.25">
      <c r="A1392" t="s">
        <v>16</v>
      </c>
      <c r="B1392" t="s">
        <v>36</v>
      </c>
      <c r="C1392" t="s">
        <v>38</v>
      </c>
      <c r="D1392">
        <v>673923</v>
      </c>
      <c r="E1392">
        <v>916061</v>
      </c>
      <c r="F1392">
        <v>116715</v>
      </c>
      <c r="G1392">
        <v>276648</v>
      </c>
      <c r="H1392">
        <v>32000</v>
      </c>
      <c r="I1392">
        <v>12042</v>
      </c>
      <c r="J1392">
        <v>3593</v>
      </c>
      <c r="K1392">
        <v>14440</v>
      </c>
      <c r="L1392">
        <v>2635</v>
      </c>
      <c r="M1392">
        <v>900530</v>
      </c>
      <c r="N1392">
        <v>100491</v>
      </c>
      <c r="O1392">
        <v>47995</v>
      </c>
      <c r="P1392">
        <v>167941</v>
      </c>
      <c r="Q1392">
        <v>3.975878940174013E-2</v>
      </c>
    </row>
    <row r="1393" spans="1:17" x14ac:dyDescent="0.25">
      <c r="A1393" t="s">
        <v>23</v>
      </c>
      <c r="B1393" t="s">
        <v>34</v>
      </c>
      <c r="C1393" t="s">
        <v>39</v>
      </c>
      <c r="D1393">
        <v>436485</v>
      </c>
      <c r="E1393">
        <v>1704742</v>
      </c>
      <c r="F1393">
        <v>147778</v>
      </c>
      <c r="G1393">
        <v>122530</v>
      </c>
      <c r="H1393">
        <v>32000</v>
      </c>
      <c r="I1393">
        <v>9919</v>
      </c>
      <c r="J1393">
        <v>4064</v>
      </c>
      <c r="K1393">
        <v>14783</v>
      </c>
      <c r="L1393">
        <v>2816</v>
      </c>
      <c r="M1393">
        <v>3045354</v>
      </c>
      <c r="N1393">
        <v>84322</v>
      </c>
      <c r="O1393">
        <v>62266</v>
      </c>
      <c r="P1393">
        <v>304642</v>
      </c>
      <c r="Q1393">
        <v>7.2121739902256843E-2</v>
      </c>
    </row>
    <row r="1394" spans="1:17" x14ac:dyDescent="0.25">
      <c r="A1394" t="s">
        <v>25</v>
      </c>
      <c r="B1394" t="s">
        <v>34</v>
      </c>
      <c r="C1394" t="s">
        <v>39</v>
      </c>
      <c r="D1394">
        <v>611734</v>
      </c>
      <c r="E1394">
        <v>1629389</v>
      </c>
      <c r="F1394">
        <v>135822</v>
      </c>
      <c r="G1394">
        <v>118304</v>
      </c>
      <c r="H1394">
        <v>20000</v>
      </c>
      <c r="I1394">
        <v>11932</v>
      </c>
      <c r="J1394">
        <v>3968</v>
      </c>
      <c r="K1394">
        <v>11105</v>
      </c>
      <c r="L1394">
        <v>3085</v>
      </c>
      <c r="M1394">
        <v>1886333</v>
      </c>
      <c r="N1394">
        <v>113802</v>
      </c>
      <c r="O1394">
        <v>40260</v>
      </c>
      <c r="P1394">
        <v>188665</v>
      </c>
      <c r="Q1394">
        <v>4.4665043095368617E-2</v>
      </c>
    </row>
    <row r="1395" spans="1:17" x14ac:dyDescent="0.25">
      <c r="A1395" t="s">
        <v>27</v>
      </c>
      <c r="B1395" t="s">
        <v>35</v>
      </c>
      <c r="C1395" t="s">
        <v>37</v>
      </c>
      <c r="D1395">
        <v>315311</v>
      </c>
      <c r="E1395">
        <v>813454</v>
      </c>
      <c r="F1395">
        <v>150786</v>
      </c>
      <c r="G1395">
        <v>303686</v>
      </c>
      <c r="H1395">
        <v>32000</v>
      </c>
      <c r="I1395">
        <v>9807</v>
      </c>
      <c r="J1395">
        <v>2843</v>
      </c>
      <c r="K1395">
        <v>10041</v>
      </c>
      <c r="L1395">
        <v>3638</v>
      </c>
      <c r="M1395">
        <v>2866900</v>
      </c>
      <c r="N1395">
        <v>86273</v>
      </c>
      <c r="O1395">
        <v>72919</v>
      </c>
      <c r="P1395">
        <v>114938</v>
      </c>
      <c r="Q1395">
        <v>2.7210721242919875E-2</v>
      </c>
    </row>
    <row r="1396" spans="1:17" x14ac:dyDescent="0.25">
      <c r="A1396" t="s">
        <v>16</v>
      </c>
      <c r="B1396" t="s">
        <v>34</v>
      </c>
      <c r="C1396" t="s">
        <v>39</v>
      </c>
      <c r="D1396">
        <v>491700</v>
      </c>
      <c r="E1396">
        <v>1232890</v>
      </c>
      <c r="F1396">
        <v>166514</v>
      </c>
      <c r="G1396">
        <v>74576</v>
      </c>
      <c r="H1396">
        <v>32000</v>
      </c>
      <c r="I1396">
        <v>11354</v>
      </c>
      <c r="J1396">
        <v>4088</v>
      </c>
      <c r="K1396">
        <v>14745</v>
      </c>
      <c r="L1396">
        <v>2324</v>
      </c>
      <c r="M1396">
        <v>1666042</v>
      </c>
      <c r="N1396">
        <v>121895</v>
      </c>
      <c r="O1396">
        <v>35645</v>
      </c>
      <c r="P1396">
        <v>227407</v>
      </c>
      <c r="Q1396">
        <v>5.383692500033653E-2</v>
      </c>
    </row>
    <row r="1397" spans="1:17" x14ac:dyDescent="0.25">
      <c r="A1397" t="s">
        <v>20</v>
      </c>
      <c r="B1397" t="s">
        <v>34</v>
      </c>
      <c r="C1397" t="s">
        <v>39</v>
      </c>
      <c r="D1397">
        <v>570610</v>
      </c>
      <c r="E1397">
        <v>2227793</v>
      </c>
      <c r="F1397">
        <v>192166</v>
      </c>
      <c r="G1397">
        <v>153899</v>
      </c>
      <c r="H1397">
        <v>32000</v>
      </c>
      <c r="I1397">
        <v>10201</v>
      </c>
      <c r="J1397">
        <v>3078</v>
      </c>
      <c r="K1397">
        <v>13382</v>
      </c>
      <c r="L1397">
        <v>4358</v>
      </c>
      <c r="M1397">
        <v>2283105</v>
      </c>
      <c r="N1397">
        <v>59625</v>
      </c>
      <c r="O1397">
        <v>75795</v>
      </c>
      <c r="P1397">
        <v>253024</v>
      </c>
      <c r="Q1397">
        <v>5.9901560247860225E-2</v>
      </c>
    </row>
    <row r="1398" spans="1:17" x14ac:dyDescent="0.25">
      <c r="A1398" t="s">
        <v>17</v>
      </c>
      <c r="B1398" t="s">
        <v>35</v>
      </c>
      <c r="C1398" t="s">
        <v>37</v>
      </c>
      <c r="D1398">
        <v>497269</v>
      </c>
      <c r="E1398">
        <v>1099738</v>
      </c>
      <c r="F1398">
        <v>116840</v>
      </c>
      <c r="G1398">
        <v>135162</v>
      </c>
      <c r="H1398">
        <v>32000</v>
      </c>
      <c r="I1398">
        <v>11947</v>
      </c>
      <c r="J1398">
        <v>3908</v>
      </c>
      <c r="K1398">
        <v>14053</v>
      </c>
      <c r="L1398">
        <v>3942</v>
      </c>
      <c r="M1398">
        <v>1002184</v>
      </c>
      <c r="N1398">
        <v>81196</v>
      </c>
      <c r="O1398">
        <v>85782</v>
      </c>
      <c r="P1398">
        <v>239149</v>
      </c>
      <c r="Q1398">
        <v>5.6616756638562055E-2</v>
      </c>
    </row>
    <row r="1399" spans="1:17" x14ac:dyDescent="0.25">
      <c r="A1399" t="s">
        <v>22</v>
      </c>
      <c r="B1399" t="s">
        <v>35</v>
      </c>
      <c r="C1399" t="s">
        <v>37</v>
      </c>
      <c r="D1399">
        <v>140553</v>
      </c>
      <c r="E1399">
        <v>1664719</v>
      </c>
      <c r="F1399">
        <v>206300</v>
      </c>
      <c r="G1399">
        <v>117836</v>
      </c>
      <c r="H1399">
        <v>32000</v>
      </c>
      <c r="I1399">
        <v>12635</v>
      </c>
      <c r="J1399">
        <v>3274</v>
      </c>
      <c r="K1399">
        <v>11777</v>
      </c>
      <c r="L1399">
        <v>3273</v>
      </c>
      <c r="M1399">
        <v>985057</v>
      </c>
      <c r="N1399">
        <v>124365</v>
      </c>
      <c r="O1399">
        <v>54187</v>
      </c>
      <c r="P1399">
        <v>264159</v>
      </c>
      <c r="Q1399">
        <v>6.2537689126385285E-2</v>
      </c>
    </row>
    <row r="1400" spans="1:17" x14ac:dyDescent="0.25">
      <c r="A1400" t="s">
        <v>16</v>
      </c>
      <c r="B1400" t="s">
        <v>35</v>
      </c>
      <c r="C1400" t="s">
        <v>37</v>
      </c>
      <c r="D1400">
        <v>520144</v>
      </c>
      <c r="E1400">
        <v>2318924</v>
      </c>
      <c r="F1400">
        <v>169383</v>
      </c>
      <c r="G1400">
        <v>241912</v>
      </c>
      <c r="H1400">
        <v>25000</v>
      </c>
      <c r="I1400">
        <v>11598</v>
      </c>
      <c r="J1400">
        <v>3643</v>
      </c>
      <c r="K1400">
        <v>12207</v>
      </c>
      <c r="L1400">
        <v>3141</v>
      </c>
      <c r="M1400">
        <v>2893528</v>
      </c>
      <c r="N1400">
        <v>95709</v>
      </c>
      <c r="O1400">
        <v>70663</v>
      </c>
      <c r="P1400">
        <v>40505</v>
      </c>
      <c r="Q1400">
        <v>9.5892591131259419E-3</v>
      </c>
    </row>
    <row r="1401" spans="1:17" x14ac:dyDescent="0.25">
      <c r="A1401" t="s">
        <v>27</v>
      </c>
      <c r="B1401" t="s">
        <v>35</v>
      </c>
      <c r="C1401" t="s">
        <v>37</v>
      </c>
      <c r="D1401">
        <v>218535</v>
      </c>
      <c r="E1401">
        <v>1605021</v>
      </c>
      <c r="F1401">
        <v>176309</v>
      </c>
      <c r="G1401">
        <v>84927</v>
      </c>
      <c r="H1401">
        <v>32000</v>
      </c>
      <c r="I1401">
        <v>10489</v>
      </c>
      <c r="J1401">
        <v>4004</v>
      </c>
      <c r="K1401">
        <v>14288</v>
      </c>
      <c r="L1401">
        <v>4223</v>
      </c>
      <c r="M1401">
        <v>2340652</v>
      </c>
      <c r="N1401">
        <v>58326</v>
      </c>
      <c r="O1401">
        <v>48538</v>
      </c>
      <c r="P1401">
        <v>144442</v>
      </c>
      <c r="Q1401">
        <v>3.4195574986252003E-2</v>
      </c>
    </row>
    <row r="1402" spans="1:17" x14ac:dyDescent="0.25">
      <c r="A1402" t="s">
        <v>17</v>
      </c>
      <c r="B1402" t="s">
        <v>34</v>
      </c>
      <c r="C1402" t="s">
        <v>39</v>
      </c>
      <c r="D1402">
        <v>688172</v>
      </c>
      <c r="E1402">
        <v>1461375</v>
      </c>
      <c r="F1402">
        <v>162754</v>
      </c>
      <c r="G1402">
        <v>148109</v>
      </c>
      <c r="H1402">
        <v>32000</v>
      </c>
      <c r="I1402">
        <v>10727</v>
      </c>
      <c r="J1402">
        <v>4003</v>
      </c>
      <c r="K1402">
        <v>10811</v>
      </c>
      <c r="L1402">
        <v>4348</v>
      </c>
      <c r="M1402">
        <v>1802482</v>
      </c>
      <c r="N1402">
        <v>125446</v>
      </c>
      <c r="O1402">
        <v>37887</v>
      </c>
      <c r="P1402">
        <v>314885</v>
      </c>
      <c r="Q1402">
        <v>7.4546694379376929E-2</v>
      </c>
    </row>
    <row r="1403" spans="1:17" x14ac:dyDescent="0.25">
      <c r="A1403" t="s">
        <v>18</v>
      </c>
      <c r="B1403" t="s">
        <v>34</v>
      </c>
      <c r="C1403" t="s">
        <v>39</v>
      </c>
      <c r="D1403">
        <v>476655</v>
      </c>
      <c r="E1403">
        <v>1994725</v>
      </c>
      <c r="F1403">
        <v>111401</v>
      </c>
      <c r="G1403">
        <v>164288</v>
      </c>
      <c r="H1403">
        <v>32000</v>
      </c>
      <c r="I1403">
        <v>10353</v>
      </c>
      <c r="J1403">
        <v>3923</v>
      </c>
      <c r="K1403">
        <v>14998</v>
      </c>
      <c r="L1403">
        <v>1925</v>
      </c>
      <c r="M1403">
        <v>2682926</v>
      </c>
      <c r="N1403">
        <v>92150</v>
      </c>
      <c r="O1403">
        <v>89115</v>
      </c>
      <c r="P1403">
        <v>121504</v>
      </c>
      <c r="Q1403">
        <v>2.8765173170750634E-2</v>
      </c>
    </row>
    <row r="1404" spans="1:17" x14ac:dyDescent="0.25">
      <c r="A1404" t="s">
        <v>22</v>
      </c>
      <c r="B1404" t="s">
        <v>34</v>
      </c>
      <c r="C1404" t="s">
        <v>39</v>
      </c>
      <c r="D1404">
        <v>276692</v>
      </c>
      <c r="E1404">
        <v>2299259</v>
      </c>
      <c r="F1404">
        <v>97000</v>
      </c>
      <c r="G1404">
        <v>309694</v>
      </c>
      <c r="H1404">
        <v>32000</v>
      </c>
      <c r="I1404">
        <v>10067</v>
      </c>
      <c r="J1404">
        <v>3587</v>
      </c>
      <c r="K1404">
        <v>12824</v>
      </c>
      <c r="L1404">
        <v>4301</v>
      </c>
      <c r="M1404">
        <v>2513200</v>
      </c>
      <c r="N1404">
        <v>81322</v>
      </c>
      <c r="O1404">
        <v>70311</v>
      </c>
      <c r="P1404">
        <v>117204</v>
      </c>
      <c r="Q1404">
        <v>2.7747179980121293E-2</v>
      </c>
    </row>
    <row r="1405" spans="1:17" x14ac:dyDescent="0.25">
      <c r="A1405" t="s">
        <v>17</v>
      </c>
      <c r="B1405" t="s">
        <v>36</v>
      </c>
      <c r="C1405" t="s">
        <v>38</v>
      </c>
      <c r="D1405">
        <v>168172</v>
      </c>
      <c r="E1405">
        <v>1966882</v>
      </c>
      <c r="F1405">
        <v>144934</v>
      </c>
      <c r="G1405">
        <v>205452</v>
      </c>
      <c r="H1405">
        <v>32000</v>
      </c>
      <c r="I1405">
        <v>10461</v>
      </c>
      <c r="J1405">
        <v>3178</v>
      </c>
      <c r="K1405">
        <v>10973</v>
      </c>
      <c r="L1405">
        <v>2634</v>
      </c>
      <c r="M1405">
        <v>3002809</v>
      </c>
      <c r="N1405">
        <v>124577</v>
      </c>
      <c r="O1405">
        <v>63497</v>
      </c>
      <c r="P1405">
        <v>182654</v>
      </c>
      <c r="Q1405">
        <v>4.3241983311909787E-2</v>
      </c>
    </row>
    <row r="1406" spans="1:17" x14ac:dyDescent="0.25">
      <c r="A1406" t="s">
        <v>22</v>
      </c>
      <c r="B1406" t="s">
        <v>35</v>
      </c>
      <c r="C1406" t="s">
        <v>37</v>
      </c>
      <c r="D1406">
        <v>667082</v>
      </c>
      <c r="E1406">
        <v>945135</v>
      </c>
      <c r="F1406">
        <v>217988</v>
      </c>
      <c r="G1406">
        <v>144042</v>
      </c>
      <c r="H1406">
        <v>20000</v>
      </c>
      <c r="I1406">
        <v>10808</v>
      </c>
      <c r="J1406">
        <v>3545</v>
      </c>
      <c r="K1406">
        <v>12380</v>
      </c>
      <c r="L1406">
        <v>3704</v>
      </c>
      <c r="M1406">
        <v>1612904</v>
      </c>
      <c r="N1406">
        <v>83411</v>
      </c>
      <c r="O1406">
        <v>51830</v>
      </c>
      <c r="P1406">
        <v>299084</v>
      </c>
      <c r="Q1406">
        <v>7.0805924517717791E-2</v>
      </c>
    </row>
    <row r="1407" spans="1:17" x14ac:dyDescent="0.25">
      <c r="A1407" t="s">
        <v>27</v>
      </c>
      <c r="B1407" t="s">
        <v>36</v>
      </c>
      <c r="C1407" t="s">
        <v>38</v>
      </c>
      <c r="D1407">
        <v>348496</v>
      </c>
      <c r="E1407">
        <v>1614036</v>
      </c>
      <c r="F1407">
        <v>177263</v>
      </c>
      <c r="G1407">
        <v>97017</v>
      </c>
      <c r="H1407">
        <v>32000</v>
      </c>
      <c r="I1407">
        <v>10095</v>
      </c>
      <c r="J1407">
        <v>2977</v>
      </c>
      <c r="K1407">
        <v>14105</v>
      </c>
      <c r="L1407">
        <v>2467</v>
      </c>
      <c r="M1407">
        <v>1686534</v>
      </c>
      <c r="N1407">
        <v>116399</v>
      </c>
      <c r="O1407">
        <v>87428</v>
      </c>
      <c r="P1407">
        <v>198355</v>
      </c>
      <c r="Q1407">
        <v>4.6959078913321718E-2</v>
      </c>
    </row>
    <row r="1408" spans="1:17" x14ac:dyDescent="0.25">
      <c r="A1408" t="s">
        <v>24</v>
      </c>
      <c r="B1408" t="s">
        <v>36</v>
      </c>
      <c r="C1408" t="s">
        <v>38</v>
      </c>
      <c r="D1408">
        <v>405930</v>
      </c>
      <c r="E1408">
        <v>1981411</v>
      </c>
      <c r="F1408">
        <v>216866</v>
      </c>
      <c r="G1408">
        <v>226404</v>
      </c>
      <c r="H1408">
        <v>30000</v>
      </c>
      <c r="I1408">
        <v>10719</v>
      </c>
      <c r="J1408">
        <v>4177</v>
      </c>
      <c r="K1408">
        <v>13029</v>
      </c>
      <c r="L1408">
        <v>1701</v>
      </c>
      <c r="M1408">
        <v>2365309</v>
      </c>
      <c r="N1408">
        <v>72531</v>
      </c>
      <c r="O1408">
        <v>66088</v>
      </c>
      <c r="P1408">
        <v>332336</v>
      </c>
      <c r="Q1408">
        <v>7.8678089535114751E-2</v>
      </c>
    </row>
    <row r="1409" spans="1:17" x14ac:dyDescent="0.25">
      <c r="A1409" t="s">
        <v>17</v>
      </c>
      <c r="B1409" t="s">
        <v>35</v>
      </c>
      <c r="C1409" t="s">
        <v>37</v>
      </c>
      <c r="D1409">
        <v>429748</v>
      </c>
      <c r="E1409">
        <v>1283840</v>
      </c>
      <c r="F1409">
        <v>166774</v>
      </c>
      <c r="G1409">
        <v>317970</v>
      </c>
      <c r="H1409">
        <v>32000</v>
      </c>
      <c r="I1409">
        <v>10555</v>
      </c>
      <c r="J1409">
        <v>3779</v>
      </c>
      <c r="K1409">
        <v>11705</v>
      </c>
      <c r="L1409">
        <v>1289</v>
      </c>
      <c r="M1409">
        <v>2835847</v>
      </c>
      <c r="N1409">
        <v>56573</v>
      </c>
      <c r="O1409">
        <v>74589</v>
      </c>
      <c r="P1409">
        <v>97649</v>
      </c>
      <c r="Q1409">
        <v>2.3117678388782498E-2</v>
      </c>
    </row>
    <row r="1410" spans="1:17" x14ac:dyDescent="0.25">
      <c r="A1410" t="s">
        <v>21</v>
      </c>
      <c r="B1410" t="s">
        <v>36</v>
      </c>
      <c r="C1410" t="s">
        <v>38</v>
      </c>
      <c r="D1410">
        <v>664033</v>
      </c>
      <c r="E1410">
        <v>1352006</v>
      </c>
      <c r="F1410">
        <v>104952</v>
      </c>
      <c r="G1410">
        <v>147865</v>
      </c>
      <c r="H1410">
        <v>20000</v>
      </c>
      <c r="I1410">
        <v>10864</v>
      </c>
      <c r="J1410">
        <v>2838</v>
      </c>
      <c r="K1410">
        <v>11582</v>
      </c>
      <c r="L1410">
        <v>3769</v>
      </c>
      <c r="M1410">
        <v>3018908</v>
      </c>
      <c r="N1410">
        <v>110572</v>
      </c>
      <c r="O1410">
        <v>66148</v>
      </c>
      <c r="P1410">
        <v>76697</v>
      </c>
      <c r="Q1410">
        <v>1.8157447381790405E-2</v>
      </c>
    </row>
    <row r="1411" spans="1:17" x14ac:dyDescent="0.25">
      <c r="A1411" t="s">
        <v>16</v>
      </c>
      <c r="B1411" t="s">
        <v>36</v>
      </c>
      <c r="C1411" t="s">
        <v>38</v>
      </c>
      <c r="D1411">
        <v>206470</v>
      </c>
      <c r="E1411">
        <v>1030382</v>
      </c>
      <c r="F1411">
        <v>216369</v>
      </c>
      <c r="G1411">
        <v>253505</v>
      </c>
      <c r="H1411">
        <v>32000</v>
      </c>
      <c r="I1411">
        <v>10163</v>
      </c>
      <c r="J1411">
        <v>3217</v>
      </c>
      <c r="K1411">
        <v>12449</v>
      </c>
      <c r="L1411">
        <v>3326</v>
      </c>
      <c r="M1411">
        <v>2054847</v>
      </c>
      <c r="N1411">
        <v>114815</v>
      </c>
      <c r="O1411">
        <v>63111</v>
      </c>
      <c r="P1411">
        <v>307656</v>
      </c>
      <c r="Q1411">
        <v>7.2835282106107263E-2</v>
      </c>
    </row>
    <row r="1412" spans="1:17" x14ac:dyDescent="0.25">
      <c r="A1412" t="s">
        <v>25</v>
      </c>
      <c r="B1412" t="s">
        <v>34</v>
      </c>
      <c r="C1412" t="s">
        <v>39</v>
      </c>
      <c r="D1412">
        <v>135711</v>
      </c>
      <c r="E1412">
        <v>858134</v>
      </c>
      <c r="F1412">
        <v>170085</v>
      </c>
      <c r="G1412">
        <v>305310</v>
      </c>
      <c r="H1412">
        <v>32000</v>
      </c>
      <c r="I1412">
        <v>10775</v>
      </c>
      <c r="J1412">
        <v>3125</v>
      </c>
      <c r="K1412">
        <v>12446</v>
      </c>
      <c r="L1412">
        <v>2126</v>
      </c>
      <c r="M1412">
        <v>1498660</v>
      </c>
      <c r="N1412">
        <v>110347</v>
      </c>
      <c r="O1412">
        <v>41933</v>
      </c>
      <c r="P1412">
        <v>104774</v>
      </c>
      <c r="Q1412">
        <v>2.4804469431395075E-2</v>
      </c>
    </row>
    <row r="1413" spans="1:17" x14ac:dyDescent="0.25">
      <c r="A1413" t="s">
        <v>17</v>
      </c>
      <c r="B1413" t="s">
        <v>36</v>
      </c>
      <c r="C1413" t="s">
        <v>38</v>
      </c>
      <c r="D1413">
        <v>175766</v>
      </c>
      <c r="E1413">
        <v>1883465</v>
      </c>
      <c r="F1413">
        <v>194733</v>
      </c>
      <c r="G1413">
        <v>212905</v>
      </c>
      <c r="H1413">
        <v>32000</v>
      </c>
      <c r="I1413">
        <v>10128</v>
      </c>
      <c r="J1413">
        <v>3285</v>
      </c>
      <c r="K1413">
        <v>11412</v>
      </c>
      <c r="L1413">
        <v>2202</v>
      </c>
      <c r="M1413">
        <v>1839314</v>
      </c>
      <c r="N1413">
        <v>86819</v>
      </c>
      <c r="O1413">
        <v>75528</v>
      </c>
      <c r="P1413">
        <v>82460</v>
      </c>
      <c r="Q1413">
        <v>1.9521794999836199E-2</v>
      </c>
    </row>
    <row r="1414" spans="1:17" x14ac:dyDescent="0.25">
      <c r="A1414" t="s">
        <v>27</v>
      </c>
      <c r="B1414" t="s">
        <v>34</v>
      </c>
      <c r="C1414" t="s">
        <v>39</v>
      </c>
      <c r="D1414">
        <v>189770</v>
      </c>
      <c r="E1414">
        <v>1562633</v>
      </c>
      <c r="F1414">
        <v>153405</v>
      </c>
      <c r="G1414">
        <v>294592</v>
      </c>
      <c r="H1414">
        <v>32000</v>
      </c>
      <c r="I1414">
        <v>9818</v>
      </c>
      <c r="J1414">
        <v>4172</v>
      </c>
      <c r="K1414">
        <v>10918</v>
      </c>
      <c r="L1414">
        <v>1934</v>
      </c>
      <c r="M1414">
        <v>1564937</v>
      </c>
      <c r="N1414">
        <v>57069</v>
      </c>
      <c r="O1414">
        <v>71854</v>
      </c>
      <c r="P1414">
        <v>329533</v>
      </c>
      <c r="Q1414">
        <v>7.8014500020385902E-2</v>
      </c>
    </row>
    <row r="1415" spans="1:17" x14ac:dyDescent="0.25">
      <c r="A1415" t="s">
        <v>25</v>
      </c>
      <c r="B1415" t="s">
        <v>36</v>
      </c>
      <c r="C1415" t="s">
        <v>38</v>
      </c>
      <c r="D1415">
        <v>308403</v>
      </c>
      <c r="E1415">
        <v>2069279</v>
      </c>
      <c r="F1415">
        <v>205803</v>
      </c>
      <c r="G1415">
        <v>207276</v>
      </c>
      <c r="H1415">
        <v>32000</v>
      </c>
      <c r="I1415">
        <v>11849</v>
      </c>
      <c r="J1415">
        <v>4075</v>
      </c>
      <c r="K1415">
        <v>12083</v>
      </c>
      <c r="L1415">
        <v>3018</v>
      </c>
      <c r="M1415">
        <v>1905800</v>
      </c>
      <c r="N1415">
        <v>103305</v>
      </c>
      <c r="O1415">
        <v>77537</v>
      </c>
      <c r="P1415">
        <v>138177</v>
      </c>
      <c r="Q1415">
        <v>3.2712382581765294E-2</v>
      </c>
    </row>
    <row r="1416" spans="1:17" x14ac:dyDescent="0.25">
      <c r="A1416" t="s">
        <v>25</v>
      </c>
      <c r="B1416" t="s">
        <v>34</v>
      </c>
      <c r="C1416" t="s">
        <v>39</v>
      </c>
      <c r="D1416">
        <v>394815</v>
      </c>
      <c r="E1416">
        <v>839729</v>
      </c>
      <c r="F1416">
        <v>124305</v>
      </c>
      <c r="G1416">
        <v>296592</v>
      </c>
      <c r="H1416">
        <v>20000</v>
      </c>
      <c r="I1416">
        <v>10446</v>
      </c>
      <c r="J1416">
        <v>2995</v>
      </c>
      <c r="K1416">
        <v>14180</v>
      </c>
      <c r="L1416">
        <v>4199</v>
      </c>
      <c r="M1416">
        <v>1774661</v>
      </c>
      <c r="N1416">
        <v>122525</v>
      </c>
      <c r="O1416">
        <v>28251</v>
      </c>
      <c r="P1416">
        <v>255956</v>
      </c>
      <c r="Q1416">
        <v>6.0595689558307957E-2</v>
      </c>
    </row>
    <row r="1417" spans="1:17" x14ac:dyDescent="0.25">
      <c r="A1417" t="s">
        <v>21</v>
      </c>
      <c r="B1417" t="s">
        <v>34</v>
      </c>
      <c r="C1417" t="s">
        <v>39</v>
      </c>
      <c r="D1417">
        <v>160714</v>
      </c>
      <c r="E1417">
        <v>2339867</v>
      </c>
      <c r="F1417">
        <v>126685</v>
      </c>
      <c r="G1417">
        <v>268087</v>
      </c>
      <c r="H1417">
        <v>32000</v>
      </c>
      <c r="I1417">
        <v>12289</v>
      </c>
      <c r="J1417">
        <v>4029</v>
      </c>
      <c r="K1417">
        <v>12824</v>
      </c>
      <c r="L1417">
        <v>2712</v>
      </c>
      <c r="M1417">
        <v>1749936</v>
      </c>
      <c r="N1417">
        <v>92180</v>
      </c>
      <c r="O1417">
        <v>23405</v>
      </c>
      <c r="P1417">
        <v>300432</v>
      </c>
      <c r="Q1417">
        <v>7.112505354584997E-2</v>
      </c>
    </row>
    <row r="1418" spans="1:17" x14ac:dyDescent="0.25">
      <c r="A1418" t="s">
        <v>21</v>
      </c>
      <c r="B1418" t="s">
        <v>34</v>
      </c>
      <c r="C1418" t="s">
        <v>39</v>
      </c>
      <c r="D1418">
        <v>600505</v>
      </c>
      <c r="E1418">
        <v>742892</v>
      </c>
      <c r="F1418">
        <v>126145</v>
      </c>
      <c r="G1418">
        <v>277222</v>
      </c>
      <c r="H1418">
        <v>32000</v>
      </c>
      <c r="I1418">
        <v>10841</v>
      </c>
      <c r="J1418">
        <v>4018</v>
      </c>
      <c r="K1418">
        <v>10716</v>
      </c>
      <c r="L1418">
        <v>2617</v>
      </c>
      <c r="M1418">
        <v>985798</v>
      </c>
      <c r="N1418">
        <v>63701</v>
      </c>
      <c r="O1418">
        <v>77666</v>
      </c>
      <c r="P1418">
        <v>210038</v>
      </c>
      <c r="Q1418">
        <v>4.9724942738001397E-2</v>
      </c>
    </row>
    <row r="1419" spans="1:17" x14ac:dyDescent="0.25">
      <c r="A1419" t="s">
        <v>17</v>
      </c>
      <c r="B1419" t="s">
        <v>35</v>
      </c>
      <c r="C1419" t="s">
        <v>37</v>
      </c>
      <c r="D1419">
        <v>416239</v>
      </c>
      <c r="E1419">
        <v>1076789</v>
      </c>
      <c r="F1419">
        <v>163819</v>
      </c>
      <c r="G1419">
        <v>119343</v>
      </c>
      <c r="H1419">
        <v>32000</v>
      </c>
      <c r="I1419">
        <v>11281</v>
      </c>
      <c r="J1419">
        <v>3760</v>
      </c>
      <c r="K1419">
        <v>12233</v>
      </c>
      <c r="L1419">
        <v>1533</v>
      </c>
      <c r="M1419">
        <v>1237823</v>
      </c>
      <c r="N1419">
        <v>109640</v>
      </c>
      <c r="O1419">
        <v>43225</v>
      </c>
      <c r="P1419">
        <v>198908</v>
      </c>
      <c r="Q1419">
        <v>4.7089997572488704E-2</v>
      </c>
    </row>
    <row r="1420" spans="1:17" x14ac:dyDescent="0.25">
      <c r="A1420" t="s">
        <v>16</v>
      </c>
      <c r="B1420" t="s">
        <v>35</v>
      </c>
      <c r="C1420" t="s">
        <v>37</v>
      </c>
      <c r="D1420">
        <v>317853</v>
      </c>
      <c r="E1420">
        <v>1234789</v>
      </c>
      <c r="F1420">
        <v>161377</v>
      </c>
      <c r="G1420">
        <v>317597</v>
      </c>
      <c r="H1420">
        <v>32000</v>
      </c>
      <c r="I1420">
        <v>12615</v>
      </c>
      <c r="J1420">
        <v>4113</v>
      </c>
      <c r="K1420">
        <v>14362</v>
      </c>
      <c r="L1420">
        <v>4019</v>
      </c>
      <c r="M1420">
        <v>2988108</v>
      </c>
      <c r="N1420">
        <v>95985</v>
      </c>
      <c r="O1420">
        <v>38718</v>
      </c>
      <c r="P1420">
        <v>130638</v>
      </c>
      <c r="Q1420">
        <v>3.0927580101729336E-2</v>
      </c>
    </row>
    <row r="1421" spans="1:17" x14ac:dyDescent="0.25">
      <c r="A1421" t="s">
        <v>27</v>
      </c>
      <c r="B1421" t="s">
        <v>36</v>
      </c>
      <c r="C1421" t="s">
        <v>38</v>
      </c>
      <c r="D1421">
        <v>483107</v>
      </c>
      <c r="E1421">
        <v>1056208</v>
      </c>
      <c r="F1421">
        <v>185575</v>
      </c>
      <c r="G1421">
        <v>126886</v>
      </c>
      <c r="H1421">
        <v>32000</v>
      </c>
      <c r="I1421">
        <v>9263</v>
      </c>
      <c r="J1421">
        <v>3486</v>
      </c>
      <c r="K1421">
        <v>14581</v>
      </c>
      <c r="L1421">
        <v>4058</v>
      </c>
      <c r="M1421">
        <v>1488186</v>
      </c>
      <c r="N1421">
        <v>76091</v>
      </c>
      <c r="O1421">
        <v>45390</v>
      </c>
      <c r="P1421">
        <v>331275</v>
      </c>
      <c r="Q1421">
        <v>7.8426905633892027E-2</v>
      </c>
    </row>
    <row r="1422" spans="1:17" x14ac:dyDescent="0.25">
      <c r="A1422" t="s">
        <v>24</v>
      </c>
      <c r="B1422" t="s">
        <v>35</v>
      </c>
      <c r="C1422" t="s">
        <v>37</v>
      </c>
      <c r="D1422">
        <v>396041</v>
      </c>
      <c r="E1422">
        <v>1598121</v>
      </c>
      <c r="F1422">
        <v>153263</v>
      </c>
      <c r="G1422">
        <v>72633</v>
      </c>
      <c r="H1422">
        <v>32000</v>
      </c>
      <c r="I1422">
        <v>12140</v>
      </c>
      <c r="J1422">
        <v>3227</v>
      </c>
      <c r="K1422">
        <v>11851</v>
      </c>
      <c r="L1422">
        <v>1921</v>
      </c>
      <c r="M1422">
        <v>2403577</v>
      </c>
      <c r="N1422">
        <v>63407</v>
      </c>
      <c r="O1422">
        <v>70238</v>
      </c>
      <c r="P1422">
        <v>68604</v>
      </c>
      <c r="Q1422">
        <v>1.6241489499984992E-2</v>
      </c>
    </row>
    <row r="1423" spans="1:17" x14ac:dyDescent="0.25">
      <c r="A1423" t="s">
        <v>16</v>
      </c>
      <c r="B1423" t="s">
        <v>35</v>
      </c>
      <c r="C1423" t="s">
        <v>37</v>
      </c>
      <c r="D1423">
        <v>713989</v>
      </c>
      <c r="E1423">
        <v>2043144</v>
      </c>
      <c r="F1423">
        <v>96395</v>
      </c>
      <c r="G1423">
        <v>178788</v>
      </c>
      <c r="H1423">
        <v>20000</v>
      </c>
      <c r="I1423">
        <v>11070</v>
      </c>
      <c r="J1423">
        <v>3371</v>
      </c>
      <c r="K1423">
        <v>10266</v>
      </c>
      <c r="L1423">
        <v>3063</v>
      </c>
      <c r="M1423">
        <v>1138375</v>
      </c>
      <c r="N1423">
        <v>102971</v>
      </c>
      <c r="O1423">
        <v>55508</v>
      </c>
      <c r="P1423">
        <v>118829</v>
      </c>
      <c r="Q1423">
        <v>2.8131886709138194E-2</v>
      </c>
    </row>
    <row r="1424" spans="1:17" x14ac:dyDescent="0.25">
      <c r="A1424" t="s">
        <v>22</v>
      </c>
      <c r="B1424" t="s">
        <v>36</v>
      </c>
      <c r="C1424" t="s">
        <v>38</v>
      </c>
      <c r="D1424">
        <v>297758</v>
      </c>
      <c r="E1424">
        <v>1354813</v>
      </c>
      <c r="F1424">
        <v>205459</v>
      </c>
      <c r="G1424">
        <v>183548</v>
      </c>
      <c r="H1424">
        <v>32000</v>
      </c>
      <c r="I1424">
        <v>11313</v>
      </c>
      <c r="J1424">
        <v>3318</v>
      </c>
      <c r="K1424">
        <v>10625</v>
      </c>
      <c r="L1424">
        <v>2948</v>
      </c>
      <c r="M1424">
        <v>2588790</v>
      </c>
      <c r="N1424">
        <v>76234</v>
      </c>
      <c r="O1424">
        <v>26350</v>
      </c>
      <c r="P1424">
        <v>158934</v>
      </c>
      <c r="Q1424">
        <v>3.7626448781275364E-2</v>
      </c>
    </row>
    <row r="1425" spans="1:17" x14ac:dyDescent="0.25">
      <c r="A1425" t="s">
        <v>25</v>
      </c>
      <c r="B1425" t="s">
        <v>36</v>
      </c>
      <c r="C1425" t="s">
        <v>38</v>
      </c>
      <c r="D1425">
        <v>440836</v>
      </c>
      <c r="E1425">
        <v>1719220</v>
      </c>
      <c r="F1425">
        <v>157763</v>
      </c>
      <c r="G1425">
        <v>248715</v>
      </c>
      <c r="H1425">
        <v>32000</v>
      </c>
      <c r="I1425">
        <v>11422</v>
      </c>
      <c r="J1425">
        <v>3588</v>
      </c>
      <c r="K1425">
        <v>10072</v>
      </c>
      <c r="L1425">
        <v>1315</v>
      </c>
      <c r="M1425">
        <v>1651345</v>
      </c>
      <c r="N1425">
        <v>61916</v>
      </c>
      <c r="O1425">
        <v>25583</v>
      </c>
      <c r="P1425">
        <v>94390</v>
      </c>
      <c r="Q1425">
        <v>2.2346134247326444E-2</v>
      </c>
    </row>
    <row r="1426" spans="1:17" x14ac:dyDescent="0.25">
      <c r="A1426" t="s">
        <v>24</v>
      </c>
      <c r="B1426" t="s">
        <v>35</v>
      </c>
      <c r="C1426" t="s">
        <v>37</v>
      </c>
      <c r="D1426">
        <v>313226</v>
      </c>
      <c r="E1426">
        <v>1115077</v>
      </c>
      <c r="F1426">
        <v>125565</v>
      </c>
      <c r="G1426">
        <v>313043</v>
      </c>
      <c r="H1426">
        <v>32000</v>
      </c>
      <c r="I1426">
        <v>9920</v>
      </c>
      <c r="J1426">
        <v>3241</v>
      </c>
      <c r="K1426">
        <v>13425</v>
      </c>
      <c r="L1426">
        <v>2122</v>
      </c>
      <c r="M1426">
        <v>1938743</v>
      </c>
      <c r="N1426">
        <v>115887</v>
      </c>
      <c r="O1426">
        <v>30068</v>
      </c>
      <c r="P1426">
        <v>238928</v>
      </c>
      <c r="Q1426">
        <v>5.6564436523415751E-2</v>
      </c>
    </row>
    <row r="1427" spans="1:17" x14ac:dyDescent="0.25">
      <c r="A1427" t="s">
        <v>16</v>
      </c>
      <c r="B1427" t="s">
        <v>36</v>
      </c>
      <c r="C1427" t="s">
        <v>38</v>
      </c>
      <c r="D1427">
        <v>132907</v>
      </c>
      <c r="E1427">
        <v>1645627</v>
      </c>
      <c r="F1427">
        <v>175544</v>
      </c>
      <c r="G1427">
        <v>276850</v>
      </c>
      <c r="H1427">
        <v>32000</v>
      </c>
      <c r="I1427">
        <v>12226</v>
      </c>
      <c r="J1427">
        <v>3945</v>
      </c>
      <c r="K1427">
        <v>13358</v>
      </c>
      <c r="L1427">
        <v>2068</v>
      </c>
      <c r="M1427">
        <v>1748471</v>
      </c>
      <c r="N1427">
        <v>88948</v>
      </c>
      <c r="O1427">
        <v>46777</v>
      </c>
      <c r="P1427">
        <v>47340</v>
      </c>
      <c r="Q1427">
        <v>1.1207394801021654E-2</v>
      </c>
    </row>
    <row r="1428" spans="1:17" x14ac:dyDescent="0.25">
      <c r="A1428" t="s">
        <v>18</v>
      </c>
      <c r="B1428" t="s">
        <v>34</v>
      </c>
      <c r="C1428" t="s">
        <v>39</v>
      </c>
      <c r="D1428">
        <v>317528</v>
      </c>
      <c r="E1428">
        <v>1643862</v>
      </c>
      <c r="F1428">
        <v>191079</v>
      </c>
      <c r="G1428">
        <v>149489</v>
      </c>
      <c r="H1428">
        <v>32000</v>
      </c>
      <c r="I1428">
        <v>12525</v>
      </c>
      <c r="J1428">
        <v>4167</v>
      </c>
      <c r="K1428">
        <v>13432</v>
      </c>
      <c r="L1428">
        <v>1396</v>
      </c>
      <c r="M1428">
        <v>2365764</v>
      </c>
      <c r="N1428">
        <v>107541</v>
      </c>
      <c r="O1428">
        <v>27049</v>
      </c>
      <c r="P1428">
        <v>300894</v>
      </c>
      <c r="Q1428">
        <v>7.1234428628192001E-2</v>
      </c>
    </row>
    <row r="1429" spans="1:17" x14ac:dyDescent="0.25">
      <c r="A1429" t="s">
        <v>27</v>
      </c>
      <c r="B1429" t="s">
        <v>35</v>
      </c>
      <c r="C1429" t="s">
        <v>37</v>
      </c>
      <c r="D1429">
        <v>161691</v>
      </c>
      <c r="E1429">
        <v>1520765</v>
      </c>
      <c r="F1429">
        <v>214806</v>
      </c>
      <c r="G1429">
        <v>94393</v>
      </c>
      <c r="H1429">
        <v>32000</v>
      </c>
      <c r="I1429">
        <v>11745</v>
      </c>
      <c r="J1429">
        <v>3160</v>
      </c>
      <c r="K1429">
        <v>12429</v>
      </c>
      <c r="L1429">
        <v>2542</v>
      </c>
      <c r="M1429">
        <v>2432761</v>
      </c>
      <c r="N1429">
        <v>87137</v>
      </c>
      <c r="O1429">
        <v>52088</v>
      </c>
      <c r="P1429">
        <v>233301</v>
      </c>
      <c r="Q1429">
        <v>5.5232285899306142E-2</v>
      </c>
    </row>
    <row r="1430" spans="1:17" x14ac:dyDescent="0.25">
      <c r="A1430" t="s">
        <v>21</v>
      </c>
      <c r="B1430" t="s">
        <v>35</v>
      </c>
      <c r="C1430" t="s">
        <v>37</v>
      </c>
      <c r="D1430">
        <v>444018</v>
      </c>
      <c r="E1430">
        <v>1242550</v>
      </c>
      <c r="F1430">
        <v>212940</v>
      </c>
      <c r="G1430">
        <v>173984</v>
      </c>
      <c r="H1430">
        <v>32000</v>
      </c>
      <c r="I1430">
        <v>10173</v>
      </c>
      <c r="J1430">
        <v>4195</v>
      </c>
      <c r="K1430">
        <v>13205</v>
      </c>
      <c r="L1430">
        <v>2595</v>
      </c>
      <c r="M1430">
        <v>1822996</v>
      </c>
      <c r="N1430">
        <v>121598</v>
      </c>
      <c r="O1430">
        <v>83433</v>
      </c>
      <c r="P1430">
        <v>38518</v>
      </c>
      <c r="Q1430">
        <v>9.1188515620141963E-3</v>
      </c>
    </row>
    <row r="1431" spans="1:17" x14ac:dyDescent="0.25">
      <c r="A1431" t="s">
        <v>16</v>
      </c>
      <c r="B1431" t="s">
        <v>35</v>
      </c>
      <c r="C1431" t="s">
        <v>37</v>
      </c>
      <c r="D1431">
        <v>475297</v>
      </c>
      <c r="E1431">
        <v>1030771</v>
      </c>
      <c r="F1431">
        <v>100846</v>
      </c>
      <c r="G1431">
        <v>318859</v>
      </c>
      <c r="H1431">
        <v>32000</v>
      </c>
      <c r="I1431">
        <v>10906</v>
      </c>
      <c r="J1431">
        <v>3440</v>
      </c>
      <c r="K1431">
        <v>13361</v>
      </c>
      <c r="L1431">
        <v>1800</v>
      </c>
      <c r="M1431">
        <v>2945570</v>
      </c>
      <c r="N1431">
        <v>57222</v>
      </c>
      <c r="O1431">
        <v>81144</v>
      </c>
      <c r="P1431">
        <v>251943</v>
      </c>
      <c r="Q1431">
        <v>5.9645641494588057E-2</v>
      </c>
    </row>
    <row r="1432" spans="1:17" x14ac:dyDescent="0.25">
      <c r="A1432" t="s">
        <v>23</v>
      </c>
      <c r="B1432" t="s">
        <v>36</v>
      </c>
      <c r="C1432" t="s">
        <v>38</v>
      </c>
      <c r="D1432">
        <v>570115</v>
      </c>
      <c r="E1432">
        <v>1308601</v>
      </c>
      <c r="F1432">
        <v>161367</v>
      </c>
      <c r="G1432">
        <v>266483</v>
      </c>
      <c r="H1432">
        <v>32000</v>
      </c>
      <c r="I1432">
        <v>12184</v>
      </c>
      <c r="J1432">
        <v>3717</v>
      </c>
      <c r="K1432">
        <v>11735</v>
      </c>
      <c r="L1432">
        <v>2225</v>
      </c>
      <c r="M1432">
        <v>1754087</v>
      </c>
      <c r="N1432">
        <v>88975</v>
      </c>
      <c r="O1432">
        <v>84243</v>
      </c>
      <c r="P1432">
        <v>325889</v>
      </c>
      <c r="Q1432">
        <v>7.7151809976978153E-2</v>
      </c>
    </row>
    <row r="1433" spans="1:17" x14ac:dyDescent="0.25">
      <c r="A1433" t="s">
        <v>16</v>
      </c>
      <c r="B1433" t="s">
        <v>35</v>
      </c>
      <c r="C1433" t="s">
        <v>37</v>
      </c>
      <c r="D1433">
        <v>163242</v>
      </c>
      <c r="E1433">
        <v>2136184</v>
      </c>
      <c r="F1433">
        <v>188061</v>
      </c>
      <c r="G1433">
        <v>144321</v>
      </c>
      <c r="H1433">
        <v>32000</v>
      </c>
      <c r="I1433">
        <v>9308</v>
      </c>
      <c r="J1433">
        <v>3038</v>
      </c>
      <c r="K1433">
        <v>13508</v>
      </c>
      <c r="L1433">
        <v>3204</v>
      </c>
      <c r="M1433">
        <v>863378</v>
      </c>
      <c r="N1433">
        <v>89220</v>
      </c>
      <c r="O1433">
        <v>49651</v>
      </c>
      <c r="P1433">
        <v>216073</v>
      </c>
      <c r="Q1433">
        <v>5.1153684343919557E-2</v>
      </c>
    </row>
    <row r="1434" spans="1:17" x14ac:dyDescent="0.25">
      <c r="A1434" t="s">
        <v>21</v>
      </c>
      <c r="B1434" t="s">
        <v>34</v>
      </c>
      <c r="C1434" t="s">
        <v>39</v>
      </c>
      <c r="D1434">
        <v>545955</v>
      </c>
      <c r="E1434">
        <v>1027730</v>
      </c>
      <c r="F1434">
        <v>207678</v>
      </c>
      <c r="G1434">
        <v>216443</v>
      </c>
      <c r="H1434">
        <v>20000</v>
      </c>
      <c r="I1434">
        <v>12498</v>
      </c>
      <c r="J1434">
        <v>3162</v>
      </c>
      <c r="K1434">
        <v>14364</v>
      </c>
      <c r="L1434">
        <v>3121</v>
      </c>
      <c r="M1434">
        <v>1612106</v>
      </c>
      <c r="N1434">
        <v>116028</v>
      </c>
      <c r="O1434">
        <v>55110</v>
      </c>
      <c r="P1434">
        <v>184135</v>
      </c>
      <c r="Q1434">
        <v>4.3592599106170728E-2</v>
      </c>
    </row>
    <row r="1435" spans="1:17" x14ac:dyDescent="0.25">
      <c r="A1435" t="s">
        <v>16</v>
      </c>
      <c r="B1435" t="s">
        <v>34</v>
      </c>
      <c r="C1435" t="s">
        <v>39</v>
      </c>
      <c r="D1435">
        <v>313586</v>
      </c>
      <c r="E1435">
        <v>1774823</v>
      </c>
      <c r="F1435">
        <v>109508</v>
      </c>
      <c r="G1435">
        <v>321450</v>
      </c>
      <c r="H1435">
        <v>30000</v>
      </c>
      <c r="I1435">
        <v>12224</v>
      </c>
      <c r="J1435">
        <v>3536</v>
      </c>
      <c r="K1435">
        <v>10661</v>
      </c>
      <c r="L1435">
        <v>4208</v>
      </c>
      <c r="M1435">
        <v>1949707</v>
      </c>
      <c r="N1435">
        <v>116512</v>
      </c>
      <c r="O1435">
        <v>74377</v>
      </c>
      <c r="P1435">
        <v>224103</v>
      </c>
      <c r="Q1435">
        <v>5.3054727441769242E-2</v>
      </c>
    </row>
    <row r="1436" spans="1:17" x14ac:dyDescent="0.25">
      <c r="A1436" t="s">
        <v>27</v>
      </c>
      <c r="B1436" t="s">
        <v>36</v>
      </c>
      <c r="C1436" t="s">
        <v>38</v>
      </c>
      <c r="D1436">
        <v>480567</v>
      </c>
      <c r="E1436">
        <v>1929214</v>
      </c>
      <c r="F1436">
        <v>137539</v>
      </c>
      <c r="G1436">
        <v>236912</v>
      </c>
      <c r="H1436">
        <v>32000</v>
      </c>
      <c r="I1436">
        <v>12574</v>
      </c>
      <c r="J1436">
        <v>3771</v>
      </c>
      <c r="K1436">
        <v>10814</v>
      </c>
      <c r="L1436">
        <v>4155</v>
      </c>
      <c r="M1436">
        <v>1085994</v>
      </c>
      <c r="N1436">
        <v>86461</v>
      </c>
      <c r="O1436">
        <v>77685</v>
      </c>
      <c r="P1436">
        <v>308817</v>
      </c>
      <c r="Q1436">
        <v>7.3110140267577187E-2</v>
      </c>
    </row>
    <row r="1437" spans="1:17" x14ac:dyDescent="0.25">
      <c r="A1437" t="s">
        <v>23</v>
      </c>
      <c r="B1437" t="s">
        <v>34</v>
      </c>
      <c r="C1437" t="s">
        <v>39</v>
      </c>
      <c r="D1437">
        <v>697131</v>
      </c>
      <c r="E1437">
        <v>1521176</v>
      </c>
      <c r="F1437">
        <v>197686</v>
      </c>
      <c r="G1437">
        <v>86049</v>
      </c>
      <c r="H1437">
        <v>32000</v>
      </c>
      <c r="I1437">
        <v>11848</v>
      </c>
      <c r="J1437">
        <v>4020</v>
      </c>
      <c r="K1437">
        <v>13621</v>
      </c>
      <c r="L1437">
        <v>2249</v>
      </c>
      <c r="M1437">
        <v>2135825</v>
      </c>
      <c r="N1437">
        <v>115634</v>
      </c>
      <c r="O1437">
        <v>89195</v>
      </c>
      <c r="P1437">
        <v>318166</v>
      </c>
      <c r="Q1437">
        <v>7.5323446858087353E-2</v>
      </c>
    </row>
    <row r="1438" spans="1:17" x14ac:dyDescent="0.25">
      <c r="A1438" t="s">
        <v>23</v>
      </c>
      <c r="B1438" t="s">
        <v>36</v>
      </c>
      <c r="C1438" t="s">
        <v>38</v>
      </c>
      <c r="D1438">
        <v>365072</v>
      </c>
      <c r="E1438">
        <v>831946</v>
      </c>
      <c r="F1438">
        <v>135438</v>
      </c>
      <c r="G1438">
        <v>78325</v>
      </c>
      <c r="H1438">
        <v>32000</v>
      </c>
      <c r="I1438">
        <v>11139</v>
      </c>
      <c r="J1438">
        <v>4017</v>
      </c>
      <c r="K1438">
        <v>13126</v>
      </c>
      <c r="L1438">
        <v>1667</v>
      </c>
      <c r="M1438">
        <v>1236435</v>
      </c>
      <c r="N1438">
        <v>120434</v>
      </c>
      <c r="O1438">
        <v>35721</v>
      </c>
      <c r="P1438">
        <v>234144</v>
      </c>
      <c r="Q1438">
        <v>5.5431859913189989E-2</v>
      </c>
    </row>
    <row r="1439" spans="1:17" x14ac:dyDescent="0.25">
      <c r="A1439" t="s">
        <v>17</v>
      </c>
      <c r="B1439" t="s">
        <v>35</v>
      </c>
      <c r="C1439" t="s">
        <v>37</v>
      </c>
      <c r="D1439">
        <v>720363</v>
      </c>
      <c r="E1439">
        <v>1106630</v>
      </c>
      <c r="F1439">
        <v>144193</v>
      </c>
      <c r="G1439">
        <v>128506</v>
      </c>
      <c r="H1439">
        <v>32000</v>
      </c>
      <c r="I1439">
        <v>10035</v>
      </c>
      <c r="J1439">
        <v>3767</v>
      </c>
      <c r="K1439">
        <v>12042</v>
      </c>
      <c r="L1439">
        <v>3257</v>
      </c>
      <c r="M1439">
        <v>1684879</v>
      </c>
      <c r="N1439">
        <v>56170</v>
      </c>
      <c r="O1439">
        <v>36635</v>
      </c>
      <c r="P1439">
        <v>291011</v>
      </c>
      <c r="Q1439">
        <v>6.8894701487961826E-2</v>
      </c>
    </row>
    <row r="1440" spans="1:17" x14ac:dyDescent="0.25">
      <c r="A1440" t="s">
        <v>24</v>
      </c>
      <c r="B1440" t="s">
        <v>34</v>
      </c>
      <c r="C1440" t="s">
        <v>39</v>
      </c>
      <c r="D1440">
        <v>216509</v>
      </c>
      <c r="E1440">
        <v>2187721</v>
      </c>
      <c r="F1440">
        <v>175285</v>
      </c>
      <c r="G1440">
        <v>214957</v>
      </c>
      <c r="H1440">
        <v>32000</v>
      </c>
      <c r="I1440">
        <v>10945</v>
      </c>
      <c r="J1440">
        <v>3186</v>
      </c>
      <c r="K1440">
        <v>12765</v>
      </c>
      <c r="L1440">
        <v>2384</v>
      </c>
      <c r="M1440">
        <v>2502749</v>
      </c>
      <c r="N1440">
        <v>99981</v>
      </c>
      <c r="O1440">
        <v>74772</v>
      </c>
      <c r="P1440">
        <v>157399</v>
      </c>
      <c r="Q1440">
        <v>3.726304888648093E-2</v>
      </c>
    </row>
    <row r="1441" spans="1:17" x14ac:dyDescent="0.25">
      <c r="A1441" t="s">
        <v>25</v>
      </c>
      <c r="B1441" t="s">
        <v>36</v>
      </c>
      <c r="C1441" t="s">
        <v>38</v>
      </c>
      <c r="D1441">
        <v>711429</v>
      </c>
      <c r="E1441">
        <v>1656299</v>
      </c>
      <c r="F1441">
        <v>150934</v>
      </c>
      <c r="G1441">
        <v>129251</v>
      </c>
      <c r="H1441">
        <v>20000</v>
      </c>
      <c r="I1441">
        <v>8957</v>
      </c>
      <c r="J1441">
        <v>3850</v>
      </c>
      <c r="K1441">
        <v>14318</v>
      </c>
      <c r="L1441">
        <v>2533</v>
      </c>
      <c r="M1441">
        <v>3065612</v>
      </c>
      <c r="N1441">
        <v>58215</v>
      </c>
      <c r="O1441">
        <v>58572</v>
      </c>
      <c r="P1441">
        <v>216113</v>
      </c>
      <c r="Q1441">
        <v>5.1163154048018439E-2</v>
      </c>
    </row>
    <row r="1442" spans="1:17" x14ac:dyDescent="0.25">
      <c r="A1442" t="s">
        <v>21</v>
      </c>
      <c r="B1442" t="s">
        <v>36</v>
      </c>
      <c r="C1442" t="s">
        <v>38</v>
      </c>
      <c r="D1442">
        <v>714097</v>
      </c>
      <c r="E1442">
        <v>2125181</v>
      </c>
      <c r="F1442">
        <v>145587</v>
      </c>
      <c r="G1442">
        <v>106639</v>
      </c>
      <c r="H1442">
        <v>20000</v>
      </c>
      <c r="I1442">
        <v>9805</v>
      </c>
      <c r="J1442">
        <v>3784</v>
      </c>
      <c r="K1442">
        <v>12495</v>
      </c>
      <c r="L1442">
        <v>1699</v>
      </c>
      <c r="M1442">
        <v>2652875</v>
      </c>
      <c r="N1442">
        <v>101537</v>
      </c>
      <c r="O1442">
        <v>39789</v>
      </c>
      <c r="P1442">
        <v>219444</v>
      </c>
      <c r="Q1442">
        <v>5.195174365685247E-2</v>
      </c>
    </row>
    <row r="1443" spans="1:17" x14ac:dyDescent="0.25">
      <c r="A1443" t="s">
        <v>17</v>
      </c>
      <c r="B1443" t="s">
        <v>35</v>
      </c>
      <c r="C1443" t="s">
        <v>37</v>
      </c>
      <c r="D1443">
        <v>337230</v>
      </c>
      <c r="E1443">
        <v>2279473</v>
      </c>
      <c r="F1443">
        <v>164495</v>
      </c>
      <c r="G1443">
        <v>173192</v>
      </c>
      <c r="H1443">
        <v>32000</v>
      </c>
      <c r="I1443">
        <v>8989</v>
      </c>
      <c r="J1443">
        <v>3008</v>
      </c>
      <c r="K1443">
        <v>13219</v>
      </c>
      <c r="L1443">
        <v>2038</v>
      </c>
      <c r="M1443">
        <v>2102377</v>
      </c>
      <c r="N1443">
        <v>110227</v>
      </c>
      <c r="O1443">
        <v>38065</v>
      </c>
      <c r="P1443">
        <v>218770</v>
      </c>
      <c r="Q1443">
        <v>5.1792179142786381E-2</v>
      </c>
    </row>
    <row r="1444" spans="1:17" x14ac:dyDescent="0.25">
      <c r="A1444" t="s">
        <v>21</v>
      </c>
      <c r="B1444" t="s">
        <v>35</v>
      </c>
      <c r="C1444" t="s">
        <v>37</v>
      </c>
      <c r="D1444">
        <v>731777</v>
      </c>
      <c r="E1444">
        <v>1899447</v>
      </c>
      <c r="F1444">
        <v>205718</v>
      </c>
      <c r="G1444">
        <v>181606</v>
      </c>
      <c r="H1444">
        <v>32000</v>
      </c>
      <c r="I1444">
        <v>12582</v>
      </c>
      <c r="J1444">
        <v>2941</v>
      </c>
      <c r="K1444">
        <v>14935</v>
      </c>
      <c r="L1444">
        <v>1514</v>
      </c>
      <c r="M1444">
        <v>2838820</v>
      </c>
      <c r="N1444">
        <v>110218</v>
      </c>
      <c r="O1444">
        <v>35396</v>
      </c>
      <c r="P1444">
        <v>153826</v>
      </c>
      <c r="Q1444">
        <v>3.6417167567848692E-2</v>
      </c>
    </row>
    <row r="1445" spans="1:17" x14ac:dyDescent="0.25">
      <c r="A1445" t="s">
        <v>24</v>
      </c>
      <c r="B1445" t="s">
        <v>36</v>
      </c>
      <c r="C1445" t="s">
        <v>38</v>
      </c>
      <c r="D1445">
        <v>514250</v>
      </c>
      <c r="E1445">
        <v>1322298</v>
      </c>
      <c r="F1445">
        <v>123866</v>
      </c>
      <c r="G1445">
        <v>257461</v>
      </c>
      <c r="H1445">
        <v>32000</v>
      </c>
      <c r="I1445">
        <v>10906</v>
      </c>
      <c r="J1445">
        <v>3630</v>
      </c>
      <c r="K1445">
        <v>13167</v>
      </c>
      <c r="L1445">
        <v>4477</v>
      </c>
      <c r="M1445">
        <v>1946892</v>
      </c>
      <c r="N1445">
        <v>72143</v>
      </c>
      <c r="O1445">
        <v>35726</v>
      </c>
      <c r="P1445">
        <v>283876</v>
      </c>
      <c r="Q1445">
        <v>6.7205543019324521E-2</v>
      </c>
    </row>
    <row r="1446" spans="1:17" x14ac:dyDescent="0.25">
      <c r="A1446" t="s">
        <v>18</v>
      </c>
      <c r="B1446" t="s">
        <v>36</v>
      </c>
      <c r="C1446" t="s">
        <v>38</v>
      </c>
      <c r="D1446">
        <v>341238</v>
      </c>
      <c r="E1446">
        <v>2238729</v>
      </c>
      <c r="F1446">
        <v>197604</v>
      </c>
      <c r="G1446">
        <v>89652</v>
      </c>
      <c r="H1446">
        <v>32000</v>
      </c>
      <c r="I1446">
        <v>11109</v>
      </c>
      <c r="J1446">
        <v>2979</v>
      </c>
      <c r="K1446">
        <v>11185</v>
      </c>
      <c r="L1446">
        <v>3964</v>
      </c>
      <c r="M1446">
        <v>1263805</v>
      </c>
      <c r="N1446">
        <v>69729</v>
      </c>
      <c r="O1446">
        <v>63827</v>
      </c>
      <c r="P1446">
        <v>51842</v>
      </c>
      <c r="Q1446">
        <v>1.2273209997350329E-2</v>
      </c>
    </row>
    <row r="1447" spans="1:17" x14ac:dyDescent="0.25">
      <c r="A1447" t="s">
        <v>24</v>
      </c>
      <c r="B1447" t="s">
        <v>36</v>
      </c>
      <c r="C1447" t="s">
        <v>38</v>
      </c>
      <c r="D1447">
        <v>130819</v>
      </c>
      <c r="E1447">
        <v>1065882</v>
      </c>
      <c r="F1447">
        <v>120513</v>
      </c>
      <c r="G1447">
        <v>189641</v>
      </c>
      <c r="H1447">
        <v>32000</v>
      </c>
      <c r="I1447">
        <v>8952</v>
      </c>
      <c r="J1447">
        <v>3890</v>
      </c>
      <c r="K1447">
        <v>14555</v>
      </c>
      <c r="L1447">
        <v>4263</v>
      </c>
      <c r="M1447">
        <v>1028906</v>
      </c>
      <c r="N1447">
        <v>71896</v>
      </c>
      <c r="O1447">
        <v>52543</v>
      </c>
      <c r="P1447">
        <v>74842</v>
      </c>
      <c r="Q1447">
        <v>1.7718289854204955E-2</v>
      </c>
    </row>
    <row r="1448" spans="1:17" x14ac:dyDescent="0.25">
      <c r="A1448" t="s">
        <v>22</v>
      </c>
      <c r="B1448" t="s">
        <v>35</v>
      </c>
      <c r="C1448" t="s">
        <v>37</v>
      </c>
      <c r="D1448">
        <v>246657</v>
      </c>
      <c r="E1448">
        <v>1230723</v>
      </c>
      <c r="F1448">
        <v>176840</v>
      </c>
      <c r="G1448">
        <v>192245</v>
      </c>
      <c r="H1448">
        <v>25000</v>
      </c>
      <c r="I1448">
        <v>11225</v>
      </c>
      <c r="J1448">
        <v>3649</v>
      </c>
      <c r="K1448">
        <v>10271</v>
      </c>
      <c r="L1448">
        <v>2208</v>
      </c>
      <c r="M1448">
        <v>2747167</v>
      </c>
      <c r="N1448">
        <v>91871</v>
      </c>
      <c r="O1448">
        <v>69532</v>
      </c>
      <c r="P1448">
        <v>42628</v>
      </c>
      <c r="Q1448">
        <v>1.0091863658173871E-2</v>
      </c>
    </row>
    <row r="1449" spans="1:17" x14ac:dyDescent="0.25">
      <c r="A1449" t="s">
        <v>19</v>
      </c>
      <c r="B1449" t="s">
        <v>35</v>
      </c>
      <c r="C1449" t="s">
        <v>37</v>
      </c>
      <c r="D1449">
        <v>478710</v>
      </c>
      <c r="E1449">
        <v>971116</v>
      </c>
      <c r="F1449">
        <v>126596</v>
      </c>
      <c r="G1449">
        <v>132739</v>
      </c>
      <c r="H1449">
        <v>20000</v>
      </c>
      <c r="I1449">
        <v>12018</v>
      </c>
      <c r="J1449">
        <v>3864</v>
      </c>
      <c r="K1449">
        <v>12031</v>
      </c>
      <c r="L1449">
        <v>2603</v>
      </c>
      <c r="M1449">
        <v>2376273</v>
      </c>
      <c r="N1449">
        <v>57807</v>
      </c>
      <c r="O1449">
        <v>87113</v>
      </c>
      <c r="P1449">
        <v>235524</v>
      </c>
      <c r="Q1449">
        <v>5.575856470460127E-2</v>
      </c>
    </row>
    <row r="1450" spans="1:17" x14ac:dyDescent="0.25">
      <c r="A1450" t="s">
        <v>20</v>
      </c>
      <c r="B1450" t="s">
        <v>35</v>
      </c>
      <c r="C1450" t="s">
        <v>37</v>
      </c>
      <c r="D1450">
        <v>615137</v>
      </c>
      <c r="E1450">
        <v>822302</v>
      </c>
      <c r="F1450">
        <v>187293</v>
      </c>
      <c r="G1450">
        <v>270078</v>
      </c>
      <c r="H1450">
        <v>32000</v>
      </c>
      <c r="I1450">
        <v>9722</v>
      </c>
      <c r="J1450">
        <v>4117</v>
      </c>
      <c r="K1450">
        <v>12691</v>
      </c>
      <c r="L1450">
        <v>1545</v>
      </c>
      <c r="M1450">
        <v>2973320</v>
      </c>
      <c r="N1450">
        <v>67487</v>
      </c>
      <c r="O1450">
        <v>46730</v>
      </c>
      <c r="P1450">
        <v>89548</v>
      </c>
      <c r="Q1450">
        <v>2.119982656615731E-2</v>
      </c>
    </row>
    <row r="1451" spans="1:17" x14ac:dyDescent="0.25">
      <c r="A1451" t="s">
        <v>19</v>
      </c>
      <c r="B1451" t="s">
        <v>34</v>
      </c>
      <c r="C1451" t="s">
        <v>39</v>
      </c>
      <c r="D1451">
        <v>553235</v>
      </c>
      <c r="E1451">
        <v>871942</v>
      </c>
      <c r="F1451">
        <v>170752</v>
      </c>
      <c r="G1451">
        <v>216741</v>
      </c>
      <c r="H1451">
        <v>20000</v>
      </c>
      <c r="I1451">
        <v>12470</v>
      </c>
      <c r="J1451">
        <v>4109</v>
      </c>
      <c r="K1451">
        <v>14257</v>
      </c>
      <c r="L1451">
        <v>2478</v>
      </c>
      <c r="M1451">
        <v>2377244</v>
      </c>
      <c r="N1451">
        <v>56241</v>
      </c>
      <c r="O1451">
        <v>85567</v>
      </c>
      <c r="P1451">
        <v>299750</v>
      </c>
      <c r="Q1451">
        <v>7.0963595090964102E-2</v>
      </c>
    </row>
    <row r="1452" spans="1:17" x14ac:dyDescent="0.25">
      <c r="A1452" t="s">
        <v>25</v>
      </c>
      <c r="B1452" t="s">
        <v>35</v>
      </c>
      <c r="C1452" t="s">
        <v>37</v>
      </c>
      <c r="D1452">
        <v>460249</v>
      </c>
      <c r="E1452">
        <v>2287488</v>
      </c>
      <c r="F1452">
        <v>208959</v>
      </c>
      <c r="G1452">
        <v>115897</v>
      </c>
      <c r="H1452">
        <v>32000</v>
      </c>
      <c r="I1452">
        <v>9375</v>
      </c>
      <c r="J1452">
        <v>3993</v>
      </c>
      <c r="K1452">
        <v>12526</v>
      </c>
      <c r="L1452">
        <v>4218</v>
      </c>
      <c r="M1452">
        <v>1606329</v>
      </c>
      <c r="N1452">
        <v>80808</v>
      </c>
      <c r="O1452">
        <v>61318</v>
      </c>
      <c r="P1452">
        <v>246595</v>
      </c>
      <c r="Q1452">
        <v>5.8379542056568118E-2</v>
      </c>
    </row>
    <row r="1453" spans="1:17" x14ac:dyDescent="0.25">
      <c r="A1453" t="s">
        <v>20</v>
      </c>
      <c r="B1453" t="s">
        <v>34</v>
      </c>
      <c r="C1453" t="s">
        <v>39</v>
      </c>
      <c r="D1453">
        <v>534891</v>
      </c>
      <c r="E1453">
        <v>1352329</v>
      </c>
      <c r="F1453">
        <v>119414</v>
      </c>
      <c r="G1453">
        <v>256101</v>
      </c>
      <c r="H1453">
        <v>32000</v>
      </c>
      <c r="I1453">
        <v>9501</v>
      </c>
      <c r="J1453">
        <v>3993</v>
      </c>
      <c r="K1453">
        <v>13477</v>
      </c>
      <c r="L1453">
        <v>2684</v>
      </c>
      <c r="M1453">
        <v>2855598</v>
      </c>
      <c r="N1453">
        <v>64560</v>
      </c>
      <c r="O1453">
        <v>51320</v>
      </c>
      <c r="P1453">
        <v>147967</v>
      </c>
      <c r="Q1453">
        <v>3.5030092659965595E-2</v>
      </c>
    </row>
    <row r="1454" spans="1:17" x14ac:dyDescent="0.25">
      <c r="A1454" t="s">
        <v>26</v>
      </c>
      <c r="B1454" t="s">
        <v>35</v>
      </c>
      <c r="C1454" t="s">
        <v>37</v>
      </c>
      <c r="D1454">
        <v>492259</v>
      </c>
      <c r="E1454">
        <v>1378379</v>
      </c>
      <c r="F1454">
        <v>131546</v>
      </c>
      <c r="G1454">
        <v>99703</v>
      </c>
      <c r="H1454">
        <v>28000</v>
      </c>
      <c r="I1454">
        <v>12260</v>
      </c>
      <c r="J1454">
        <v>2827</v>
      </c>
      <c r="K1454">
        <v>14956</v>
      </c>
      <c r="L1454">
        <v>2203</v>
      </c>
      <c r="M1454">
        <v>3023561</v>
      </c>
      <c r="N1454">
        <v>114385</v>
      </c>
      <c r="O1454">
        <v>50625</v>
      </c>
      <c r="P1454">
        <v>291695</v>
      </c>
      <c r="Q1454">
        <v>6.9056633428052627E-2</v>
      </c>
    </row>
    <row r="1455" spans="1:17" x14ac:dyDescent="0.25">
      <c r="A1455" t="s">
        <v>17</v>
      </c>
      <c r="B1455" t="s">
        <v>36</v>
      </c>
      <c r="C1455" t="s">
        <v>38</v>
      </c>
      <c r="D1455">
        <v>193680</v>
      </c>
      <c r="E1455">
        <v>1450442</v>
      </c>
      <c r="F1455">
        <v>120702</v>
      </c>
      <c r="G1455">
        <v>122414</v>
      </c>
      <c r="H1455">
        <v>32000</v>
      </c>
      <c r="I1455">
        <v>9143</v>
      </c>
      <c r="J1455">
        <v>3322</v>
      </c>
      <c r="K1455">
        <v>13264</v>
      </c>
      <c r="L1455">
        <v>4071</v>
      </c>
      <c r="M1455">
        <v>2430213</v>
      </c>
      <c r="N1455">
        <v>82977</v>
      </c>
      <c r="O1455">
        <v>45412</v>
      </c>
      <c r="P1455">
        <v>328250</v>
      </c>
      <c r="Q1455">
        <v>7.7710759261414408E-2</v>
      </c>
    </row>
    <row r="1456" spans="1:17" x14ac:dyDescent="0.25">
      <c r="A1456" t="s">
        <v>26</v>
      </c>
      <c r="B1456" t="s">
        <v>34</v>
      </c>
      <c r="C1456" t="s">
        <v>39</v>
      </c>
      <c r="D1456">
        <v>409419</v>
      </c>
      <c r="E1456">
        <v>932983</v>
      </c>
      <c r="F1456">
        <v>101520</v>
      </c>
      <c r="G1456">
        <v>185963</v>
      </c>
      <c r="H1456">
        <v>32000</v>
      </c>
      <c r="I1456">
        <v>10329</v>
      </c>
      <c r="J1456">
        <v>3051</v>
      </c>
      <c r="K1456">
        <v>12329</v>
      </c>
      <c r="L1456">
        <v>2830</v>
      </c>
      <c r="M1456">
        <v>1975726</v>
      </c>
      <c r="N1456">
        <v>106513</v>
      </c>
      <c r="O1456">
        <v>43354</v>
      </c>
      <c r="P1456">
        <v>73844</v>
      </c>
      <c r="Q1456">
        <v>1.7482020736937959E-2</v>
      </c>
    </row>
    <row r="1457" spans="1:17" x14ac:dyDescent="0.25">
      <c r="A1457" t="s">
        <v>23</v>
      </c>
      <c r="B1457" t="s">
        <v>34</v>
      </c>
      <c r="C1457" t="s">
        <v>39</v>
      </c>
      <c r="D1457">
        <v>203386</v>
      </c>
      <c r="E1457">
        <v>2213106</v>
      </c>
      <c r="F1457">
        <v>103395</v>
      </c>
      <c r="G1457">
        <v>315949</v>
      </c>
      <c r="H1457">
        <v>32000</v>
      </c>
      <c r="I1457">
        <v>9337</v>
      </c>
      <c r="J1457">
        <v>3893</v>
      </c>
      <c r="K1457">
        <v>10992</v>
      </c>
      <c r="L1457">
        <v>3069</v>
      </c>
      <c r="M1457">
        <v>2601352</v>
      </c>
      <c r="N1457">
        <v>110488</v>
      </c>
      <c r="O1457">
        <v>84455</v>
      </c>
      <c r="P1457">
        <v>229221</v>
      </c>
      <c r="Q1457">
        <v>5.4266376081220632E-2</v>
      </c>
    </row>
    <row r="1458" spans="1:17" x14ac:dyDescent="0.25">
      <c r="A1458" t="s">
        <v>22</v>
      </c>
      <c r="B1458" t="s">
        <v>34</v>
      </c>
      <c r="C1458" t="s">
        <v>39</v>
      </c>
      <c r="D1458">
        <v>147182</v>
      </c>
      <c r="E1458">
        <v>2117520</v>
      </c>
      <c r="F1458">
        <v>192419</v>
      </c>
      <c r="G1458">
        <v>76189</v>
      </c>
      <c r="H1458">
        <v>25000</v>
      </c>
      <c r="I1458">
        <v>9177</v>
      </c>
      <c r="J1458">
        <v>3538</v>
      </c>
      <c r="K1458">
        <v>14274</v>
      </c>
      <c r="L1458">
        <v>2942</v>
      </c>
      <c r="M1458">
        <v>1978893</v>
      </c>
      <c r="N1458">
        <v>90386</v>
      </c>
      <c r="O1458">
        <v>48784</v>
      </c>
      <c r="P1458">
        <v>182379</v>
      </c>
      <c r="Q1458">
        <v>4.3176879096230004E-2</v>
      </c>
    </row>
    <row r="1459" spans="1:17" x14ac:dyDescent="0.25">
      <c r="A1459" t="s">
        <v>17</v>
      </c>
      <c r="B1459" t="s">
        <v>36</v>
      </c>
      <c r="C1459" t="s">
        <v>38</v>
      </c>
      <c r="D1459">
        <v>634546</v>
      </c>
      <c r="E1459">
        <v>678204</v>
      </c>
      <c r="F1459">
        <v>100591</v>
      </c>
      <c r="G1459">
        <v>226226</v>
      </c>
      <c r="H1459">
        <v>32000</v>
      </c>
      <c r="I1459">
        <v>10029</v>
      </c>
      <c r="J1459">
        <v>3891</v>
      </c>
      <c r="K1459">
        <v>13907</v>
      </c>
      <c r="L1459">
        <v>3998</v>
      </c>
      <c r="M1459">
        <v>2615209</v>
      </c>
      <c r="N1459">
        <v>79291</v>
      </c>
      <c r="O1459">
        <v>37300</v>
      </c>
      <c r="P1459">
        <v>47590</v>
      </c>
      <c r="Q1459">
        <v>1.1266580451639639E-2</v>
      </c>
    </row>
    <row r="1460" spans="1:17" x14ac:dyDescent="0.25">
      <c r="A1460" t="s">
        <v>23</v>
      </c>
      <c r="B1460" t="s">
        <v>36</v>
      </c>
      <c r="C1460" t="s">
        <v>38</v>
      </c>
      <c r="D1460">
        <v>143199</v>
      </c>
      <c r="E1460">
        <v>974908</v>
      </c>
      <c r="F1460">
        <v>151706</v>
      </c>
      <c r="G1460">
        <v>81101</v>
      </c>
      <c r="H1460">
        <v>25000</v>
      </c>
      <c r="I1460">
        <v>12347</v>
      </c>
      <c r="J1460">
        <v>4083</v>
      </c>
      <c r="K1460">
        <v>13551</v>
      </c>
      <c r="L1460">
        <v>1929</v>
      </c>
      <c r="M1460">
        <v>3004851</v>
      </c>
      <c r="N1460">
        <v>105799</v>
      </c>
      <c r="O1460">
        <v>52180</v>
      </c>
      <c r="P1460">
        <v>194978</v>
      </c>
      <c r="Q1460">
        <v>4.615959914477398E-2</v>
      </c>
    </row>
    <row r="1461" spans="1:17" x14ac:dyDescent="0.25">
      <c r="A1461" t="s">
        <v>20</v>
      </c>
      <c r="B1461" t="s">
        <v>34</v>
      </c>
      <c r="C1461" t="s">
        <v>39</v>
      </c>
      <c r="D1461">
        <v>369388</v>
      </c>
      <c r="E1461">
        <v>2217438</v>
      </c>
      <c r="F1461">
        <v>111977</v>
      </c>
      <c r="G1461">
        <v>321800</v>
      </c>
      <c r="H1461">
        <v>25000</v>
      </c>
      <c r="I1461">
        <v>12183</v>
      </c>
      <c r="J1461">
        <v>3320</v>
      </c>
      <c r="K1461">
        <v>13888</v>
      </c>
      <c r="L1461">
        <v>1265</v>
      </c>
      <c r="M1461">
        <v>851046</v>
      </c>
      <c r="N1461">
        <v>56848</v>
      </c>
      <c r="O1461">
        <v>26828</v>
      </c>
      <c r="P1461">
        <v>157157</v>
      </c>
      <c r="Q1461">
        <v>3.7205757176682723E-2</v>
      </c>
    </row>
    <row r="1462" spans="1:17" x14ac:dyDescent="0.25">
      <c r="A1462" t="s">
        <v>17</v>
      </c>
      <c r="B1462" t="s">
        <v>36</v>
      </c>
      <c r="C1462" t="s">
        <v>38</v>
      </c>
      <c r="D1462">
        <v>242447</v>
      </c>
      <c r="E1462">
        <v>1913817</v>
      </c>
      <c r="F1462">
        <v>143826</v>
      </c>
      <c r="G1462">
        <v>279066</v>
      </c>
      <c r="H1462">
        <v>32000</v>
      </c>
      <c r="I1462">
        <v>12402</v>
      </c>
      <c r="J1462">
        <v>3976</v>
      </c>
      <c r="K1462">
        <v>13764</v>
      </c>
      <c r="L1462">
        <v>2746</v>
      </c>
      <c r="M1462">
        <v>1420791</v>
      </c>
      <c r="N1462">
        <v>74232</v>
      </c>
      <c r="O1462">
        <v>82700</v>
      </c>
      <c r="P1462">
        <v>75458</v>
      </c>
      <c r="Q1462">
        <v>1.7864123297327672E-2</v>
      </c>
    </row>
    <row r="1463" spans="1:17" x14ac:dyDescent="0.25">
      <c r="A1463" t="s">
        <v>24</v>
      </c>
      <c r="B1463" t="s">
        <v>36</v>
      </c>
      <c r="C1463" t="s">
        <v>38</v>
      </c>
      <c r="D1463">
        <v>607183</v>
      </c>
      <c r="E1463">
        <v>1007032</v>
      </c>
      <c r="F1463">
        <v>142964</v>
      </c>
      <c r="G1463">
        <v>241624</v>
      </c>
      <c r="H1463">
        <v>32000</v>
      </c>
      <c r="I1463">
        <v>9136</v>
      </c>
      <c r="J1463">
        <v>4109</v>
      </c>
      <c r="K1463">
        <v>13646</v>
      </c>
      <c r="L1463">
        <v>1698</v>
      </c>
      <c r="M1463">
        <v>1277083</v>
      </c>
      <c r="N1463">
        <v>116081</v>
      </c>
      <c r="O1463">
        <v>29870</v>
      </c>
      <c r="P1463">
        <v>343575</v>
      </c>
      <c r="Q1463">
        <v>8.133883964429689E-2</v>
      </c>
    </row>
    <row r="1464" spans="1:17" x14ac:dyDescent="0.25">
      <c r="A1464" t="s">
        <v>26</v>
      </c>
      <c r="B1464" t="s">
        <v>36</v>
      </c>
      <c r="C1464" t="s">
        <v>38</v>
      </c>
      <c r="D1464">
        <v>486432</v>
      </c>
      <c r="E1464">
        <v>1897029</v>
      </c>
      <c r="F1464">
        <v>183690</v>
      </c>
      <c r="G1464">
        <v>258786</v>
      </c>
      <c r="H1464">
        <v>32000</v>
      </c>
      <c r="I1464">
        <v>10105</v>
      </c>
      <c r="J1464">
        <v>3570</v>
      </c>
      <c r="K1464">
        <v>14851</v>
      </c>
      <c r="L1464">
        <v>2625</v>
      </c>
      <c r="M1464">
        <v>1338773</v>
      </c>
      <c r="N1464">
        <v>61975</v>
      </c>
      <c r="O1464">
        <v>53849</v>
      </c>
      <c r="P1464">
        <v>283948</v>
      </c>
      <c r="Q1464">
        <v>6.7222588486702511E-2</v>
      </c>
    </row>
    <row r="1465" spans="1:17" x14ac:dyDescent="0.25">
      <c r="A1465" t="s">
        <v>22</v>
      </c>
      <c r="B1465" t="s">
        <v>34</v>
      </c>
      <c r="C1465" t="s">
        <v>39</v>
      </c>
      <c r="D1465">
        <v>416357</v>
      </c>
      <c r="E1465">
        <v>1899660</v>
      </c>
      <c r="F1465">
        <v>119472</v>
      </c>
      <c r="G1465">
        <v>152731</v>
      </c>
      <c r="H1465">
        <v>32000</v>
      </c>
      <c r="I1465">
        <v>8944</v>
      </c>
      <c r="J1465">
        <v>3754</v>
      </c>
      <c r="K1465">
        <v>14417</v>
      </c>
      <c r="L1465">
        <v>3243</v>
      </c>
      <c r="M1465">
        <v>2924397</v>
      </c>
      <c r="N1465">
        <v>121068</v>
      </c>
      <c r="O1465">
        <v>88458</v>
      </c>
      <c r="P1465">
        <v>168245</v>
      </c>
      <c r="Q1465">
        <v>3.9830759152891596E-2</v>
      </c>
    </row>
    <row r="1466" spans="1:17" x14ac:dyDescent="0.25">
      <c r="A1466" t="s">
        <v>22</v>
      </c>
      <c r="B1466" t="s">
        <v>35</v>
      </c>
      <c r="C1466" t="s">
        <v>37</v>
      </c>
      <c r="D1466">
        <v>601244</v>
      </c>
      <c r="E1466">
        <v>2227518</v>
      </c>
      <c r="F1466">
        <v>167678</v>
      </c>
      <c r="G1466">
        <v>325645</v>
      </c>
      <c r="H1466">
        <v>20000</v>
      </c>
      <c r="I1466">
        <v>9823</v>
      </c>
      <c r="J1466">
        <v>3636</v>
      </c>
      <c r="K1466">
        <v>10875</v>
      </c>
      <c r="L1466">
        <v>3555</v>
      </c>
      <c r="M1466">
        <v>1990838</v>
      </c>
      <c r="N1466">
        <v>107120</v>
      </c>
      <c r="O1466">
        <v>32077</v>
      </c>
      <c r="P1466">
        <v>256206</v>
      </c>
      <c r="Q1466">
        <v>6.0654875208925936E-2</v>
      </c>
    </row>
    <row r="1467" spans="1:17" x14ac:dyDescent="0.25">
      <c r="A1467" t="s">
        <v>21</v>
      </c>
      <c r="B1467" t="s">
        <v>35</v>
      </c>
      <c r="C1467" t="s">
        <v>37</v>
      </c>
      <c r="D1467">
        <v>384155</v>
      </c>
      <c r="E1467">
        <v>723847</v>
      </c>
      <c r="F1467">
        <v>196389</v>
      </c>
      <c r="G1467">
        <v>74970</v>
      </c>
      <c r="H1467">
        <v>32000</v>
      </c>
      <c r="I1467">
        <v>12278</v>
      </c>
      <c r="J1467">
        <v>3457</v>
      </c>
      <c r="K1467">
        <v>10968</v>
      </c>
      <c r="L1467">
        <v>2902</v>
      </c>
      <c r="M1467">
        <v>1260629</v>
      </c>
      <c r="N1467">
        <v>77138</v>
      </c>
      <c r="O1467">
        <v>25052</v>
      </c>
      <c r="P1467">
        <v>141796</v>
      </c>
      <c r="Q1467">
        <v>3.3569154060111246E-2</v>
      </c>
    </row>
    <row r="1468" spans="1:17" x14ac:dyDescent="0.25">
      <c r="A1468" t="s">
        <v>17</v>
      </c>
      <c r="B1468" t="s">
        <v>34</v>
      </c>
      <c r="C1468" t="s">
        <v>39</v>
      </c>
      <c r="D1468">
        <v>399867</v>
      </c>
      <c r="E1468">
        <v>2292548</v>
      </c>
      <c r="F1468">
        <v>94394</v>
      </c>
      <c r="G1468">
        <v>306394</v>
      </c>
      <c r="H1468">
        <v>32000</v>
      </c>
      <c r="I1468">
        <v>9750</v>
      </c>
      <c r="J1468">
        <v>4089</v>
      </c>
      <c r="K1468">
        <v>11491</v>
      </c>
      <c r="L1468">
        <v>4425</v>
      </c>
      <c r="M1468">
        <v>869416</v>
      </c>
      <c r="N1468">
        <v>67357</v>
      </c>
      <c r="O1468">
        <v>81952</v>
      </c>
      <c r="P1468">
        <v>146002</v>
      </c>
      <c r="Q1468">
        <v>3.4564893446108226E-2</v>
      </c>
    </row>
    <row r="1469" spans="1:17" x14ac:dyDescent="0.25">
      <c r="A1469" t="s">
        <v>27</v>
      </c>
      <c r="B1469" t="s">
        <v>35</v>
      </c>
      <c r="C1469" t="s">
        <v>37</v>
      </c>
      <c r="D1469">
        <v>707215</v>
      </c>
      <c r="E1469">
        <v>1610347</v>
      </c>
      <c r="F1469">
        <v>202166</v>
      </c>
      <c r="G1469">
        <v>312388</v>
      </c>
      <c r="H1469">
        <v>32000</v>
      </c>
      <c r="I1469">
        <v>11641</v>
      </c>
      <c r="J1469">
        <v>3374</v>
      </c>
      <c r="K1469">
        <v>11804</v>
      </c>
      <c r="L1469">
        <v>3598</v>
      </c>
      <c r="M1469">
        <v>1224603</v>
      </c>
      <c r="N1469">
        <v>69746</v>
      </c>
      <c r="O1469">
        <v>23421</v>
      </c>
      <c r="P1469">
        <v>114972</v>
      </c>
      <c r="Q1469">
        <v>2.7218770491403921E-2</v>
      </c>
    </row>
    <row r="1470" spans="1:17" x14ac:dyDescent="0.25">
      <c r="A1470" t="s">
        <v>25</v>
      </c>
      <c r="B1470" t="s">
        <v>35</v>
      </c>
      <c r="C1470" t="s">
        <v>37</v>
      </c>
      <c r="D1470">
        <v>279503</v>
      </c>
      <c r="E1470">
        <v>1490157</v>
      </c>
      <c r="F1470">
        <v>199097</v>
      </c>
      <c r="G1470">
        <v>245520</v>
      </c>
      <c r="H1470">
        <v>32000</v>
      </c>
      <c r="I1470">
        <v>12311</v>
      </c>
      <c r="J1470">
        <v>3699</v>
      </c>
      <c r="K1470">
        <v>12193</v>
      </c>
      <c r="L1470">
        <v>4121</v>
      </c>
      <c r="M1470">
        <v>2539314</v>
      </c>
      <c r="N1470">
        <v>82952</v>
      </c>
      <c r="O1470">
        <v>61883</v>
      </c>
      <c r="P1470">
        <v>227362</v>
      </c>
      <c r="Q1470">
        <v>5.3826271583225289E-2</v>
      </c>
    </row>
    <row r="1471" spans="1:17" x14ac:dyDescent="0.25">
      <c r="A1471" t="s">
        <v>23</v>
      </c>
      <c r="B1471" t="s">
        <v>35</v>
      </c>
      <c r="C1471" t="s">
        <v>37</v>
      </c>
      <c r="D1471">
        <v>127473</v>
      </c>
      <c r="E1471">
        <v>918462</v>
      </c>
      <c r="F1471">
        <v>176936</v>
      </c>
      <c r="G1471">
        <v>238553</v>
      </c>
      <c r="H1471">
        <v>32000</v>
      </c>
      <c r="I1471">
        <v>8988</v>
      </c>
      <c r="J1471">
        <v>3009</v>
      </c>
      <c r="K1471">
        <v>14094</v>
      </c>
      <c r="L1471">
        <v>1637</v>
      </c>
      <c r="M1471">
        <v>1184753</v>
      </c>
      <c r="N1471">
        <v>104739</v>
      </c>
      <c r="O1471">
        <v>64321</v>
      </c>
      <c r="P1471">
        <v>280916</v>
      </c>
      <c r="Q1471">
        <v>6.6504784916007587E-2</v>
      </c>
    </row>
    <row r="1472" spans="1:17" x14ac:dyDescent="0.25">
      <c r="A1472" t="s">
        <v>17</v>
      </c>
      <c r="B1472" t="s">
        <v>36</v>
      </c>
      <c r="C1472" t="s">
        <v>38</v>
      </c>
      <c r="D1472">
        <v>178559</v>
      </c>
      <c r="E1472">
        <v>1699551</v>
      </c>
      <c r="F1472">
        <v>187886</v>
      </c>
      <c r="G1472">
        <v>128287</v>
      </c>
      <c r="H1472">
        <v>32000</v>
      </c>
      <c r="I1472">
        <v>10931</v>
      </c>
      <c r="J1472">
        <v>4073</v>
      </c>
      <c r="K1472">
        <v>12749</v>
      </c>
      <c r="L1472">
        <v>1476</v>
      </c>
      <c r="M1472">
        <v>2137637</v>
      </c>
      <c r="N1472">
        <v>81312</v>
      </c>
      <c r="O1472">
        <v>27264</v>
      </c>
      <c r="P1472">
        <v>318259</v>
      </c>
      <c r="Q1472">
        <v>7.5345463920117248E-2</v>
      </c>
    </row>
    <row r="1473" spans="1:17" x14ac:dyDescent="0.25">
      <c r="A1473" t="s">
        <v>27</v>
      </c>
      <c r="B1473" t="s">
        <v>36</v>
      </c>
      <c r="C1473" t="s">
        <v>38</v>
      </c>
      <c r="D1473">
        <v>640762</v>
      </c>
      <c r="E1473">
        <v>992044</v>
      </c>
      <c r="F1473">
        <v>185083</v>
      </c>
      <c r="G1473">
        <v>137597</v>
      </c>
      <c r="H1473">
        <v>32000</v>
      </c>
      <c r="I1473">
        <v>11234</v>
      </c>
      <c r="J1473">
        <v>2974</v>
      </c>
      <c r="K1473">
        <v>10540</v>
      </c>
      <c r="L1473">
        <v>2848</v>
      </c>
      <c r="M1473">
        <v>1399934</v>
      </c>
      <c r="N1473">
        <v>124969</v>
      </c>
      <c r="O1473">
        <v>23208</v>
      </c>
      <c r="P1473">
        <v>311830</v>
      </c>
      <c r="Q1473">
        <v>7.3823445728825141E-2</v>
      </c>
    </row>
    <row r="1474" spans="1:17" x14ac:dyDescent="0.25">
      <c r="A1474" t="s">
        <v>18</v>
      </c>
      <c r="B1474" t="s">
        <v>34</v>
      </c>
      <c r="C1474" t="s">
        <v>39</v>
      </c>
      <c r="D1474">
        <v>154999</v>
      </c>
      <c r="E1474">
        <v>869355</v>
      </c>
      <c r="F1474">
        <v>129045</v>
      </c>
      <c r="G1474">
        <v>120860</v>
      </c>
      <c r="H1474">
        <v>32000</v>
      </c>
      <c r="I1474">
        <v>9822</v>
      </c>
      <c r="J1474">
        <v>3892</v>
      </c>
      <c r="K1474">
        <v>12218</v>
      </c>
      <c r="L1474">
        <v>4215</v>
      </c>
      <c r="M1474">
        <v>2328457</v>
      </c>
      <c r="N1474">
        <v>112096</v>
      </c>
      <c r="O1474">
        <v>42657</v>
      </c>
      <c r="P1474">
        <v>67775</v>
      </c>
      <c r="Q1474">
        <v>1.6045229882535754E-2</v>
      </c>
    </row>
    <row r="1475" spans="1:17" x14ac:dyDescent="0.25">
      <c r="A1475" t="s">
        <v>24</v>
      </c>
      <c r="B1475" t="s">
        <v>34</v>
      </c>
      <c r="C1475" t="s">
        <v>39</v>
      </c>
      <c r="D1475">
        <v>451000</v>
      </c>
      <c r="E1475">
        <v>1855359</v>
      </c>
      <c r="F1475">
        <v>118629</v>
      </c>
      <c r="G1475">
        <v>236824</v>
      </c>
      <c r="H1475">
        <v>32000</v>
      </c>
      <c r="I1475">
        <v>9054</v>
      </c>
      <c r="J1475">
        <v>3474</v>
      </c>
      <c r="K1475">
        <v>11117</v>
      </c>
      <c r="L1475">
        <v>3689</v>
      </c>
      <c r="M1475">
        <v>832847</v>
      </c>
      <c r="N1475">
        <v>57808</v>
      </c>
      <c r="O1475">
        <v>81452</v>
      </c>
      <c r="P1475">
        <v>135114</v>
      </c>
      <c r="Q1475">
        <v>3.198723999039374E-2</v>
      </c>
    </row>
    <row r="1476" spans="1:17" x14ac:dyDescent="0.25">
      <c r="A1476" t="s">
        <v>23</v>
      </c>
      <c r="B1476" t="s">
        <v>36</v>
      </c>
      <c r="C1476" t="s">
        <v>38</v>
      </c>
      <c r="D1476">
        <v>282883</v>
      </c>
      <c r="E1476">
        <v>742235</v>
      </c>
      <c r="F1476">
        <v>208035</v>
      </c>
      <c r="G1476">
        <v>78479</v>
      </c>
      <c r="H1476">
        <v>32000</v>
      </c>
      <c r="I1476">
        <v>10987</v>
      </c>
      <c r="J1476">
        <v>3535</v>
      </c>
      <c r="K1476">
        <v>14964</v>
      </c>
      <c r="L1476">
        <v>2038</v>
      </c>
      <c r="M1476">
        <v>2194751</v>
      </c>
      <c r="N1476">
        <v>82512</v>
      </c>
      <c r="O1476">
        <v>86806</v>
      </c>
      <c r="P1476">
        <v>122503</v>
      </c>
      <c r="Q1476">
        <v>2.9001679030620103E-2</v>
      </c>
    </row>
    <row r="1477" spans="1:17" x14ac:dyDescent="0.25">
      <c r="A1477" t="s">
        <v>22</v>
      </c>
      <c r="B1477" t="s">
        <v>35</v>
      </c>
      <c r="C1477" t="s">
        <v>37</v>
      </c>
      <c r="D1477">
        <v>729798</v>
      </c>
      <c r="E1477">
        <v>719587</v>
      </c>
      <c r="F1477">
        <v>208834</v>
      </c>
      <c r="G1477">
        <v>240270</v>
      </c>
      <c r="H1477">
        <v>25000</v>
      </c>
      <c r="I1477">
        <v>9134</v>
      </c>
      <c r="J1477">
        <v>3260</v>
      </c>
      <c r="K1477">
        <v>12609</v>
      </c>
      <c r="L1477">
        <v>1722</v>
      </c>
      <c r="M1477">
        <v>2661810</v>
      </c>
      <c r="N1477">
        <v>127604</v>
      </c>
      <c r="O1477">
        <v>61729</v>
      </c>
      <c r="P1477">
        <v>276331</v>
      </c>
      <c r="Q1477">
        <v>6.5419320083673738E-2</v>
      </c>
    </row>
    <row r="1478" spans="1:17" x14ac:dyDescent="0.25">
      <c r="A1478" t="s">
        <v>20</v>
      </c>
      <c r="B1478" t="s">
        <v>36</v>
      </c>
      <c r="C1478" t="s">
        <v>38</v>
      </c>
      <c r="D1478">
        <v>607800</v>
      </c>
      <c r="E1478">
        <v>1758365</v>
      </c>
      <c r="F1478">
        <v>100299</v>
      </c>
      <c r="G1478">
        <v>159959</v>
      </c>
      <c r="H1478">
        <v>32000</v>
      </c>
      <c r="I1478">
        <v>9621</v>
      </c>
      <c r="J1478">
        <v>4184</v>
      </c>
      <c r="K1478">
        <v>10254</v>
      </c>
      <c r="L1478">
        <v>1275</v>
      </c>
      <c r="M1478">
        <v>1334366</v>
      </c>
      <c r="N1478">
        <v>89057</v>
      </c>
      <c r="O1478">
        <v>38102</v>
      </c>
      <c r="P1478">
        <v>131015</v>
      </c>
      <c r="Q1478">
        <v>3.1016832062861259E-2</v>
      </c>
    </row>
    <row r="1479" spans="1:17" x14ac:dyDescent="0.25">
      <c r="A1479" t="s">
        <v>21</v>
      </c>
      <c r="B1479" t="s">
        <v>35</v>
      </c>
      <c r="C1479" t="s">
        <v>37</v>
      </c>
      <c r="D1479">
        <v>348780</v>
      </c>
      <c r="E1479">
        <v>1135342</v>
      </c>
      <c r="F1479">
        <v>184087</v>
      </c>
      <c r="G1479">
        <v>99726</v>
      </c>
      <c r="H1479">
        <v>32000</v>
      </c>
      <c r="I1479">
        <v>9040</v>
      </c>
      <c r="J1479">
        <v>3249</v>
      </c>
      <c r="K1479">
        <v>13194</v>
      </c>
      <c r="L1479">
        <v>2038</v>
      </c>
      <c r="M1479">
        <v>1006016</v>
      </c>
      <c r="N1479">
        <v>123627</v>
      </c>
      <c r="O1479">
        <v>43885</v>
      </c>
      <c r="P1479">
        <v>73854</v>
      </c>
      <c r="Q1479">
        <v>1.7484388162962678E-2</v>
      </c>
    </row>
    <row r="1480" spans="1:17" x14ac:dyDescent="0.25">
      <c r="A1480" t="s">
        <v>18</v>
      </c>
      <c r="B1480" t="s">
        <v>36</v>
      </c>
      <c r="C1480" t="s">
        <v>38</v>
      </c>
      <c r="D1480">
        <v>301490</v>
      </c>
      <c r="E1480">
        <v>2120040</v>
      </c>
      <c r="F1480">
        <v>142692</v>
      </c>
      <c r="G1480">
        <v>127687</v>
      </c>
      <c r="H1480">
        <v>32000</v>
      </c>
      <c r="I1480">
        <v>9120</v>
      </c>
      <c r="J1480">
        <v>3600</v>
      </c>
      <c r="K1480">
        <v>10210</v>
      </c>
      <c r="L1480">
        <v>2034</v>
      </c>
      <c r="M1480">
        <v>2371948</v>
      </c>
      <c r="N1480">
        <v>79315</v>
      </c>
      <c r="O1480">
        <v>58658</v>
      </c>
      <c r="P1480">
        <v>80285</v>
      </c>
      <c r="Q1480">
        <v>1.9006879839459728E-2</v>
      </c>
    </row>
    <row r="1481" spans="1:17" x14ac:dyDescent="0.25">
      <c r="A1481" t="s">
        <v>22</v>
      </c>
      <c r="B1481" t="s">
        <v>34</v>
      </c>
      <c r="C1481" t="s">
        <v>39</v>
      </c>
      <c r="D1481">
        <v>461763</v>
      </c>
      <c r="E1481">
        <v>1513577</v>
      </c>
      <c r="F1481">
        <v>94261</v>
      </c>
      <c r="G1481">
        <v>93566</v>
      </c>
      <c r="H1481">
        <v>32000</v>
      </c>
      <c r="I1481">
        <v>11340</v>
      </c>
      <c r="J1481">
        <v>3594</v>
      </c>
      <c r="K1481">
        <v>10714</v>
      </c>
      <c r="L1481">
        <v>3962</v>
      </c>
      <c r="M1481">
        <v>1081501</v>
      </c>
      <c r="N1481">
        <v>59667</v>
      </c>
      <c r="O1481">
        <v>67138</v>
      </c>
      <c r="P1481">
        <v>299919</v>
      </c>
      <c r="Q1481">
        <v>7.1003604590781866E-2</v>
      </c>
    </row>
    <row r="1482" spans="1:17" x14ac:dyDescent="0.25">
      <c r="A1482" t="s">
        <v>20</v>
      </c>
      <c r="B1482" t="s">
        <v>36</v>
      </c>
      <c r="C1482" t="s">
        <v>38</v>
      </c>
      <c r="D1482">
        <v>125775</v>
      </c>
      <c r="E1482">
        <v>2128621</v>
      </c>
      <c r="F1482">
        <v>129336</v>
      </c>
      <c r="G1482">
        <v>109553</v>
      </c>
      <c r="H1482">
        <v>32000</v>
      </c>
      <c r="I1482">
        <v>11941</v>
      </c>
      <c r="J1482">
        <v>3492</v>
      </c>
      <c r="K1482">
        <v>11197</v>
      </c>
      <c r="L1482">
        <v>4430</v>
      </c>
      <c r="M1482">
        <v>1252987</v>
      </c>
      <c r="N1482">
        <v>102340</v>
      </c>
      <c r="O1482">
        <v>34011</v>
      </c>
      <c r="P1482">
        <v>150464</v>
      </c>
      <c r="Q1482">
        <v>3.5621238938338025E-2</v>
      </c>
    </row>
    <row r="1483" spans="1:17" x14ac:dyDescent="0.25">
      <c r="A1483" t="s">
        <v>27</v>
      </c>
      <c r="B1483" t="s">
        <v>36</v>
      </c>
      <c r="C1483" t="s">
        <v>38</v>
      </c>
      <c r="D1483">
        <v>626285</v>
      </c>
      <c r="E1483">
        <v>1678725</v>
      </c>
      <c r="F1483">
        <v>117608</v>
      </c>
      <c r="G1483">
        <v>135938</v>
      </c>
      <c r="H1483">
        <v>22000</v>
      </c>
      <c r="I1483">
        <v>8989</v>
      </c>
      <c r="J1483">
        <v>2888</v>
      </c>
      <c r="K1483">
        <v>14586</v>
      </c>
      <c r="L1483">
        <v>1451</v>
      </c>
      <c r="M1483">
        <v>2911197</v>
      </c>
      <c r="N1483">
        <v>67920</v>
      </c>
      <c r="O1483">
        <v>25607</v>
      </c>
      <c r="P1483">
        <v>59786</v>
      </c>
      <c r="Q1483">
        <v>1.4153893231387424E-2</v>
      </c>
    </row>
    <row r="1484" spans="1:17" x14ac:dyDescent="0.25">
      <c r="A1484" t="s">
        <v>17</v>
      </c>
      <c r="B1484" t="s">
        <v>36</v>
      </c>
      <c r="C1484" t="s">
        <v>38</v>
      </c>
      <c r="D1484">
        <v>557047</v>
      </c>
      <c r="E1484">
        <v>1880618</v>
      </c>
      <c r="F1484">
        <v>183123</v>
      </c>
      <c r="G1484">
        <v>210033</v>
      </c>
      <c r="H1484">
        <v>32000</v>
      </c>
      <c r="I1484">
        <v>10987</v>
      </c>
      <c r="J1484">
        <v>3546</v>
      </c>
      <c r="K1484">
        <v>11348</v>
      </c>
      <c r="L1484">
        <v>2734</v>
      </c>
      <c r="M1484">
        <v>2464593</v>
      </c>
      <c r="N1484">
        <v>48794</v>
      </c>
      <c r="O1484">
        <v>27033</v>
      </c>
      <c r="P1484">
        <v>148754</v>
      </c>
      <c r="Q1484">
        <v>3.5216409088111009E-2</v>
      </c>
    </row>
    <row r="1485" spans="1:17" x14ac:dyDescent="0.25">
      <c r="A1485" t="s">
        <v>20</v>
      </c>
      <c r="B1485" t="s">
        <v>36</v>
      </c>
      <c r="C1485" t="s">
        <v>38</v>
      </c>
      <c r="D1485">
        <v>538412</v>
      </c>
      <c r="E1485">
        <v>1777710</v>
      </c>
      <c r="F1485">
        <v>168421</v>
      </c>
      <c r="G1485">
        <v>293065</v>
      </c>
      <c r="H1485">
        <v>30000</v>
      </c>
      <c r="I1485">
        <v>11593</v>
      </c>
      <c r="J1485">
        <v>3055</v>
      </c>
      <c r="K1485">
        <v>12418</v>
      </c>
      <c r="L1485">
        <v>4481</v>
      </c>
      <c r="M1485">
        <v>1742718</v>
      </c>
      <c r="N1485">
        <v>117343</v>
      </c>
      <c r="O1485">
        <v>44934</v>
      </c>
      <c r="P1485">
        <v>116067</v>
      </c>
      <c r="Q1485">
        <v>2.7478003641110697E-2</v>
      </c>
    </row>
    <row r="1486" spans="1:17" x14ac:dyDescent="0.25">
      <c r="A1486" t="s">
        <v>19</v>
      </c>
      <c r="B1486" t="s">
        <v>34</v>
      </c>
      <c r="C1486" t="s">
        <v>39</v>
      </c>
      <c r="D1486">
        <v>221940</v>
      </c>
      <c r="E1486">
        <v>1781653</v>
      </c>
      <c r="F1486">
        <v>128852</v>
      </c>
      <c r="G1486">
        <v>162315</v>
      </c>
      <c r="H1486">
        <v>25000</v>
      </c>
      <c r="I1486">
        <v>10671</v>
      </c>
      <c r="J1486">
        <v>4094</v>
      </c>
      <c r="K1486">
        <v>11518</v>
      </c>
      <c r="L1486">
        <v>1308</v>
      </c>
      <c r="M1486">
        <v>917956</v>
      </c>
      <c r="N1486">
        <v>71959</v>
      </c>
      <c r="O1486">
        <v>42796</v>
      </c>
      <c r="P1486">
        <v>46042</v>
      </c>
      <c r="Q1486">
        <v>1.0900102903013076E-2</v>
      </c>
    </row>
    <row r="1487" spans="1:17" x14ac:dyDescent="0.25">
      <c r="A1487" t="s">
        <v>21</v>
      </c>
      <c r="B1487" t="s">
        <v>35</v>
      </c>
      <c r="C1487" t="s">
        <v>37</v>
      </c>
      <c r="D1487">
        <v>195933</v>
      </c>
      <c r="E1487">
        <v>1147382</v>
      </c>
      <c r="F1487">
        <v>114350</v>
      </c>
      <c r="G1487">
        <v>293025</v>
      </c>
      <c r="H1487">
        <v>25000</v>
      </c>
      <c r="I1487">
        <v>9202</v>
      </c>
      <c r="J1487">
        <v>3675</v>
      </c>
      <c r="K1487">
        <v>12001</v>
      </c>
      <c r="L1487">
        <v>1715</v>
      </c>
      <c r="M1487">
        <v>1128902</v>
      </c>
      <c r="N1487">
        <v>82409</v>
      </c>
      <c r="O1487">
        <v>51312</v>
      </c>
      <c r="P1487">
        <v>233426</v>
      </c>
      <c r="Q1487">
        <v>5.5261878724615139E-2</v>
      </c>
    </row>
    <row r="1488" spans="1:17" x14ac:dyDescent="0.25">
      <c r="A1488" t="s">
        <v>27</v>
      </c>
      <c r="B1488" t="s">
        <v>34</v>
      </c>
      <c r="C1488" t="s">
        <v>39</v>
      </c>
      <c r="D1488">
        <v>621201</v>
      </c>
      <c r="E1488">
        <v>866881</v>
      </c>
      <c r="F1488">
        <v>120124</v>
      </c>
      <c r="G1488">
        <v>181050</v>
      </c>
      <c r="H1488">
        <v>32000</v>
      </c>
      <c r="I1488">
        <v>12521</v>
      </c>
      <c r="J1488">
        <v>3837</v>
      </c>
      <c r="K1488">
        <v>12692</v>
      </c>
      <c r="L1488">
        <v>1943</v>
      </c>
      <c r="M1488">
        <v>3045725</v>
      </c>
      <c r="N1488">
        <v>72110</v>
      </c>
      <c r="O1488">
        <v>89275</v>
      </c>
      <c r="P1488">
        <v>107976</v>
      </c>
      <c r="Q1488">
        <v>2.5562519244510227E-2</v>
      </c>
    </row>
    <row r="1489" spans="1:17" x14ac:dyDescent="0.25">
      <c r="A1489" t="s">
        <v>22</v>
      </c>
      <c r="B1489" t="s">
        <v>36</v>
      </c>
      <c r="C1489" t="s">
        <v>38</v>
      </c>
      <c r="D1489">
        <v>678570</v>
      </c>
      <c r="E1489">
        <v>851071</v>
      </c>
      <c r="F1489">
        <v>177920</v>
      </c>
      <c r="G1489">
        <v>147863</v>
      </c>
      <c r="H1489">
        <v>32000</v>
      </c>
      <c r="I1489">
        <v>11661</v>
      </c>
      <c r="J1489">
        <v>3599</v>
      </c>
      <c r="K1489">
        <v>13405</v>
      </c>
      <c r="L1489">
        <v>1987</v>
      </c>
      <c r="M1489">
        <v>2816264</v>
      </c>
      <c r="N1489">
        <v>106023</v>
      </c>
      <c r="O1489">
        <v>85450</v>
      </c>
      <c r="P1489">
        <v>253964</v>
      </c>
      <c r="Q1489">
        <v>6.0124098294183852E-2</v>
      </c>
    </row>
    <row r="1490" spans="1:17" x14ac:dyDescent="0.25">
      <c r="A1490" t="s">
        <v>23</v>
      </c>
      <c r="B1490" t="s">
        <v>34</v>
      </c>
      <c r="C1490" t="s">
        <v>39</v>
      </c>
      <c r="D1490">
        <v>671102</v>
      </c>
      <c r="E1490">
        <v>2023992</v>
      </c>
      <c r="F1490">
        <v>163250</v>
      </c>
      <c r="G1490">
        <v>84830</v>
      </c>
      <c r="H1490">
        <v>20000</v>
      </c>
      <c r="I1490">
        <v>11468</v>
      </c>
      <c r="J1490">
        <v>3641</v>
      </c>
      <c r="K1490">
        <v>14698</v>
      </c>
      <c r="L1490">
        <v>2303</v>
      </c>
      <c r="M1490">
        <v>869021</v>
      </c>
      <c r="N1490">
        <v>126799</v>
      </c>
      <c r="O1490">
        <v>54008</v>
      </c>
      <c r="P1490">
        <v>106485</v>
      </c>
      <c r="Q1490">
        <v>2.5209536024224564E-2</v>
      </c>
    </row>
    <row r="1491" spans="1:17" x14ac:dyDescent="0.25">
      <c r="A1491" t="s">
        <v>22</v>
      </c>
      <c r="B1491" t="s">
        <v>34</v>
      </c>
      <c r="C1491" t="s">
        <v>39</v>
      </c>
      <c r="D1491">
        <v>292910</v>
      </c>
      <c r="E1491">
        <v>977845</v>
      </c>
      <c r="F1491">
        <v>122407</v>
      </c>
      <c r="G1491">
        <v>217403</v>
      </c>
      <c r="H1491">
        <v>32000</v>
      </c>
      <c r="I1491">
        <v>11577</v>
      </c>
      <c r="J1491">
        <v>3552</v>
      </c>
      <c r="K1491">
        <v>11299</v>
      </c>
      <c r="L1491">
        <v>4035</v>
      </c>
      <c r="M1491">
        <v>920684</v>
      </c>
      <c r="N1491">
        <v>107287</v>
      </c>
      <c r="O1491">
        <v>81645</v>
      </c>
      <c r="P1491">
        <v>218986</v>
      </c>
      <c r="Q1491">
        <v>5.1843315544920318E-2</v>
      </c>
    </row>
    <row r="1492" spans="1:17" x14ac:dyDescent="0.25">
      <c r="A1492" t="s">
        <v>21</v>
      </c>
      <c r="B1492" t="s">
        <v>36</v>
      </c>
      <c r="C1492" t="s">
        <v>38</v>
      </c>
      <c r="D1492">
        <v>279983</v>
      </c>
      <c r="E1492">
        <v>1004795</v>
      </c>
      <c r="F1492">
        <v>146646</v>
      </c>
      <c r="G1492">
        <v>128816</v>
      </c>
      <c r="H1492">
        <v>32000</v>
      </c>
      <c r="I1492">
        <v>11166</v>
      </c>
      <c r="J1492">
        <v>2831</v>
      </c>
      <c r="K1492">
        <v>14898</v>
      </c>
      <c r="L1492">
        <v>2533</v>
      </c>
      <c r="M1492">
        <v>2475579</v>
      </c>
      <c r="N1492">
        <v>66979</v>
      </c>
      <c r="O1492">
        <v>64369</v>
      </c>
      <c r="P1492">
        <v>300913</v>
      </c>
      <c r="Q1492">
        <v>7.1238926737638972E-2</v>
      </c>
    </row>
    <row r="1493" spans="1:17" x14ac:dyDescent="0.25">
      <c r="A1493" t="s">
        <v>23</v>
      </c>
      <c r="B1493" t="s">
        <v>35</v>
      </c>
      <c r="C1493" t="s">
        <v>37</v>
      </c>
      <c r="D1493">
        <v>549168</v>
      </c>
      <c r="E1493">
        <v>1638752</v>
      </c>
      <c r="F1493">
        <v>92801</v>
      </c>
      <c r="G1493">
        <v>91693</v>
      </c>
      <c r="H1493">
        <v>25000</v>
      </c>
      <c r="I1493">
        <v>10204</v>
      </c>
      <c r="J1493">
        <v>3874</v>
      </c>
      <c r="K1493">
        <v>13842</v>
      </c>
      <c r="L1493">
        <v>1901</v>
      </c>
      <c r="M1493">
        <v>2560104</v>
      </c>
      <c r="N1493">
        <v>93327</v>
      </c>
      <c r="O1493">
        <v>57706</v>
      </c>
      <c r="P1493">
        <v>147179</v>
      </c>
      <c r="Q1493">
        <v>3.4843539489217701E-2</v>
      </c>
    </row>
    <row r="1494" spans="1:17" x14ac:dyDescent="0.25">
      <c r="A1494" t="s">
        <v>27</v>
      </c>
      <c r="B1494" t="s">
        <v>36</v>
      </c>
      <c r="C1494" t="s">
        <v>38</v>
      </c>
      <c r="D1494">
        <v>154967</v>
      </c>
      <c r="E1494">
        <v>2288548</v>
      </c>
      <c r="F1494">
        <v>200114</v>
      </c>
      <c r="G1494">
        <v>250523</v>
      </c>
      <c r="H1494">
        <v>32000</v>
      </c>
      <c r="I1494">
        <v>10722</v>
      </c>
      <c r="J1494">
        <v>4156</v>
      </c>
      <c r="K1494">
        <v>14507</v>
      </c>
      <c r="L1494">
        <v>1267</v>
      </c>
      <c r="M1494">
        <v>3072438</v>
      </c>
      <c r="N1494">
        <v>90753</v>
      </c>
      <c r="O1494">
        <v>67702</v>
      </c>
      <c r="P1494">
        <v>270485</v>
      </c>
      <c r="Q1494">
        <v>6.4035322829622779E-2</v>
      </c>
    </row>
    <row r="1495" spans="1:17" x14ac:dyDescent="0.25">
      <c r="A1495" t="s">
        <v>24</v>
      </c>
      <c r="B1495" t="s">
        <v>35</v>
      </c>
      <c r="C1495" t="s">
        <v>37</v>
      </c>
      <c r="D1495">
        <v>517123</v>
      </c>
      <c r="E1495">
        <v>1552953</v>
      </c>
      <c r="F1495">
        <v>130522</v>
      </c>
      <c r="G1495">
        <v>106100</v>
      </c>
      <c r="H1495">
        <v>32000</v>
      </c>
      <c r="I1495">
        <v>10335</v>
      </c>
      <c r="J1495">
        <v>3467</v>
      </c>
      <c r="K1495">
        <v>10659</v>
      </c>
      <c r="L1495">
        <v>3827</v>
      </c>
      <c r="M1495">
        <v>2016131</v>
      </c>
      <c r="N1495">
        <v>96844</v>
      </c>
      <c r="O1495">
        <v>74629</v>
      </c>
      <c r="P1495">
        <v>319305</v>
      </c>
      <c r="Q1495">
        <v>7.5593096682302893E-2</v>
      </c>
    </row>
    <row r="1496" spans="1:17" x14ac:dyDescent="0.25">
      <c r="A1496" t="s">
        <v>26</v>
      </c>
      <c r="B1496" t="s">
        <v>35</v>
      </c>
      <c r="C1496" t="s">
        <v>37</v>
      </c>
      <c r="D1496">
        <v>236587</v>
      </c>
      <c r="E1496">
        <v>995394</v>
      </c>
      <c r="F1496">
        <v>197037</v>
      </c>
      <c r="G1496">
        <v>277377</v>
      </c>
      <c r="H1496">
        <v>20000</v>
      </c>
      <c r="I1496">
        <v>10419</v>
      </c>
      <c r="J1496">
        <v>2899</v>
      </c>
      <c r="K1496">
        <v>13679</v>
      </c>
      <c r="L1496">
        <v>1348</v>
      </c>
      <c r="M1496">
        <v>2359044</v>
      </c>
      <c r="N1496">
        <v>111601</v>
      </c>
      <c r="O1496">
        <v>45559</v>
      </c>
      <c r="P1496">
        <v>122014</v>
      </c>
      <c r="Q1496">
        <v>2.8885911898011325E-2</v>
      </c>
    </row>
    <row r="1497" spans="1:17" x14ac:dyDescent="0.25">
      <c r="A1497" t="s">
        <v>17</v>
      </c>
      <c r="B1497" t="s">
        <v>35</v>
      </c>
      <c r="C1497" t="s">
        <v>37</v>
      </c>
      <c r="D1497">
        <v>536586</v>
      </c>
      <c r="E1497">
        <v>1592000</v>
      </c>
      <c r="F1497">
        <v>130942</v>
      </c>
      <c r="G1497">
        <v>107697</v>
      </c>
      <c r="H1497">
        <v>32000</v>
      </c>
      <c r="I1497">
        <v>9178</v>
      </c>
      <c r="J1497">
        <v>3964</v>
      </c>
      <c r="K1497">
        <v>11496</v>
      </c>
      <c r="L1497">
        <v>2442</v>
      </c>
      <c r="M1497">
        <v>3089908</v>
      </c>
      <c r="N1497">
        <v>111875</v>
      </c>
      <c r="O1497">
        <v>79043</v>
      </c>
      <c r="P1497">
        <v>169533</v>
      </c>
      <c r="Q1497">
        <v>4.0135683624875455E-2</v>
      </c>
    </row>
    <row r="1498" spans="1:17" x14ac:dyDescent="0.25">
      <c r="A1498" t="s">
        <v>19</v>
      </c>
      <c r="B1498" t="s">
        <v>36</v>
      </c>
      <c r="C1498" t="s">
        <v>38</v>
      </c>
      <c r="D1498">
        <v>664705</v>
      </c>
      <c r="E1498">
        <v>1691716</v>
      </c>
      <c r="F1498">
        <v>147011</v>
      </c>
      <c r="G1498">
        <v>171418</v>
      </c>
      <c r="H1498">
        <v>32000</v>
      </c>
      <c r="I1498">
        <v>12686</v>
      </c>
      <c r="J1498">
        <v>3138</v>
      </c>
      <c r="K1498">
        <v>13842</v>
      </c>
      <c r="L1498">
        <v>4279</v>
      </c>
      <c r="M1498">
        <v>2909438</v>
      </c>
      <c r="N1498">
        <v>71616</v>
      </c>
      <c r="O1498">
        <v>60125</v>
      </c>
      <c r="P1498">
        <v>201292</v>
      </c>
      <c r="Q1498">
        <v>4.7654391936781809E-2</v>
      </c>
    </row>
    <row r="1499" spans="1:17" x14ac:dyDescent="0.25">
      <c r="A1499" t="s">
        <v>21</v>
      </c>
      <c r="B1499" t="s">
        <v>36</v>
      </c>
      <c r="C1499" t="s">
        <v>38</v>
      </c>
      <c r="D1499">
        <v>369419</v>
      </c>
      <c r="E1499">
        <v>672806</v>
      </c>
      <c r="F1499">
        <v>177730</v>
      </c>
      <c r="G1499">
        <v>318834</v>
      </c>
      <c r="H1499">
        <v>32000</v>
      </c>
      <c r="I1499">
        <v>12331</v>
      </c>
      <c r="J1499">
        <v>3751</v>
      </c>
      <c r="K1499">
        <v>10466</v>
      </c>
      <c r="L1499">
        <v>2253</v>
      </c>
      <c r="M1499">
        <v>1512118</v>
      </c>
      <c r="N1499">
        <v>110566</v>
      </c>
      <c r="O1499">
        <v>30845</v>
      </c>
      <c r="P1499">
        <v>320164</v>
      </c>
      <c r="Q1499">
        <v>7.5796458577826298E-2</v>
      </c>
    </row>
    <row r="1500" spans="1:17" x14ac:dyDescent="0.25">
      <c r="A1500" t="s">
        <v>16</v>
      </c>
      <c r="B1500" t="s">
        <v>35</v>
      </c>
      <c r="C1500" t="s">
        <v>37</v>
      </c>
      <c r="D1500">
        <v>336314</v>
      </c>
      <c r="E1500">
        <v>1433531</v>
      </c>
      <c r="F1500">
        <v>102280</v>
      </c>
      <c r="G1500">
        <v>187460</v>
      </c>
      <c r="H1500">
        <v>32000</v>
      </c>
      <c r="I1500">
        <v>12362</v>
      </c>
      <c r="J1500">
        <v>3184</v>
      </c>
      <c r="K1500">
        <v>14420</v>
      </c>
      <c r="L1500">
        <v>2519</v>
      </c>
      <c r="M1500">
        <v>2134491</v>
      </c>
      <c r="N1500">
        <v>57560</v>
      </c>
      <c r="O1500">
        <v>34905</v>
      </c>
      <c r="P1500">
        <v>261474</v>
      </c>
      <c r="Q1500">
        <v>6.190203523874812E-2</v>
      </c>
    </row>
    <row r="1501" spans="1:17" x14ac:dyDescent="0.25">
      <c r="A1501" t="s">
        <v>22</v>
      </c>
      <c r="B1501" t="s">
        <v>35</v>
      </c>
      <c r="C1501" t="s">
        <v>37</v>
      </c>
      <c r="D1501">
        <v>460167</v>
      </c>
      <c r="E1501">
        <v>1102067</v>
      </c>
      <c r="F1501">
        <v>100786</v>
      </c>
      <c r="G1501">
        <v>281400</v>
      </c>
      <c r="H1501">
        <v>32000</v>
      </c>
      <c r="I1501">
        <v>9114</v>
      </c>
      <c r="J1501">
        <v>2910</v>
      </c>
      <c r="K1501">
        <v>13641</v>
      </c>
      <c r="L1501">
        <v>1263</v>
      </c>
      <c r="M1501">
        <v>1258136</v>
      </c>
      <c r="N1501">
        <v>67544</v>
      </c>
      <c r="O1501">
        <v>25241</v>
      </c>
      <c r="P1501">
        <v>300442</v>
      </c>
      <c r="Q1501">
        <v>7.1127420971874689E-2</v>
      </c>
    </row>
    <row r="1502" spans="1:17" x14ac:dyDescent="0.25">
      <c r="A1502" t="s">
        <v>23</v>
      </c>
      <c r="B1502" t="s">
        <v>35</v>
      </c>
      <c r="C1502" t="s">
        <v>37</v>
      </c>
      <c r="D1502">
        <v>270769</v>
      </c>
      <c r="E1502">
        <v>1754925</v>
      </c>
      <c r="F1502">
        <v>101985</v>
      </c>
      <c r="G1502">
        <v>326126</v>
      </c>
      <c r="H1502">
        <v>32000</v>
      </c>
      <c r="I1502">
        <v>11298</v>
      </c>
      <c r="J1502">
        <v>3025</v>
      </c>
      <c r="K1502">
        <v>12215</v>
      </c>
      <c r="L1502">
        <v>2425</v>
      </c>
      <c r="M1502">
        <v>3074297</v>
      </c>
      <c r="N1502">
        <v>114312</v>
      </c>
      <c r="O1502">
        <v>71242</v>
      </c>
      <c r="P1502">
        <v>79626</v>
      </c>
      <c r="Q1502">
        <v>1.885086646443072E-2</v>
      </c>
    </row>
    <row r="1503" spans="1:17" x14ac:dyDescent="0.25">
      <c r="A1503" t="s">
        <v>27</v>
      </c>
      <c r="B1503" t="s">
        <v>35</v>
      </c>
      <c r="C1503" t="s">
        <v>37</v>
      </c>
      <c r="D1503">
        <v>539948</v>
      </c>
      <c r="E1503">
        <v>1215008</v>
      </c>
      <c r="F1503">
        <v>153697</v>
      </c>
      <c r="G1503">
        <v>121687</v>
      </c>
      <c r="H1503">
        <v>32000</v>
      </c>
      <c r="I1503">
        <v>10356</v>
      </c>
      <c r="J1503">
        <v>3755</v>
      </c>
      <c r="K1503">
        <v>12342</v>
      </c>
      <c r="L1503">
        <v>1696</v>
      </c>
      <c r="M1503">
        <v>1666900</v>
      </c>
      <c r="N1503">
        <v>110674</v>
      </c>
      <c r="O1503">
        <v>88132</v>
      </c>
      <c r="P1503">
        <v>289425</v>
      </c>
      <c r="Q1503">
        <v>6.851922772044132E-2</v>
      </c>
    </row>
    <row r="1504" spans="1:17" x14ac:dyDescent="0.25">
      <c r="A1504" t="s">
        <v>25</v>
      </c>
      <c r="B1504" t="s">
        <v>34</v>
      </c>
      <c r="C1504" t="s">
        <v>39</v>
      </c>
      <c r="D1504">
        <v>282731</v>
      </c>
      <c r="E1504">
        <v>925307</v>
      </c>
      <c r="F1504">
        <v>162709</v>
      </c>
      <c r="G1504">
        <v>188628</v>
      </c>
      <c r="H1504">
        <v>32000</v>
      </c>
      <c r="I1504">
        <v>9790</v>
      </c>
      <c r="J1504">
        <v>3512</v>
      </c>
      <c r="K1504">
        <v>10768</v>
      </c>
      <c r="L1504">
        <v>4193</v>
      </c>
      <c r="M1504">
        <v>2929245</v>
      </c>
      <c r="N1504">
        <v>51359</v>
      </c>
      <c r="O1504">
        <v>37424</v>
      </c>
      <c r="P1504">
        <v>197638</v>
      </c>
      <c r="Q1504">
        <v>4.6789334467349342E-2</v>
      </c>
    </row>
    <row r="1505" spans="1:17" x14ac:dyDescent="0.25">
      <c r="A1505" t="s">
        <v>23</v>
      </c>
      <c r="B1505" t="s">
        <v>34</v>
      </c>
      <c r="C1505" t="s">
        <v>39</v>
      </c>
      <c r="D1505">
        <v>316746</v>
      </c>
      <c r="E1505">
        <v>779195</v>
      </c>
      <c r="F1505">
        <v>158296</v>
      </c>
      <c r="G1505">
        <v>97664</v>
      </c>
      <c r="H1505">
        <v>32000</v>
      </c>
      <c r="I1505">
        <v>9953</v>
      </c>
      <c r="J1505">
        <v>2899</v>
      </c>
      <c r="K1505">
        <v>13858</v>
      </c>
      <c r="L1505">
        <v>4454</v>
      </c>
      <c r="M1505">
        <v>2580773</v>
      </c>
      <c r="N1505">
        <v>98332</v>
      </c>
      <c r="O1505">
        <v>50718</v>
      </c>
      <c r="P1505">
        <v>215799</v>
      </c>
      <c r="Q1505">
        <v>5.1088816870842248E-2</v>
      </c>
    </row>
    <row r="1506" spans="1:17" x14ac:dyDescent="0.25">
      <c r="A1506" t="s">
        <v>24</v>
      </c>
      <c r="B1506" t="s">
        <v>35</v>
      </c>
      <c r="C1506" t="s">
        <v>37</v>
      </c>
      <c r="D1506">
        <v>644359</v>
      </c>
      <c r="E1506">
        <v>1567641</v>
      </c>
      <c r="F1506">
        <v>153269</v>
      </c>
      <c r="G1506">
        <v>249043</v>
      </c>
      <c r="H1506">
        <v>32000</v>
      </c>
      <c r="I1506">
        <v>11512</v>
      </c>
      <c r="J1506">
        <v>3043</v>
      </c>
      <c r="K1506">
        <v>12674</v>
      </c>
      <c r="L1506">
        <v>2568</v>
      </c>
      <c r="M1506">
        <v>2593719</v>
      </c>
      <c r="N1506">
        <v>70061</v>
      </c>
      <c r="O1506">
        <v>51145</v>
      </c>
      <c r="P1506">
        <v>76173</v>
      </c>
      <c r="Q1506">
        <v>1.8033394258095109E-2</v>
      </c>
    </row>
    <row r="1507" spans="1:17" x14ac:dyDescent="0.25">
      <c r="A1507" t="s">
        <v>20</v>
      </c>
      <c r="B1507" t="s">
        <v>34</v>
      </c>
      <c r="C1507" t="s">
        <v>39</v>
      </c>
      <c r="D1507">
        <v>486645</v>
      </c>
      <c r="E1507">
        <v>1639549</v>
      </c>
      <c r="F1507">
        <v>99265</v>
      </c>
      <c r="G1507">
        <v>109747</v>
      </c>
      <c r="H1507">
        <v>32000</v>
      </c>
      <c r="I1507">
        <v>12371</v>
      </c>
      <c r="J1507">
        <v>3491</v>
      </c>
      <c r="K1507">
        <v>12146</v>
      </c>
      <c r="L1507">
        <v>1785</v>
      </c>
      <c r="M1507">
        <v>1658021</v>
      </c>
      <c r="N1507">
        <v>71917</v>
      </c>
      <c r="O1507">
        <v>32620</v>
      </c>
      <c r="P1507">
        <v>140506</v>
      </c>
      <c r="Q1507">
        <v>3.3263756102922447E-2</v>
      </c>
    </row>
    <row r="1508" spans="1:17" x14ac:dyDescent="0.25">
      <c r="A1508" t="s">
        <v>18</v>
      </c>
      <c r="B1508" t="s">
        <v>35</v>
      </c>
      <c r="C1508" t="s">
        <v>37</v>
      </c>
      <c r="D1508">
        <v>634121</v>
      </c>
      <c r="E1508">
        <v>756442</v>
      </c>
      <c r="F1508">
        <v>177986</v>
      </c>
      <c r="G1508">
        <v>251986</v>
      </c>
      <c r="H1508">
        <v>32000</v>
      </c>
      <c r="I1508">
        <v>10091</v>
      </c>
      <c r="J1508">
        <v>3316</v>
      </c>
      <c r="K1508">
        <v>10508</v>
      </c>
      <c r="L1508">
        <v>3969</v>
      </c>
      <c r="M1508">
        <v>1920756</v>
      </c>
      <c r="N1508">
        <v>74414</v>
      </c>
      <c r="O1508">
        <v>24395</v>
      </c>
      <c r="P1508">
        <v>179178</v>
      </c>
      <c r="Q1508">
        <v>4.2419066025717322E-2</v>
      </c>
    </row>
    <row r="1509" spans="1:17" x14ac:dyDescent="0.25">
      <c r="A1509" t="s">
        <v>24</v>
      </c>
      <c r="B1509" t="s">
        <v>34</v>
      </c>
      <c r="C1509" t="s">
        <v>39</v>
      </c>
      <c r="D1509">
        <v>212578</v>
      </c>
      <c r="E1509">
        <v>803106</v>
      </c>
      <c r="F1509">
        <v>100394</v>
      </c>
      <c r="G1509">
        <v>290844</v>
      </c>
      <c r="H1509">
        <v>28000</v>
      </c>
      <c r="I1509">
        <v>9931</v>
      </c>
      <c r="J1509">
        <v>4182</v>
      </c>
      <c r="K1509">
        <v>12208</v>
      </c>
      <c r="L1509">
        <v>4077</v>
      </c>
      <c r="M1509">
        <v>2040386</v>
      </c>
      <c r="N1509">
        <v>119442</v>
      </c>
      <c r="O1509">
        <v>34304</v>
      </c>
      <c r="P1509">
        <v>170426</v>
      </c>
      <c r="Q1509">
        <v>4.0347094768882902E-2</v>
      </c>
    </row>
    <row r="1510" spans="1:17" x14ac:dyDescent="0.25">
      <c r="A1510" t="s">
        <v>21</v>
      </c>
      <c r="B1510" t="s">
        <v>34</v>
      </c>
      <c r="C1510" t="s">
        <v>39</v>
      </c>
      <c r="D1510">
        <v>428363</v>
      </c>
      <c r="E1510">
        <v>1423526</v>
      </c>
      <c r="F1510">
        <v>182047</v>
      </c>
      <c r="G1510">
        <v>146884</v>
      </c>
      <c r="H1510">
        <v>32000</v>
      </c>
      <c r="I1510">
        <v>10481</v>
      </c>
      <c r="J1510">
        <v>3459</v>
      </c>
      <c r="K1510">
        <v>14998</v>
      </c>
      <c r="L1510">
        <v>2551</v>
      </c>
      <c r="M1510">
        <v>1483640</v>
      </c>
      <c r="N1510">
        <v>112286</v>
      </c>
      <c r="O1510">
        <v>64468</v>
      </c>
      <c r="P1510">
        <v>240866</v>
      </c>
      <c r="Q1510">
        <v>5.7023243687006377E-2</v>
      </c>
    </row>
    <row r="1511" spans="1:17" x14ac:dyDescent="0.25">
      <c r="A1511" t="s">
        <v>21</v>
      </c>
      <c r="B1511" t="s">
        <v>34</v>
      </c>
      <c r="C1511" t="s">
        <v>39</v>
      </c>
      <c r="D1511">
        <v>353438</v>
      </c>
      <c r="E1511">
        <v>1760320</v>
      </c>
      <c r="F1511">
        <v>203171</v>
      </c>
      <c r="G1511">
        <v>314362</v>
      </c>
      <c r="H1511">
        <v>32000</v>
      </c>
      <c r="I1511">
        <v>11011</v>
      </c>
      <c r="J1511">
        <v>3963</v>
      </c>
      <c r="K1511">
        <v>10790</v>
      </c>
      <c r="L1511">
        <v>2821</v>
      </c>
      <c r="M1511">
        <v>1391424</v>
      </c>
      <c r="N1511">
        <v>86122</v>
      </c>
      <c r="O1511">
        <v>64029</v>
      </c>
      <c r="P1511">
        <v>224813</v>
      </c>
      <c r="Q1511">
        <v>5.322281468952432E-2</v>
      </c>
    </row>
    <row r="1512" spans="1:17" x14ac:dyDescent="0.25">
      <c r="A1512" t="s">
        <v>17</v>
      </c>
      <c r="B1512" t="s">
        <v>36</v>
      </c>
      <c r="C1512" t="s">
        <v>38</v>
      </c>
      <c r="D1512">
        <v>607689</v>
      </c>
      <c r="E1512">
        <v>893298</v>
      </c>
      <c r="F1512">
        <v>102204</v>
      </c>
      <c r="G1512">
        <v>254704</v>
      </c>
      <c r="H1512">
        <v>32000</v>
      </c>
      <c r="I1512">
        <v>10673</v>
      </c>
      <c r="J1512">
        <v>3443</v>
      </c>
      <c r="K1512">
        <v>13606</v>
      </c>
      <c r="L1512">
        <v>4334</v>
      </c>
      <c r="M1512">
        <v>1533373</v>
      </c>
      <c r="N1512">
        <v>72221</v>
      </c>
      <c r="O1512">
        <v>67152</v>
      </c>
      <c r="P1512">
        <v>187448</v>
      </c>
      <c r="Q1512">
        <v>4.4376927348160268E-2</v>
      </c>
    </row>
    <row r="1513" spans="1:17" x14ac:dyDescent="0.25">
      <c r="A1513" t="s">
        <v>23</v>
      </c>
      <c r="B1513" t="s">
        <v>35</v>
      </c>
      <c r="C1513" t="s">
        <v>37</v>
      </c>
      <c r="D1513">
        <v>666634</v>
      </c>
      <c r="E1513">
        <v>939745</v>
      </c>
      <c r="F1513">
        <v>155214</v>
      </c>
      <c r="G1513">
        <v>193462</v>
      </c>
      <c r="H1513">
        <v>32000</v>
      </c>
      <c r="I1513">
        <v>9904</v>
      </c>
      <c r="J1513">
        <v>3991</v>
      </c>
      <c r="K1513">
        <v>14987</v>
      </c>
      <c r="L1513">
        <v>3036</v>
      </c>
      <c r="M1513">
        <v>2903600</v>
      </c>
      <c r="N1513">
        <v>90691</v>
      </c>
      <c r="O1513">
        <v>56257</v>
      </c>
      <c r="P1513">
        <v>305885</v>
      </c>
      <c r="Q1513">
        <v>7.2416010957129462E-2</v>
      </c>
    </row>
    <row r="1514" spans="1:17" x14ac:dyDescent="0.25">
      <c r="A1514" t="s">
        <v>19</v>
      </c>
      <c r="B1514" t="s">
        <v>35</v>
      </c>
      <c r="C1514" t="s">
        <v>37</v>
      </c>
      <c r="D1514">
        <v>562877</v>
      </c>
      <c r="E1514">
        <v>1336130</v>
      </c>
      <c r="F1514">
        <v>118743</v>
      </c>
      <c r="G1514">
        <v>125714</v>
      </c>
      <c r="H1514">
        <v>32000</v>
      </c>
      <c r="I1514">
        <v>9115</v>
      </c>
      <c r="J1514">
        <v>3055</v>
      </c>
      <c r="K1514">
        <v>12369</v>
      </c>
      <c r="L1514">
        <v>3953</v>
      </c>
      <c r="M1514">
        <v>960036</v>
      </c>
      <c r="N1514">
        <v>93594</v>
      </c>
      <c r="O1514">
        <v>76509</v>
      </c>
      <c r="P1514">
        <v>237421</v>
      </c>
      <c r="Q1514">
        <v>5.6207665421490541E-2</v>
      </c>
    </row>
    <row r="1515" spans="1:17" x14ac:dyDescent="0.25">
      <c r="A1515" t="s">
        <v>21</v>
      </c>
      <c r="B1515" t="s">
        <v>36</v>
      </c>
      <c r="C1515" t="s">
        <v>38</v>
      </c>
      <c r="D1515">
        <v>522671</v>
      </c>
      <c r="E1515">
        <v>1114181</v>
      </c>
      <c r="F1515">
        <v>175939</v>
      </c>
      <c r="G1515">
        <v>186066</v>
      </c>
      <c r="H1515">
        <v>32000</v>
      </c>
      <c r="I1515">
        <v>9227</v>
      </c>
      <c r="J1515">
        <v>4058</v>
      </c>
      <c r="K1515">
        <v>14852</v>
      </c>
      <c r="L1515">
        <v>4250</v>
      </c>
      <c r="M1515">
        <v>3057386</v>
      </c>
      <c r="N1515">
        <v>99641</v>
      </c>
      <c r="O1515">
        <v>74400</v>
      </c>
      <c r="P1515">
        <v>69983</v>
      </c>
      <c r="Q1515">
        <v>1.65679575487938E-2</v>
      </c>
    </row>
    <row r="1516" spans="1:17" x14ac:dyDescent="0.25">
      <c r="A1516" t="s">
        <v>26</v>
      </c>
      <c r="B1516" t="s">
        <v>35</v>
      </c>
      <c r="C1516" t="s">
        <v>37</v>
      </c>
      <c r="D1516">
        <v>598009</v>
      </c>
      <c r="E1516">
        <v>1001562</v>
      </c>
      <c r="F1516">
        <v>192378</v>
      </c>
      <c r="G1516">
        <v>234231</v>
      </c>
      <c r="H1516">
        <v>28000</v>
      </c>
      <c r="I1516">
        <v>11935</v>
      </c>
      <c r="J1516">
        <v>4035</v>
      </c>
      <c r="K1516">
        <v>13693</v>
      </c>
      <c r="L1516">
        <v>3593</v>
      </c>
      <c r="M1516">
        <v>1786998</v>
      </c>
      <c r="N1516">
        <v>52937</v>
      </c>
      <c r="O1516">
        <v>67077</v>
      </c>
      <c r="P1516">
        <v>265926</v>
      </c>
      <c r="Q1516">
        <v>6.2956013304953193E-2</v>
      </c>
    </row>
    <row r="1517" spans="1:17" x14ac:dyDescent="0.25">
      <c r="A1517" t="s">
        <v>24</v>
      </c>
      <c r="B1517" t="s">
        <v>35</v>
      </c>
      <c r="C1517" t="s">
        <v>37</v>
      </c>
      <c r="D1517">
        <v>729426</v>
      </c>
      <c r="E1517">
        <v>1299798</v>
      </c>
      <c r="F1517">
        <v>199297</v>
      </c>
      <c r="G1517">
        <v>241492</v>
      </c>
      <c r="H1517">
        <v>32000</v>
      </c>
      <c r="I1517">
        <v>10482</v>
      </c>
      <c r="J1517">
        <v>4040</v>
      </c>
      <c r="K1517">
        <v>13736</v>
      </c>
      <c r="L1517">
        <v>1606</v>
      </c>
      <c r="M1517">
        <v>2650355</v>
      </c>
      <c r="N1517">
        <v>100979</v>
      </c>
      <c r="O1517">
        <v>30959</v>
      </c>
      <c r="P1517">
        <v>117459</v>
      </c>
      <c r="Q1517">
        <v>2.7807549343751636E-2</v>
      </c>
    </row>
    <row r="1518" spans="1:17" x14ac:dyDescent="0.25">
      <c r="A1518" t="s">
        <v>23</v>
      </c>
      <c r="B1518" t="s">
        <v>36</v>
      </c>
      <c r="C1518" t="s">
        <v>38</v>
      </c>
      <c r="D1518">
        <v>127259</v>
      </c>
      <c r="E1518">
        <v>743931</v>
      </c>
      <c r="F1518">
        <v>143326</v>
      </c>
      <c r="G1518">
        <v>195932</v>
      </c>
      <c r="H1518">
        <v>25000</v>
      </c>
      <c r="I1518">
        <v>11789</v>
      </c>
      <c r="J1518">
        <v>3307</v>
      </c>
      <c r="K1518">
        <v>12249</v>
      </c>
      <c r="L1518">
        <v>3499</v>
      </c>
      <c r="M1518">
        <v>960181</v>
      </c>
      <c r="N1518">
        <v>118247</v>
      </c>
      <c r="O1518">
        <v>39805</v>
      </c>
      <c r="P1518">
        <v>130087</v>
      </c>
      <c r="Q1518">
        <v>3.0797134927767297E-2</v>
      </c>
    </row>
    <row r="1519" spans="1:17" x14ac:dyDescent="0.25">
      <c r="A1519" t="s">
        <v>24</v>
      </c>
      <c r="B1519" t="s">
        <v>34</v>
      </c>
      <c r="C1519" t="s">
        <v>39</v>
      </c>
      <c r="D1519">
        <v>546019</v>
      </c>
      <c r="E1519">
        <v>1985217</v>
      </c>
      <c r="F1519">
        <v>113334</v>
      </c>
      <c r="G1519">
        <v>94293</v>
      </c>
      <c r="H1519">
        <v>32000</v>
      </c>
      <c r="I1519">
        <v>12436</v>
      </c>
      <c r="J1519">
        <v>4006</v>
      </c>
      <c r="K1519">
        <v>10611</v>
      </c>
      <c r="L1519">
        <v>3133</v>
      </c>
      <c r="M1519">
        <v>1380013</v>
      </c>
      <c r="N1519">
        <v>102878</v>
      </c>
      <c r="O1519">
        <v>70057</v>
      </c>
      <c r="P1519">
        <v>112081</v>
      </c>
      <c r="Q1519">
        <v>2.653434762765754E-2</v>
      </c>
    </row>
    <row r="1520" spans="1:17" x14ac:dyDescent="0.25">
      <c r="A1520" t="s">
        <v>21</v>
      </c>
      <c r="B1520" t="s">
        <v>35</v>
      </c>
      <c r="C1520" t="s">
        <v>37</v>
      </c>
      <c r="D1520">
        <v>574688</v>
      </c>
      <c r="E1520">
        <v>1592497</v>
      </c>
      <c r="F1520">
        <v>142358</v>
      </c>
      <c r="G1520">
        <v>126158</v>
      </c>
      <c r="H1520">
        <v>32000</v>
      </c>
      <c r="I1520">
        <v>10867</v>
      </c>
      <c r="J1520">
        <v>3876</v>
      </c>
      <c r="K1520">
        <v>12923</v>
      </c>
      <c r="L1520">
        <v>3816</v>
      </c>
      <c r="M1520">
        <v>2860392</v>
      </c>
      <c r="N1520">
        <v>51014</v>
      </c>
      <c r="O1520">
        <v>31429</v>
      </c>
      <c r="P1520">
        <v>211521</v>
      </c>
      <c r="Q1520">
        <v>5.0076032017467284E-2</v>
      </c>
    </row>
    <row r="1521" spans="1:17" x14ac:dyDescent="0.25">
      <c r="A1521" t="s">
        <v>27</v>
      </c>
      <c r="B1521" t="s">
        <v>35</v>
      </c>
      <c r="C1521" t="s">
        <v>37</v>
      </c>
      <c r="D1521">
        <v>609061</v>
      </c>
      <c r="E1521">
        <v>1020637</v>
      </c>
      <c r="F1521">
        <v>127029</v>
      </c>
      <c r="G1521">
        <v>155273</v>
      </c>
      <c r="H1521">
        <v>32000</v>
      </c>
      <c r="I1521">
        <v>9358</v>
      </c>
      <c r="J1521">
        <v>3739</v>
      </c>
      <c r="K1521">
        <v>13776</v>
      </c>
      <c r="L1521">
        <v>1631</v>
      </c>
      <c r="M1521">
        <v>2613766</v>
      </c>
      <c r="N1521">
        <v>45658</v>
      </c>
      <c r="O1521">
        <v>79665</v>
      </c>
      <c r="P1521">
        <v>52729</v>
      </c>
      <c r="Q1521">
        <v>1.248320068574294E-2</v>
      </c>
    </row>
    <row r="1522" spans="1:17" x14ac:dyDescent="0.25">
      <c r="A1522" t="s">
        <v>16</v>
      </c>
      <c r="B1522" t="s">
        <v>35</v>
      </c>
      <c r="C1522" t="s">
        <v>37</v>
      </c>
      <c r="D1522">
        <v>301548</v>
      </c>
      <c r="E1522">
        <v>2223020</v>
      </c>
      <c r="F1522">
        <v>137960</v>
      </c>
      <c r="G1522">
        <v>325744</v>
      </c>
      <c r="H1522">
        <v>32000</v>
      </c>
      <c r="I1522">
        <v>10414</v>
      </c>
      <c r="J1522">
        <v>4164</v>
      </c>
      <c r="K1522">
        <v>12571</v>
      </c>
      <c r="L1522">
        <v>1628</v>
      </c>
      <c r="M1522">
        <v>2616123</v>
      </c>
      <c r="N1522">
        <v>100321</v>
      </c>
      <c r="O1522">
        <v>58558</v>
      </c>
      <c r="P1522">
        <v>187576</v>
      </c>
      <c r="Q1522">
        <v>4.4407230401276677E-2</v>
      </c>
    </row>
    <row r="1523" spans="1:17" x14ac:dyDescent="0.25">
      <c r="A1523" t="s">
        <v>20</v>
      </c>
      <c r="B1523" t="s">
        <v>35</v>
      </c>
      <c r="C1523" t="s">
        <v>37</v>
      </c>
      <c r="D1523">
        <v>584508</v>
      </c>
      <c r="E1523">
        <v>2053488</v>
      </c>
      <c r="F1523">
        <v>202027</v>
      </c>
      <c r="G1523">
        <v>256675</v>
      </c>
      <c r="H1523">
        <v>25000</v>
      </c>
      <c r="I1523">
        <v>11422</v>
      </c>
      <c r="J1523">
        <v>3612</v>
      </c>
      <c r="K1523">
        <v>12420</v>
      </c>
      <c r="L1523">
        <v>3470</v>
      </c>
      <c r="M1523">
        <v>2856913</v>
      </c>
      <c r="N1523">
        <v>74724</v>
      </c>
      <c r="O1523">
        <v>28449</v>
      </c>
      <c r="P1523">
        <v>303565</v>
      </c>
      <c r="Q1523">
        <v>7.1866768119394561E-2</v>
      </c>
    </row>
    <row r="1524" spans="1:17" x14ac:dyDescent="0.25">
      <c r="A1524" t="s">
        <v>23</v>
      </c>
      <c r="B1524" t="s">
        <v>34</v>
      </c>
      <c r="C1524" t="s">
        <v>39</v>
      </c>
      <c r="D1524">
        <v>445586</v>
      </c>
      <c r="E1524">
        <v>791978</v>
      </c>
      <c r="F1524">
        <v>181170</v>
      </c>
      <c r="G1524">
        <v>306528</v>
      </c>
      <c r="H1524">
        <v>32000</v>
      </c>
      <c r="I1524">
        <v>11457</v>
      </c>
      <c r="J1524">
        <v>3247</v>
      </c>
      <c r="K1524">
        <v>11158</v>
      </c>
      <c r="L1524">
        <v>4289</v>
      </c>
      <c r="M1524">
        <v>950199</v>
      </c>
      <c r="N1524">
        <v>111963</v>
      </c>
      <c r="O1524">
        <v>77548</v>
      </c>
      <c r="P1524">
        <v>315758</v>
      </c>
      <c r="Q1524">
        <v>7.4753370671334932E-2</v>
      </c>
    </row>
    <row r="1525" spans="1:17" x14ac:dyDescent="0.25">
      <c r="A1525" t="s">
        <v>24</v>
      </c>
      <c r="B1525" t="s">
        <v>36</v>
      </c>
      <c r="C1525" t="s">
        <v>38</v>
      </c>
      <c r="D1525">
        <v>118246</v>
      </c>
      <c r="E1525">
        <v>1716247</v>
      </c>
      <c r="F1525">
        <v>160501</v>
      </c>
      <c r="G1525">
        <v>231848</v>
      </c>
      <c r="H1525">
        <v>28000</v>
      </c>
      <c r="I1525">
        <v>11222</v>
      </c>
      <c r="J1525">
        <v>4112</v>
      </c>
      <c r="K1525">
        <v>13316</v>
      </c>
      <c r="L1525">
        <v>2115</v>
      </c>
      <c r="M1525">
        <v>2014251</v>
      </c>
      <c r="N1525">
        <v>94004</v>
      </c>
      <c r="O1525">
        <v>21100</v>
      </c>
      <c r="P1525">
        <v>88894</v>
      </c>
      <c r="Q1525">
        <v>2.1044996904140661E-2</v>
      </c>
    </row>
    <row r="1526" spans="1:17" x14ac:dyDescent="0.25">
      <c r="A1526" t="s">
        <v>16</v>
      </c>
      <c r="B1526" t="s">
        <v>35</v>
      </c>
      <c r="C1526" t="s">
        <v>37</v>
      </c>
      <c r="D1526">
        <v>120172</v>
      </c>
      <c r="E1526">
        <v>1539331</v>
      </c>
      <c r="F1526">
        <v>193082</v>
      </c>
      <c r="G1526">
        <v>111505</v>
      </c>
      <c r="H1526">
        <v>32000</v>
      </c>
      <c r="I1526">
        <v>10002</v>
      </c>
      <c r="J1526">
        <v>3922</v>
      </c>
      <c r="K1526">
        <v>10408</v>
      </c>
      <c r="L1526">
        <v>2101</v>
      </c>
      <c r="M1526">
        <v>2620643</v>
      </c>
      <c r="N1526">
        <v>80411</v>
      </c>
      <c r="O1526">
        <v>89018</v>
      </c>
      <c r="P1526">
        <v>340093</v>
      </c>
      <c r="Q1526">
        <v>8.0514501902489599E-2</v>
      </c>
    </row>
    <row r="1527" spans="1:17" x14ac:dyDescent="0.25">
      <c r="A1527" t="s">
        <v>19</v>
      </c>
      <c r="B1527" t="s">
        <v>34</v>
      </c>
      <c r="C1527" t="s">
        <v>39</v>
      </c>
      <c r="D1527">
        <v>446288</v>
      </c>
      <c r="E1527">
        <v>1020148</v>
      </c>
      <c r="F1527">
        <v>95765</v>
      </c>
      <c r="G1527">
        <v>246568</v>
      </c>
      <c r="H1527">
        <v>20000</v>
      </c>
      <c r="I1527">
        <v>10802</v>
      </c>
      <c r="J1527">
        <v>3228</v>
      </c>
      <c r="K1527">
        <v>12946</v>
      </c>
      <c r="L1527">
        <v>2779</v>
      </c>
      <c r="M1527">
        <v>1434874</v>
      </c>
      <c r="N1527">
        <v>102228</v>
      </c>
      <c r="O1527">
        <v>27901</v>
      </c>
      <c r="P1527">
        <v>177534</v>
      </c>
      <c r="Q1527">
        <v>4.2029861187253451E-2</v>
      </c>
    </row>
    <row r="1528" spans="1:17" x14ac:dyDescent="0.25">
      <c r="A1528" t="s">
        <v>20</v>
      </c>
      <c r="B1528" t="s">
        <v>36</v>
      </c>
      <c r="C1528" t="s">
        <v>38</v>
      </c>
      <c r="D1528">
        <v>601670</v>
      </c>
      <c r="E1528">
        <v>1898735</v>
      </c>
      <c r="F1528">
        <v>99002</v>
      </c>
      <c r="G1528">
        <v>284510</v>
      </c>
      <c r="H1528">
        <v>32000</v>
      </c>
      <c r="I1528">
        <v>12311</v>
      </c>
      <c r="J1528">
        <v>3388</v>
      </c>
      <c r="K1528">
        <v>11546</v>
      </c>
      <c r="L1528">
        <v>4308</v>
      </c>
      <c r="M1528">
        <v>1780517</v>
      </c>
      <c r="N1528">
        <v>106174</v>
      </c>
      <c r="O1528">
        <v>52581</v>
      </c>
      <c r="P1528">
        <v>285986</v>
      </c>
      <c r="Q1528">
        <v>6.7705069910540316E-2</v>
      </c>
    </row>
    <row r="1529" spans="1:17" x14ac:dyDescent="0.25">
      <c r="A1529" t="s">
        <v>24</v>
      </c>
      <c r="B1529" t="s">
        <v>36</v>
      </c>
      <c r="C1529" t="s">
        <v>38</v>
      </c>
      <c r="D1529">
        <v>509404</v>
      </c>
      <c r="E1529">
        <v>1577869</v>
      </c>
      <c r="F1529">
        <v>188425</v>
      </c>
      <c r="G1529">
        <v>199295</v>
      </c>
      <c r="H1529">
        <v>32000</v>
      </c>
      <c r="I1529">
        <v>9291</v>
      </c>
      <c r="J1529">
        <v>3471</v>
      </c>
      <c r="K1529">
        <v>13827</v>
      </c>
      <c r="L1529">
        <v>2287</v>
      </c>
      <c r="M1529">
        <v>2720863</v>
      </c>
      <c r="N1529">
        <v>99433</v>
      </c>
      <c r="O1529">
        <v>24601</v>
      </c>
      <c r="P1529">
        <v>69410</v>
      </c>
      <c r="Q1529">
        <v>1.6432304037577377E-2</v>
      </c>
    </row>
    <row r="1530" spans="1:17" x14ac:dyDescent="0.25">
      <c r="A1530" t="s">
        <v>18</v>
      </c>
      <c r="B1530" t="s">
        <v>34</v>
      </c>
      <c r="C1530" t="s">
        <v>39</v>
      </c>
      <c r="D1530">
        <v>350774</v>
      </c>
      <c r="E1530">
        <v>2157792</v>
      </c>
      <c r="F1530">
        <v>97277</v>
      </c>
      <c r="G1530">
        <v>231839</v>
      </c>
      <c r="H1530">
        <v>28000</v>
      </c>
      <c r="I1530">
        <v>8973</v>
      </c>
      <c r="J1530">
        <v>3697</v>
      </c>
      <c r="K1530">
        <v>13364</v>
      </c>
      <c r="L1530">
        <v>4038</v>
      </c>
      <c r="M1530">
        <v>2687457</v>
      </c>
      <c r="N1530">
        <v>91825</v>
      </c>
      <c r="O1530">
        <v>33283</v>
      </c>
      <c r="P1530">
        <v>50772</v>
      </c>
      <c r="Q1530">
        <v>1.2019895412705353E-2</v>
      </c>
    </row>
    <row r="1531" spans="1:17" x14ac:dyDescent="0.25">
      <c r="A1531" t="s">
        <v>25</v>
      </c>
      <c r="B1531" t="s">
        <v>35</v>
      </c>
      <c r="C1531" t="s">
        <v>37</v>
      </c>
      <c r="D1531">
        <v>646398</v>
      </c>
      <c r="E1531">
        <v>2175192</v>
      </c>
      <c r="F1531">
        <v>201488</v>
      </c>
      <c r="G1531">
        <v>248505</v>
      </c>
      <c r="H1531">
        <v>20000</v>
      </c>
      <c r="I1531">
        <v>12223</v>
      </c>
      <c r="J1531">
        <v>3914</v>
      </c>
      <c r="K1531">
        <v>14691</v>
      </c>
      <c r="L1531">
        <v>2729</v>
      </c>
      <c r="M1531">
        <v>2623329</v>
      </c>
      <c r="N1531">
        <v>62156</v>
      </c>
      <c r="O1531">
        <v>86036</v>
      </c>
      <c r="P1531">
        <v>159504</v>
      </c>
      <c r="Q1531">
        <v>3.7761392064684367E-2</v>
      </c>
    </row>
    <row r="1532" spans="1:17" x14ac:dyDescent="0.25">
      <c r="A1532" t="s">
        <v>17</v>
      </c>
      <c r="B1532" t="s">
        <v>35</v>
      </c>
      <c r="C1532" t="s">
        <v>37</v>
      </c>
      <c r="D1532">
        <v>332795</v>
      </c>
      <c r="E1532">
        <v>975422</v>
      </c>
      <c r="F1532">
        <v>196388</v>
      </c>
      <c r="G1532">
        <v>245657</v>
      </c>
      <c r="H1532">
        <v>32000</v>
      </c>
      <c r="I1532">
        <v>11133</v>
      </c>
      <c r="J1532">
        <v>4025</v>
      </c>
      <c r="K1532">
        <v>11805</v>
      </c>
      <c r="L1532">
        <v>4274</v>
      </c>
      <c r="M1532">
        <v>2639022</v>
      </c>
      <c r="N1532">
        <v>108322</v>
      </c>
      <c r="O1532">
        <v>32144</v>
      </c>
      <c r="P1532">
        <v>221062</v>
      </c>
      <c r="Q1532">
        <v>5.2334793187652065E-2</v>
      </c>
    </row>
    <row r="1533" spans="1:17" x14ac:dyDescent="0.25">
      <c r="A1533" t="s">
        <v>24</v>
      </c>
      <c r="B1533" t="s">
        <v>35</v>
      </c>
      <c r="C1533" t="s">
        <v>37</v>
      </c>
      <c r="D1533">
        <v>146792</v>
      </c>
      <c r="E1533">
        <v>784760</v>
      </c>
      <c r="F1533">
        <v>108876</v>
      </c>
      <c r="G1533">
        <v>194957</v>
      </c>
      <c r="H1533">
        <v>32000</v>
      </c>
      <c r="I1533">
        <v>10621</v>
      </c>
      <c r="J1533">
        <v>3277</v>
      </c>
      <c r="K1533">
        <v>13280</v>
      </c>
      <c r="L1533">
        <v>3020</v>
      </c>
      <c r="M1533">
        <v>847573</v>
      </c>
      <c r="N1533">
        <v>115806</v>
      </c>
      <c r="O1533">
        <v>54113</v>
      </c>
      <c r="P1533">
        <v>192151</v>
      </c>
      <c r="Q1533">
        <v>4.5490327807585801E-2</v>
      </c>
    </row>
    <row r="1534" spans="1:17" x14ac:dyDescent="0.25">
      <c r="A1534" t="s">
        <v>25</v>
      </c>
      <c r="B1534" t="s">
        <v>35</v>
      </c>
      <c r="C1534" t="s">
        <v>37</v>
      </c>
      <c r="D1534">
        <v>557848</v>
      </c>
      <c r="E1534">
        <v>1956012</v>
      </c>
      <c r="F1534">
        <v>204614</v>
      </c>
      <c r="G1534">
        <v>256171</v>
      </c>
      <c r="H1534">
        <v>20000</v>
      </c>
      <c r="I1534">
        <v>11855</v>
      </c>
      <c r="J1534">
        <v>3441</v>
      </c>
      <c r="K1534">
        <v>11336</v>
      </c>
      <c r="L1534">
        <v>3213</v>
      </c>
      <c r="M1534">
        <v>2130193</v>
      </c>
      <c r="N1534">
        <v>128398</v>
      </c>
      <c r="O1534">
        <v>78009</v>
      </c>
      <c r="P1534">
        <v>116649</v>
      </c>
      <c r="Q1534">
        <v>2.7615787835749365E-2</v>
      </c>
    </row>
    <row r="1535" spans="1:17" x14ac:dyDescent="0.25">
      <c r="A1535" t="s">
        <v>19</v>
      </c>
      <c r="B1535" t="s">
        <v>36</v>
      </c>
      <c r="C1535" t="s">
        <v>38</v>
      </c>
      <c r="D1535">
        <v>634977</v>
      </c>
      <c r="E1535">
        <v>865511</v>
      </c>
      <c r="F1535">
        <v>189512</v>
      </c>
      <c r="G1535">
        <v>180257</v>
      </c>
      <c r="H1535">
        <v>32000</v>
      </c>
      <c r="I1535">
        <v>9391</v>
      </c>
      <c r="J1535">
        <v>3214</v>
      </c>
      <c r="K1535">
        <v>12981</v>
      </c>
      <c r="L1535">
        <v>3494</v>
      </c>
      <c r="M1535">
        <v>1118668</v>
      </c>
      <c r="N1535">
        <v>114454</v>
      </c>
      <c r="O1535">
        <v>45104</v>
      </c>
      <c r="P1535">
        <v>246980</v>
      </c>
      <c r="Q1535">
        <v>5.8470687958519819E-2</v>
      </c>
    </row>
    <row r="1536" spans="1:17" x14ac:dyDescent="0.25">
      <c r="A1536" t="s">
        <v>25</v>
      </c>
      <c r="B1536" t="s">
        <v>36</v>
      </c>
      <c r="C1536" t="s">
        <v>38</v>
      </c>
      <c r="D1536">
        <v>647228</v>
      </c>
      <c r="E1536">
        <v>744385</v>
      </c>
      <c r="F1536">
        <v>171937</v>
      </c>
      <c r="G1536">
        <v>102650</v>
      </c>
      <c r="H1536">
        <v>22000</v>
      </c>
      <c r="I1536">
        <v>12311</v>
      </c>
      <c r="J1536">
        <v>3127</v>
      </c>
      <c r="K1536">
        <v>10409</v>
      </c>
      <c r="L1536">
        <v>1436</v>
      </c>
      <c r="M1536">
        <v>2318924</v>
      </c>
      <c r="N1536">
        <v>111152</v>
      </c>
      <c r="O1536">
        <v>55347</v>
      </c>
      <c r="P1536">
        <v>151440</v>
      </c>
      <c r="Q1536">
        <v>3.585229971835064E-2</v>
      </c>
    </row>
    <row r="1537" spans="1:17" x14ac:dyDescent="0.25">
      <c r="A1537" t="s">
        <v>16</v>
      </c>
      <c r="B1537" t="s">
        <v>35</v>
      </c>
      <c r="C1537" t="s">
        <v>37</v>
      </c>
      <c r="D1537">
        <v>426587</v>
      </c>
      <c r="E1537">
        <v>1375595</v>
      </c>
      <c r="F1537">
        <v>187709</v>
      </c>
      <c r="G1537">
        <v>78636</v>
      </c>
      <c r="H1537">
        <v>25000</v>
      </c>
      <c r="I1537">
        <v>11090</v>
      </c>
      <c r="J1537">
        <v>3843</v>
      </c>
      <c r="K1537">
        <v>10618</v>
      </c>
      <c r="L1537">
        <v>2636</v>
      </c>
      <c r="M1537">
        <v>1127428</v>
      </c>
      <c r="N1537">
        <v>98483</v>
      </c>
      <c r="O1537">
        <v>78569</v>
      </c>
      <c r="P1537">
        <v>162252</v>
      </c>
      <c r="Q1537">
        <v>3.8411960736277256E-2</v>
      </c>
    </row>
    <row r="1538" spans="1:17" x14ac:dyDescent="0.25">
      <c r="A1538" t="s">
        <v>21</v>
      </c>
      <c r="B1538" t="s">
        <v>35</v>
      </c>
      <c r="C1538" t="s">
        <v>37</v>
      </c>
      <c r="D1538">
        <v>561085</v>
      </c>
      <c r="E1538">
        <v>1618464</v>
      </c>
      <c r="F1538">
        <v>110380</v>
      </c>
      <c r="G1538">
        <v>152271</v>
      </c>
      <c r="H1538">
        <v>32000</v>
      </c>
      <c r="I1538">
        <v>10524</v>
      </c>
      <c r="J1538">
        <v>3071</v>
      </c>
      <c r="K1538">
        <v>11816</v>
      </c>
      <c r="L1538">
        <v>1644</v>
      </c>
      <c r="M1538">
        <v>2289332</v>
      </c>
      <c r="N1538">
        <v>84720</v>
      </c>
      <c r="O1538">
        <v>70961</v>
      </c>
      <c r="P1538">
        <v>228945</v>
      </c>
      <c r="Q1538">
        <v>5.4201035122938376E-2</v>
      </c>
    </row>
    <row r="1539" spans="1:17" x14ac:dyDescent="0.25">
      <c r="A1539" t="s">
        <v>21</v>
      </c>
      <c r="B1539" t="s">
        <v>34</v>
      </c>
      <c r="C1539" t="s">
        <v>39</v>
      </c>
      <c r="D1539">
        <v>469852</v>
      </c>
      <c r="E1539">
        <v>1061460</v>
      </c>
      <c r="F1539">
        <v>134256</v>
      </c>
      <c r="G1539">
        <v>199240</v>
      </c>
      <c r="H1539">
        <v>32000</v>
      </c>
      <c r="I1539">
        <v>9488</v>
      </c>
      <c r="J1539">
        <v>3420</v>
      </c>
      <c r="K1539">
        <v>14838</v>
      </c>
      <c r="L1539">
        <v>2013</v>
      </c>
      <c r="M1539">
        <v>2468069</v>
      </c>
      <c r="N1539">
        <v>101092</v>
      </c>
      <c r="O1539">
        <v>75110</v>
      </c>
      <c r="P1539">
        <v>153413</v>
      </c>
      <c r="Q1539">
        <v>3.6319392873027781E-2</v>
      </c>
    </row>
    <row r="1540" spans="1:17" x14ac:dyDescent="0.25">
      <c r="A1540" t="s">
        <v>23</v>
      </c>
      <c r="B1540" t="s">
        <v>34</v>
      </c>
      <c r="C1540" t="s">
        <v>39</v>
      </c>
      <c r="D1540">
        <v>438448</v>
      </c>
      <c r="E1540">
        <v>1010937</v>
      </c>
      <c r="F1540">
        <v>121651</v>
      </c>
      <c r="G1540">
        <v>152220</v>
      </c>
      <c r="H1540">
        <v>32000</v>
      </c>
      <c r="I1540">
        <v>12266</v>
      </c>
      <c r="J1540">
        <v>3864</v>
      </c>
      <c r="K1540">
        <v>12728</v>
      </c>
      <c r="L1540">
        <v>3038</v>
      </c>
      <c r="M1540">
        <v>2784572</v>
      </c>
      <c r="N1540">
        <v>91192</v>
      </c>
      <c r="O1540">
        <v>45088</v>
      </c>
      <c r="P1540">
        <v>184051</v>
      </c>
      <c r="Q1540">
        <v>4.3572712727563086E-2</v>
      </c>
    </row>
    <row r="1541" spans="1:17" x14ac:dyDescent="0.25">
      <c r="A1541" t="s">
        <v>24</v>
      </c>
      <c r="B1541" t="s">
        <v>36</v>
      </c>
      <c r="C1541" t="s">
        <v>38</v>
      </c>
      <c r="D1541">
        <v>252823</v>
      </c>
      <c r="E1541">
        <v>1421259</v>
      </c>
      <c r="F1541">
        <v>157881</v>
      </c>
      <c r="G1541">
        <v>187793</v>
      </c>
      <c r="H1541">
        <v>32000</v>
      </c>
      <c r="I1541">
        <v>11469</v>
      </c>
      <c r="J1541">
        <v>2811</v>
      </c>
      <c r="K1541">
        <v>14000</v>
      </c>
      <c r="L1541">
        <v>2554</v>
      </c>
      <c r="M1541">
        <v>2651568</v>
      </c>
      <c r="N1541">
        <v>64171</v>
      </c>
      <c r="O1541">
        <v>49786</v>
      </c>
      <c r="P1541">
        <v>187964</v>
      </c>
      <c r="Q1541">
        <v>4.4499086531035785E-2</v>
      </c>
    </row>
    <row r="1542" spans="1:17" x14ac:dyDescent="0.25">
      <c r="A1542" t="s">
        <v>23</v>
      </c>
      <c r="B1542" t="s">
        <v>34</v>
      </c>
      <c r="C1542" t="s">
        <v>39</v>
      </c>
      <c r="D1542">
        <v>408326</v>
      </c>
      <c r="E1542">
        <v>1727168</v>
      </c>
      <c r="F1542">
        <v>116575</v>
      </c>
      <c r="G1542">
        <v>79083</v>
      </c>
      <c r="H1542">
        <v>32000</v>
      </c>
      <c r="I1542">
        <v>9178</v>
      </c>
      <c r="J1542">
        <v>3293</v>
      </c>
      <c r="K1542">
        <v>12202</v>
      </c>
      <c r="L1542">
        <v>2655</v>
      </c>
      <c r="M1542">
        <v>1037068</v>
      </c>
      <c r="N1542">
        <v>45789</v>
      </c>
      <c r="O1542">
        <v>71016</v>
      </c>
      <c r="P1542">
        <v>123650</v>
      </c>
      <c r="Q1542">
        <v>2.9273222795655418E-2</v>
      </c>
    </row>
    <row r="1543" spans="1:17" x14ac:dyDescent="0.25">
      <c r="A1543" t="s">
        <v>17</v>
      </c>
      <c r="B1543" t="s">
        <v>35</v>
      </c>
      <c r="C1543" t="s">
        <v>37</v>
      </c>
      <c r="D1543">
        <v>211890</v>
      </c>
      <c r="E1543">
        <v>1263894</v>
      </c>
      <c r="F1543">
        <v>138212</v>
      </c>
      <c r="G1543">
        <v>131228</v>
      </c>
      <c r="H1543">
        <v>32000</v>
      </c>
      <c r="I1543">
        <v>11533</v>
      </c>
      <c r="J1543">
        <v>3740</v>
      </c>
      <c r="K1543">
        <v>14196</v>
      </c>
      <c r="L1543">
        <v>1933</v>
      </c>
      <c r="M1543">
        <v>1288774</v>
      </c>
      <c r="N1543">
        <v>107595</v>
      </c>
      <c r="O1543">
        <v>46423</v>
      </c>
      <c r="P1543">
        <v>212385</v>
      </c>
      <c r="Q1543">
        <v>5.0280577626003041E-2</v>
      </c>
    </row>
    <row r="1544" spans="1:17" x14ac:dyDescent="0.25">
      <c r="A1544" t="s">
        <v>26</v>
      </c>
      <c r="B1544" t="s">
        <v>36</v>
      </c>
      <c r="C1544" t="s">
        <v>38</v>
      </c>
      <c r="D1544">
        <v>735551</v>
      </c>
      <c r="E1544">
        <v>1263189</v>
      </c>
      <c r="F1544">
        <v>182425</v>
      </c>
      <c r="G1544">
        <v>294696</v>
      </c>
      <c r="H1544">
        <v>32000</v>
      </c>
      <c r="I1544">
        <v>11337</v>
      </c>
      <c r="J1544">
        <v>3962</v>
      </c>
      <c r="K1544">
        <v>14492</v>
      </c>
      <c r="L1544">
        <v>4425</v>
      </c>
      <c r="M1544">
        <v>1982123</v>
      </c>
      <c r="N1544">
        <v>127718</v>
      </c>
      <c r="O1544">
        <v>82915</v>
      </c>
      <c r="P1544">
        <v>92653</v>
      </c>
      <c r="Q1544">
        <v>2.1934912346832685E-2</v>
      </c>
    </row>
    <row r="1545" spans="1:17" x14ac:dyDescent="0.25">
      <c r="A1545" t="s">
        <v>18</v>
      </c>
      <c r="B1545" t="s">
        <v>35</v>
      </c>
      <c r="C1545" t="s">
        <v>37</v>
      </c>
      <c r="D1545">
        <v>129258</v>
      </c>
      <c r="E1545">
        <v>678224</v>
      </c>
      <c r="F1545">
        <v>201293</v>
      </c>
      <c r="G1545">
        <v>220588</v>
      </c>
      <c r="H1545">
        <v>32000</v>
      </c>
      <c r="I1545">
        <v>11486</v>
      </c>
      <c r="J1545">
        <v>4050</v>
      </c>
      <c r="K1545">
        <v>14471</v>
      </c>
      <c r="L1545">
        <v>2461</v>
      </c>
      <c r="M1545">
        <v>866412</v>
      </c>
      <c r="N1545">
        <v>74374</v>
      </c>
      <c r="O1545">
        <v>82164</v>
      </c>
      <c r="P1545">
        <v>76650</v>
      </c>
      <c r="Q1545">
        <v>1.8146320479474225E-2</v>
      </c>
    </row>
    <row r="1546" spans="1:17" x14ac:dyDescent="0.25">
      <c r="A1546" t="s">
        <v>25</v>
      </c>
      <c r="B1546" t="s">
        <v>36</v>
      </c>
      <c r="C1546" t="s">
        <v>38</v>
      </c>
      <c r="D1546">
        <v>480620</v>
      </c>
      <c r="E1546">
        <v>1799508</v>
      </c>
      <c r="F1546">
        <v>162096</v>
      </c>
      <c r="G1546">
        <v>77074</v>
      </c>
      <c r="H1546">
        <v>32000</v>
      </c>
      <c r="I1546">
        <v>11621</v>
      </c>
      <c r="J1546">
        <v>2823</v>
      </c>
      <c r="K1546">
        <v>11545</v>
      </c>
      <c r="L1546">
        <v>3894</v>
      </c>
      <c r="M1546">
        <v>2498495</v>
      </c>
      <c r="N1546">
        <v>90476</v>
      </c>
      <c r="O1546">
        <v>71484</v>
      </c>
      <c r="P1546">
        <v>314956</v>
      </c>
      <c r="Q1546">
        <v>7.4563503104152426E-2</v>
      </c>
    </row>
    <row r="1547" spans="1:17" x14ac:dyDescent="0.25">
      <c r="A1547" t="s">
        <v>20</v>
      </c>
      <c r="B1547" t="s">
        <v>35</v>
      </c>
      <c r="C1547" t="s">
        <v>37</v>
      </c>
      <c r="D1547">
        <v>682340</v>
      </c>
      <c r="E1547">
        <v>1643552</v>
      </c>
      <c r="F1547">
        <v>210552</v>
      </c>
      <c r="G1547">
        <v>196882</v>
      </c>
      <c r="H1547">
        <v>25000</v>
      </c>
      <c r="I1547">
        <v>10797</v>
      </c>
      <c r="J1547">
        <v>3338</v>
      </c>
      <c r="K1547">
        <v>13460</v>
      </c>
      <c r="L1547">
        <v>4226</v>
      </c>
      <c r="M1547">
        <v>1969915</v>
      </c>
      <c r="N1547">
        <v>61194</v>
      </c>
      <c r="O1547">
        <v>46725</v>
      </c>
      <c r="P1547">
        <v>168288</v>
      </c>
      <c r="Q1547">
        <v>3.984093908479789E-2</v>
      </c>
    </row>
    <row r="1548" spans="1:17" x14ac:dyDescent="0.25">
      <c r="A1548" t="s">
        <v>27</v>
      </c>
      <c r="B1548" t="s">
        <v>35</v>
      </c>
      <c r="C1548" t="s">
        <v>37</v>
      </c>
      <c r="D1548">
        <v>676525</v>
      </c>
      <c r="E1548">
        <v>1306300</v>
      </c>
      <c r="F1548">
        <v>195045</v>
      </c>
      <c r="G1548">
        <v>77078</v>
      </c>
      <c r="H1548">
        <v>32000</v>
      </c>
      <c r="I1548">
        <v>11813</v>
      </c>
      <c r="J1548">
        <v>3617</v>
      </c>
      <c r="K1548">
        <v>13583</v>
      </c>
      <c r="L1548">
        <v>1555</v>
      </c>
      <c r="M1548">
        <v>1415758</v>
      </c>
      <c r="N1548">
        <v>109142</v>
      </c>
      <c r="O1548">
        <v>61106</v>
      </c>
      <c r="P1548">
        <v>329164</v>
      </c>
      <c r="Q1548">
        <v>7.7927142000073765E-2</v>
      </c>
    </row>
    <row r="1549" spans="1:17" x14ac:dyDescent="0.25">
      <c r="A1549" t="s">
        <v>19</v>
      </c>
      <c r="B1549" t="s">
        <v>36</v>
      </c>
      <c r="C1549" t="s">
        <v>38</v>
      </c>
      <c r="D1549">
        <v>451761</v>
      </c>
      <c r="E1549">
        <v>778638</v>
      </c>
      <c r="F1549">
        <v>170418</v>
      </c>
      <c r="G1549">
        <v>130153</v>
      </c>
      <c r="H1549">
        <v>20000</v>
      </c>
      <c r="I1549">
        <v>11120</v>
      </c>
      <c r="J1549">
        <v>3858</v>
      </c>
      <c r="K1549">
        <v>14423</v>
      </c>
      <c r="L1549">
        <v>2557</v>
      </c>
      <c r="M1549">
        <v>1136973</v>
      </c>
      <c r="N1549">
        <v>60090</v>
      </c>
      <c r="O1549">
        <v>39757</v>
      </c>
      <c r="P1549">
        <v>229699</v>
      </c>
      <c r="Q1549">
        <v>5.4379539045202215E-2</v>
      </c>
    </row>
    <row r="1550" spans="1:17" x14ac:dyDescent="0.25">
      <c r="A1550" t="s">
        <v>20</v>
      </c>
      <c r="B1550" t="s">
        <v>35</v>
      </c>
      <c r="C1550" t="s">
        <v>37</v>
      </c>
      <c r="D1550">
        <v>444057</v>
      </c>
      <c r="E1550">
        <v>1570561</v>
      </c>
      <c r="F1550">
        <v>104122</v>
      </c>
      <c r="G1550">
        <v>174607</v>
      </c>
      <c r="H1550">
        <v>32000</v>
      </c>
      <c r="I1550">
        <v>11947</v>
      </c>
      <c r="J1550">
        <v>3417</v>
      </c>
      <c r="K1550">
        <v>12294</v>
      </c>
      <c r="L1550">
        <v>2171</v>
      </c>
      <c r="M1550">
        <v>1273907</v>
      </c>
      <c r="N1550">
        <v>128925</v>
      </c>
      <c r="O1550">
        <v>37387</v>
      </c>
      <c r="P1550">
        <v>193918</v>
      </c>
      <c r="Q1550">
        <v>4.5908651986153723E-2</v>
      </c>
    </row>
    <row r="1551" spans="1:17" x14ac:dyDescent="0.25">
      <c r="A1551" t="s">
        <v>24</v>
      </c>
      <c r="B1551" t="s">
        <v>36</v>
      </c>
      <c r="C1551" t="s">
        <v>38</v>
      </c>
      <c r="D1551">
        <v>654962</v>
      </c>
      <c r="E1551">
        <v>1137412</v>
      </c>
      <c r="F1551">
        <v>172744</v>
      </c>
      <c r="G1551">
        <v>274680</v>
      </c>
      <c r="H1551">
        <v>32000</v>
      </c>
      <c r="I1551">
        <v>8943</v>
      </c>
      <c r="J1551">
        <v>3196</v>
      </c>
      <c r="K1551">
        <v>12921</v>
      </c>
      <c r="L1551">
        <v>3481</v>
      </c>
      <c r="M1551">
        <v>1001278</v>
      </c>
      <c r="N1551">
        <v>60785</v>
      </c>
      <c r="O1551">
        <v>53899</v>
      </c>
      <c r="P1551">
        <v>96439</v>
      </c>
      <c r="Q1551">
        <v>2.2831219839791451E-2</v>
      </c>
    </row>
    <row r="1552" spans="1:17" x14ac:dyDescent="0.25">
      <c r="A1552" t="s">
        <v>22</v>
      </c>
      <c r="B1552" t="s">
        <v>35</v>
      </c>
      <c r="C1552" t="s">
        <v>37</v>
      </c>
      <c r="D1552">
        <v>637416</v>
      </c>
      <c r="E1552">
        <v>949574</v>
      </c>
      <c r="F1552">
        <v>123834</v>
      </c>
      <c r="G1552">
        <v>159557</v>
      </c>
      <c r="H1552">
        <v>20000</v>
      </c>
      <c r="I1552">
        <v>11406</v>
      </c>
      <c r="J1552">
        <v>2951</v>
      </c>
      <c r="K1552">
        <v>11626</v>
      </c>
      <c r="L1552">
        <v>3742</v>
      </c>
      <c r="M1552">
        <v>2930319</v>
      </c>
      <c r="N1552">
        <v>76178</v>
      </c>
      <c r="O1552">
        <v>23173</v>
      </c>
      <c r="P1552">
        <v>332997</v>
      </c>
      <c r="Q1552">
        <v>7.8834576395348702E-2</v>
      </c>
    </row>
    <row r="1553" spans="1:17" x14ac:dyDescent="0.25">
      <c r="A1553" t="s">
        <v>27</v>
      </c>
      <c r="B1553" t="s">
        <v>36</v>
      </c>
      <c r="C1553" t="s">
        <v>38</v>
      </c>
      <c r="D1553">
        <v>443503</v>
      </c>
      <c r="E1553">
        <v>1129696</v>
      </c>
      <c r="F1553">
        <v>100141</v>
      </c>
      <c r="G1553">
        <v>247168</v>
      </c>
      <c r="H1553">
        <v>32000</v>
      </c>
      <c r="I1553">
        <v>12507</v>
      </c>
      <c r="J1553">
        <v>3910</v>
      </c>
      <c r="K1553">
        <v>14867</v>
      </c>
      <c r="L1553">
        <v>1911</v>
      </c>
      <c r="M1553">
        <v>1756571</v>
      </c>
      <c r="N1553">
        <v>98038</v>
      </c>
      <c r="O1553">
        <v>59353</v>
      </c>
      <c r="P1553">
        <v>216371</v>
      </c>
      <c r="Q1553">
        <v>5.1224233639456197E-2</v>
      </c>
    </row>
    <row r="1554" spans="1:17" x14ac:dyDescent="0.25">
      <c r="A1554" t="s">
        <v>19</v>
      </c>
      <c r="B1554" t="s">
        <v>36</v>
      </c>
      <c r="C1554" t="s">
        <v>38</v>
      </c>
      <c r="D1554">
        <v>614488</v>
      </c>
      <c r="E1554">
        <v>1666672</v>
      </c>
      <c r="F1554">
        <v>100082</v>
      </c>
      <c r="G1554">
        <v>151377</v>
      </c>
      <c r="H1554">
        <v>28000</v>
      </c>
      <c r="I1554">
        <v>12274</v>
      </c>
      <c r="J1554">
        <v>3484</v>
      </c>
      <c r="K1554">
        <v>13034</v>
      </c>
      <c r="L1554">
        <v>1328</v>
      </c>
      <c r="M1554">
        <v>1841326</v>
      </c>
      <c r="N1554">
        <v>101226</v>
      </c>
      <c r="O1554">
        <v>55466</v>
      </c>
      <c r="P1554">
        <v>165415</v>
      </c>
      <c r="Q1554">
        <v>3.9160777587896003E-2</v>
      </c>
    </row>
    <row r="1555" spans="1:17" x14ac:dyDescent="0.25">
      <c r="A1555" t="s">
        <v>20</v>
      </c>
      <c r="B1555" t="s">
        <v>34</v>
      </c>
      <c r="C1555" t="s">
        <v>39</v>
      </c>
      <c r="D1555">
        <v>347023</v>
      </c>
      <c r="E1555">
        <v>1542369</v>
      </c>
      <c r="F1555">
        <v>191918</v>
      </c>
      <c r="G1555">
        <v>236850</v>
      </c>
      <c r="H1555">
        <v>32000</v>
      </c>
      <c r="I1555">
        <v>10972</v>
      </c>
      <c r="J1555">
        <v>3991</v>
      </c>
      <c r="K1555">
        <v>14844</v>
      </c>
      <c r="L1555">
        <v>4115</v>
      </c>
      <c r="M1555">
        <v>1754878</v>
      </c>
      <c r="N1555">
        <v>60390</v>
      </c>
      <c r="O1555">
        <v>30978</v>
      </c>
      <c r="P1555">
        <v>340778</v>
      </c>
      <c r="Q1555">
        <v>8.067667058518288E-2</v>
      </c>
    </row>
    <row r="1556" spans="1:17" x14ac:dyDescent="0.25">
      <c r="A1556" t="s">
        <v>22</v>
      </c>
      <c r="B1556" t="s">
        <v>34</v>
      </c>
      <c r="C1556" t="s">
        <v>39</v>
      </c>
      <c r="D1556">
        <v>444772</v>
      </c>
      <c r="E1556">
        <v>1361684</v>
      </c>
      <c r="F1556">
        <v>113873</v>
      </c>
      <c r="G1556">
        <v>154846</v>
      </c>
      <c r="H1556">
        <v>32000</v>
      </c>
      <c r="I1556">
        <v>10023</v>
      </c>
      <c r="J1556">
        <v>3175</v>
      </c>
      <c r="K1556">
        <v>11652</v>
      </c>
      <c r="L1556">
        <v>4226</v>
      </c>
      <c r="M1556">
        <v>3095012</v>
      </c>
      <c r="N1556">
        <v>81416</v>
      </c>
      <c r="O1556">
        <v>73874</v>
      </c>
      <c r="P1556">
        <v>181664</v>
      </c>
      <c r="Q1556">
        <v>4.3007608135462568E-2</v>
      </c>
    </row>
    <row r="1557" spans="1:17" x14ac:dyDescent="0.25">
      <c r="A1557" t="s">
        <v>25</v>
      </c>
      <c r="B1557" t="s">
        <v>34</v>
      </c>
      <c r="C1557" t="s">
        <v>39</v>
      </c>
      <c r="D1557">
        <v>188576</v>
      </c>
      <c r="E1557">
        <v>948143</v>
      </c>
      <c r="F1557">
        <v>115039</v>
      </c>
      <c r="G1557">
        <v>290922</v>
      </c>
      <c r="H1557">
        <v>32000</v>
      </c>
      <c r="I1557">
        <v>11963</v>
      </c>
      <c r="J1557">
        <v>3572</v>
      </c>
      <c r="K1557">
        <v>12587</v>
      </c>
      <c r="L1557">
        <v>3176</v>
      </c>
      <c r="M1557">
        <v>2587559</v>
      </c>
      <c r="N1557">
        <v>76915</v>
      </c>
      <c r="O1557">
        <v>75981</v>
      </c>
      <c r="P1557">
        <v>186088</v>
      </c>
      <c r="Q1557">
        <v>4.4054957408798431E-2</v>
      </c>
    </row>
    <row r="1558" spans="1:17" x14ac:dyDescent="0.25">
      <c r="A1558" t="s">
        <v>16</v>
      </c>
      <c r="B1558" t="s">
        <v>36</v>
      </c>
      <c r="C1558" t="s">
        <v>38</v>
      </c>
      <c r="D1558">
        <v>704785</v>
      </c>
      <c r="E1558">
        <v>1048079</v>
      </c>
      <c r="F1558">
        <v>177533</v>
      </c>
      <c r="G1558">
        <v>81501</v>
      </c>
      <c r="H1558">
        <v>25000</v>
      </c>
      <c r="I1558">
        <v>10847</v>
      </c>
      <c r="J1558">
        <v>3901</v>
      </c>
      <c r="K1558">
        <v>11309</v>
      </c>
      <c r="L1558">
        <v>3198</v>
      </c>
      <c r="M1558">
        <v>2854939</v>
      </c>
      <c r="N1558">
        <v>66771</v>
      </c>
      <c r="O1558">
        <v>85249</v>
      </c>
      <c r="P1558">
        <v>101960</v>
      </c>
      <c r="Q1558">
        <v>2.4138275748039034E-2</v>
      </c>
    </row>
    <row r="1559" spans="1:17" x14ac:dyDescent="0.25">
      <c r="A1559" t="s">
        <v>18</v>
      </c>
      <c r="B1559" t="s">
        <v>36</v>
      </c>
      <c r="C1559" t="s">
        <v>38</v>
      </c>
      <c r="D1559">
        <v>348990</v>
      </c>
      <c r="E1559">
        <v>966172</v>
      </c>
      <c r="F1559">
        <v>113250</v>
      </c>
      <c r="G1559">
        <v>90432</v>
      </c>
      <c r="H1559">
        <v>25000</v>
      </c>
      <c r="I1559">
        <v>11638</v>
      </c>
      <c r="J1559">
        <v>2905</v>
      </c>
      <c r="K1559">
        <v>13674</v>
      </c>
      <c r="L1559">
        <v>2231</v>
      </c>
      <c r="M1559">
        <v>1247781</v>
      </c>
      <c r="N1559">
        <v>109996</v>
      </c>
      <c r="O1559">
        <v>49847</v>
      </c>
      <c r="P1559">
        <v>86898</v>
      </c>
      <c r="Q1559">
        <v>2.0572458669606671E-2</v>
      </c>
    </row>
    <row r="1560" spans="1:17" x14ac:dyDescent="0.25">
      <c r="A1560" t="s">
        <v>20</v>
      </c>
      <c r="B1560" t="s">
        <v>36</v>
      </c>
      <c r="C1560" t="s">
        <v>38</v>
      </c>
      <c r="D1560">
        <v>415407</v>
      </c>
      <c r="E1560">
        <v>2286003</v>
      </c>
      <c r="F1560">
        <v>126152</v>
      </c>
      <c r="G1560">
        <v>282793</v>
      </c>
      <c r="H1560">
        <v>32000</v>
      </c>
      <c r="I1560">
        <v>11708</v>
      </c>
      <c r="J1560">
        <v>3096</v>
      </c>
      <c r="K1560">
        <v>13628</v>
      </c>
      <c r="L1560">
        <v>4039</v>
      </c>
      <c r="M1560">
        <v>1012658</v>
      </c>
      <c r="N1560">
        <v>95023</v>
      </c>
      <c r="O1560">
        <v>81730</v>
      </c>
      <c r="P1560">
        <v>136347</v>
      </c>
      <c r="Q1560">
        <v>3.2279143619241647E-2</v>
      </c>
    </row>
    <row r="1561" spans="1:17" x14ac:dyDescent="0.25">
      <c r="A1561" t="s">
        <v>21</v>
      </c>
      <c r="B1561" t="s">
        <v>35</v>
      </c>
      <c r="C1561" t="s">
        <v>37</v>
      </c>
      <c r="D1561">
        <v>688461</v>
      </c>
      <c r="E1561">
        <v>1819792</v>
      </c>
      <c r="F1561">
        <v>142481</v>
      </c>
      <c r="G1561">
        <v>189766</v>
      </c>
      <c r="H1561">
        <v>32000</v>
      </c>
      <c r="I1561">
        <v>10258</v>
      </c>
      <c r="J1561">
        <v>3231</v>
      </c>
      <c r="K1561">
        <v>11234</v>
      </c>
      <c r="L1561">
        <v>4483</v>
      </c>
      <c r="M1561">
        <v>2943777</v>
      </c>
      <c r="N1561">
        <v>111750</v>
      </c>
      <c r="O1561">
        <v>85327</v>
      </c>
      <c r="P1561">
        <v>85558</v>
      </c>
      <c r="Q1561">
        <v>2.0255223582294268E-2</v>
      </c>
    </row>
    <row r="1562" spans="1:17" x14ac:dyDescent="0.25">
      <c r="A1562" t="s">
        <v>17</v>
      </c>
      <c r="B1562" t="s">
        <v>35</v>
      </c>
      <c r="C1562" t="s">
        <v>37</v>
      </c>
      <c r="D1562">
        <v>337577</v>
      </c>
      <c r="E1562">
        <v>1660742</v>
      </c>
      <c r="F1562">
        <v>163503</v>
      </c>
      <c r="G1562">
        <v>188406</v>
      </c>
      <c r="H1562">
        <v>32000</v>
      </c>
      <c r="I1562">
        <v>10671</v>
      </c>
      <c r="J1562">
        <v>3979</v>
      </c>
      <c r="K1562">
        <v>14260</v>
      </c>
      <c r="L1562">
        <v>1270</v>
      </c>
      <c r="M1562">
        <v>2162516</v>
      </c>
      <c r="N1562">
        <v>105799</v>
      </c>
      <c r="O1562">
        <v>81126</v>
      </c>
      <c r="P1562">
        <v>176730</v>
      </c>
      <c r="Q1562">
        <v>4.1839520134866012E-2</v>
      </c>
    </row>
    <row r="1563" spans="1:17" x14ac:dyDescent="0.25">
      <c r="A1563" t="s">
        <v>16</v>
      </c>
      <c r="B1563" t="s">
        <v>35</v>
      </c>
      <c r="C1563" t="s">
        <v>37</v>
      </c>
      <c r="D1563">
        <v>241932</v>
      </c>
      <c r="E1563">
        <v>1978203</v>
      </c>
      <c r="F1563">
        <v>175545</v>
      </c>
      <c r="G1563">
        <v>232235</v>
      </c>
      <c r="H1563">
        <v>25000</v>
      </c>
      <c r="I1563">
        <v>11280</v>
      </c>
      <c r="J1563">
        <v>3158</v>
      </c>
      <c r="K1563">
        <v>13215</v>
      </c>
      <c r="L1563">
        <v>3004</v>
      </c>
      <c r="M1563">
        <v>1127092</v>
      </c>
      <c r="N1563">
        <v>80623</v>
      </c>
      <c r="O1563">
        <v>44774</v>
      </c>
      <c r="P1563">
        <v>314135</v>
      </c>
      <c r="Q1563">
        <v>7.4369137427522963E-2</v>
      </c>
    </row>
    <row r="1564" spans="1:17" x14ac:dyDescent="0.25">
      <c r="A1564" t="s">
        <v>16</v>
      </c>
      <c r="B1564" t="s">
        <v>35</v>
      </c>
      <c r="C1564" t="s">
        <v>37</v>
      </c>
      <c r="D1564">
        <v>730727</v>
      </c>
      <c r="E1564">
        <v>2271281</v>
      </c>
      <c r="F1564">
        <v>123706</v>
      </c>
      <c r="G1564">
        <v>278115</v>
      </c>
      <c r="H1564">
        <v>32000</v>
      </c>
      <c r="I1564">
        <v>10951</v>
      </c>
      <c r="J1564">
        <v>3606</v>
      </c>
      <c r="K1564">
        <v>11694</v>
      </c>
      <c r="L1564">
        <v>3469</v>
      </c>
      <c r="M1564">
        <v>2659097</v>
      </c>
      <c r="N1564">
        <v>68517</v>
      </c>
      <c r="O1564">
        <v>67519</v>
      </c>
      <c r="P1564">
        <v>262236</v>
      </c>
      <c r="Q1564">
        <v>6.2082433101831737E-2</v>
      </c>
    </row>
    <row r="1565" spans="1:17" x14ac:dyDescent="0.25">
      <c r="A1565" t="s">
        <v>25</v>
      </c>
      <c r="B1565" t="s">
        <v>34</v>
      </c>
      <c r="C1565" t="s">
        <v>39</v>
      </c>
      <c r="D1565">
        <v>295194</v>
      </c>
      <c r="E1565">
        <v>1477461</v>
      </c>
      <c r="F1565">
        <v>193282</v>
      </c>
      <c r="G1565">
        <v>316336</v>
      </c>
      <c r="H1565">
        <v>25000</v>
      </c>
      <c r="I1565">
        <v>10589</v>
      </c>
      <c r="J1565">
        <v>3629</v>
      </c>
      <c r="K1565">
        <v>11343</v>
      </c>
      <c r="L1565">
        <v>2847</v>
      </c>
      <c r="M1565">
        <v>1667935</v>
      </c>
      <c r="N1565">
        <v>72484</v>
      </c>
      <c r="O1565">
        <v>62272</v>
      </c>
      <c r="P1565">
        <v>150651</v>
      </c>
      <c r="Q1565">
        <v>3.566550980500028E-2</v>
      </c>
    </row>
    <row r="1566" spans="1:17" x14ac:dyDescent="0.25">
      <c r="A1566" t="s">
        <v>20</v>
      </c>
      <c r="B1566" t="s">
        <v>35</v>
      </c>
      <c r="C1566" t="s">
        <v>37</v>
      </c>
      <c r="D1566">
        <v>699812</v>
      </c>
      <c r="E1566">
        <v>1943297</v>
      </c>
      <c r="F1566">
        <v>181131</v>
      </c>
      <c r="G1566">
        <v>246574</v>
      </c>
      <c r="H1566">
        <v>32000</v>
      </c>
      <c r="I1566">
        <v>9038</v>
      </c>
      <c r="J1566">
        <v>3062</v>
      </c>
      <c r="K1566">
        <v>13006</v>
      </c>
      <c r="L1566">
        <v>3603</v>
      </c>
      <c r="M1566">
        <v>3116030</v>
      </c>
      <c r="N1566">
        <v>95034</v>
      </c>
      <c r="O1566">
        <v>46535</v>
      </c>
      <c r="P1566">
        <v>284811</v>
      </c>
      <c r="Q1566">
        <v>6.7426897352635795E-2</v>
      </c>
    </row>
    <row r="1567" spans="1:17" x14ac:dyDescent="0.25">
      <c r="A1567" t="s">
        <v>25</v>
      </c>
      <c r="B1567" t="s">
        <v>35</v>
      </c>
      <c r="C1567" t="s">
        <v>37</v>
      </c>
      <c r="D1567">
        <v>691048</v>
      </c>
      <c r="E1567">
        <v>949966</v>
      </c>
      <c r="F1567">
        <v>193848</v>
      </c>
      <c r="G1567">
        <v>327237</v>
      </c>
      <c r="H1567">
        <v>32000</v>
      </c>
      <c r="I1567">
        <v>11228</v>
      </c>
      <c r="J1567">
        <v>3556</v>
      </c>
      <c r="K1567">
        <v>13736</v>
      </c>
      <c r="L1567">
        <v>2889</v>
      </c>
      <c r="M1567">
        <v>1876819</v>
      </c>
      <c r="N1567">
        <v>91927</v>
      </c>
      <c r="O1567">
        <v>46748</v>
      </c>
      <c r="P1567">
        <v>40294</v>
      </c>
      <c r="Q1567">
        <v>9.539306424004362E-3</v>
      </c>
    </row>
    <row r="1568" spans="1:17" x14ac:dyDescent="0.25">
      <c r="A1568" t="s">
        <v>16</v>
      </c>
      <c r="B1568" t="s">
        <v>34</v>
      </c>
      <c r="C1568" t="s">
        <v>39</v>
      </c>
      <c r="D1568">
        <v>155668</v>
      </c>
      <c r="E1568">
        <v>1365264</v>
      </c>
      <c r="F1568">
        <v>216567</v>
      </c>
      <c r="G1568">
        <v>112383</v>
      </c>
      <c r="H1568">
        <v>30000</v>
      </c>
      <c r="I1568">
        <v>9041</v>
      </c>
      <c r="J1568">
        <v>3758</v>
      </c>
      <c r="K1568">
        <v>12276</v>
      </c>
      <c r="L1568">
        <v>4442</v>
      </c>
      <c r="M1568">
        <v>1171094</v>
      </c>
      <c r="N1568">
        <v>79493</v>
      </c>
      <c r="O1568">
        <v>76467</v>
      </c>
      <c r="P1568">
        <v>146241</v>
      </c>
      <c r="Q1568">
        <v>3.4621474928099021E-2</v>
      </c>
    </row>
    <row r="1569" spans="1:17" x14ac:dyDescent="0.25">
      <c r="A1569" t="s">
        <v>18</v>
      </c>
      <c r="B1569" t="s">
        <v>35</v>
      </c>
      <c r="C1569" t="s">
        <v>37</v>
      </c>
      <c r="D1569">
        <v>644591</v>
      </c>
      <c r="E1569">
        <v>1658815</v>
      </c>
      <c r="F1569">
        <v>186816</v>
      </c>
      <c r="G1569">
        <v>203805</v>
      </c>
      <c r="H1569">
        <v>32000</v>
      </c>
      <c r="I1569">
        <v>9899</v>
      </c>
      <c r="J1569">
        <v>3347</v>
      </c>
      <c r="K1569">
        <v>14994</v>
      </c>
      <c r="L1569">
        <v>2902</v>
      </c>
      <c r="M1569">
        <v>2941072</v>
      </c>
      <c r="N1569">
        <v>101568</v>
      </c>
      <c r="O1569">
        <v>87508</v>
      </c>
      <c r="P1569">
        <v>266549</v>
      </c>
      <c r="Q1569">
        <v>6.3103503946293216E-2</v>
      </c>
    </row>
    <row r="1570" spans="1:17" x14ac:dyDescent="0.25">
      <c r="A1570" t="s">
        <v>19</v>
      </c>
      <c r="B1570" t="s">
        <v>35</v>
      </c>
      <c r="C1570" t="s">
        <v>37</v>
      </c>
      <c r="D1570">
        <v>412946</v>
      </c>
      <c r="E1570">
        <v>943948</v>
      </c>
      <c r="F1570">
        <v>210244</v>
      </c>
      <c r="G1570">
        <v>246383</v>
      </c>
      <c r="H1570">
        <v>20000</v>
      </c>
      <c r="I1570">
        <v>9031</v>
      </c>
      <c r="J1570">
        <v>3188</v>
      </c>
      <c r="K1570">
        <v>12950</v>
      </c>
      <c r="L1570">
        <v>1564</v>
      </c>
      <c r="M1570">
        <v>2351259</v>
      </c>
      <c r="N1570">
        <v>88923</v>
      </c>
      <c r="O1570">
        <v>57478</v>
      </c>
      <c r="P1570">
        <v>172860</v>
      </c>
      <c r="Q1570">
        <v>4.09233262632996E-2</v>
      </c>
    </row>
    <row r="1571" spans="1:17" x14ac:dyDescent="0.25">
      <c r="A1571" t="s">
        <v>25</v>
      </c>
      <c r="B1571" t="s">
        <v>34</v>
      </c>
      <c r="C1571" t="s">
        <v>39</v>
      </c>
      <c r="D1571">
        <v>147981</v>
      </c>
      <c r="E1571">
        <v>915754</v>
      </c>
      <c r="F1571">
        <v>169906</v>
      </c>
      <c r="G1571">
        <v>254909</v>
      </c>
      <c r="H1571">
        <v>32000</v>
      </c>
      <c r="I1571">
        <v>11513</v>
      </c>
      <c r="J1571">
        <v>3196</v>
      </c>
      <c r="K1571">
        <v>12790</v>
      </c>
      <c r="L1571">
        <v>3863</v>
      </c>
      <c r="M1571">
        <v>1702332</v>
      </c>
      <c r="N1571">
        <v>73819</v>
      </c>
      <c r="O1571">
        <v>48810</v>
      </c>
      <c r="P1571">
        <v>278019</v>
      </c>
      <c r="Q1571">
        <v>6.5818941596646377E-2</v>
      </c>
    </row>
    <row r="1572" spans="1:17" x14ac:dyDescent="0.25">
      <c r="A1572" t="s">
        <v>23</v>
      </c>
      <c r="B1572" t="s">
        <v>35</v>
      </c>
      <c r="C1572" t="s">
        <v>37</v>
      </c>
      <c r="D1572">
        <v>166370</v>
      </c>
      <c r="E1572">
        <v>840129</v>
      </c>
      <c r="F1572">
        <v>117399</v>
      </c>
      <c r="G1572">
        <v>232052</v>
      </c>
      <c r="H1572">
        <v>32000</v>
      </c>
      <c r="I1572">
        <v>12586</v>
      </c>
      <c r="J1572">
        <v>3483</v>
      </c>
      <c r="K1572">
        <v>10927</v>
      </c>
      <c r="L1572">
        <v>3807</v>
      </c>
      <c r="M1572">
        <v>2195730</v>
      </c>
      <c r="N1572">
        <v>77451</v>
      </c>
      <c r="O1572">
        <v>71820</v>
      </c>
      <c r="P1572">
        <v>86710</v>
      </c>
      <c r="Q1572">
        <v>2.0527951060341942E-2</v>
      </c>
    </row>
    <row r="1573" spans="1:17" x14ac:dyDescent="0.25">
      <c r="A1573" t="s">
        <v>25</v>
      </c>
      <c r="B1573" t="s">
        <v>34</v>
      </c>
      <c r="C1573" t="s">
        <v>39</v>
      </c>
      <c r="D1573">
        <v>381459</v>
      </c>
      <c r="E1573">
        <v>1724575</v>
      </c>
      <c r="F1573">
        <v>160839</v>
      </c>
      <c r="G1573">
        <v>307306</v>
      </c>
      <c r="H1573">
        <v>32000</v>
      </c>
      <c r="I1573">
        <v>9333</v>
      </c>
      <c r="J1573">
        <v>4176</v>
      </c>
      <c r="K1573">
        <v>13515</v>
      </c>
      <c r="L1573">
        <v>3166</v>
      </c>
      <c r="M1573">
        <v>1602130</v>
      </c>
      <c r="N1573">
        <v>66448</v>
      </c>
      <c r="O1573">
        <v>52210</v>
      </c>
      <c r="P1573">
        <v>215027</v>
      </c>
      <c r="Q1573">
        <v>5.0906051581733912E-2</v>
      </c>
    </row>
    <row r="1574" spans="1:17" x14ac:dyDescent="0.25">
      <c r="A1574" t="s">
        <v>25</v>
      </c>
      <c r="B1574" t="s">
        <v>35</v>
      </c>
      <c r="C1574" t="s">
        <v>37</v>
      </c>
      <c r="D1574">
        <v>151904</v>
      </c>
      <c r="E1574">
        <v>925213</v>
      </c>
      <c r="F1574">
        <v>112969</v>
      </c>
      <c r="G1574">
        <v>91975</v>
      </c>
      <c r="H1574">
        <v>20000</v>
      </c>
      <c r="I1574">
        <v>9406</v>
      </c>
      <c r="J1574">
        <v>3128</v>
      </c>
      <c r="K1574">
        <v>10670</v>
      </c>
      <c r="L1574">
        <v>3789</v>
      </c>
      <c r="M1574">
        <v>3066299</v>
      </c>
      <c r="N1574">
        <v>65786</v>
      </c>
      <c r="O1574">
        <v>87279</v>
      </c>
      <c r="P1574">
        <v>302011</v>
      </c>
      <c r="Q1574">
        <v>7.1498870115153171E-2</v>
      </c>
    </row>
    <row r="1575" spans="1:17" x14ac:dyDescent="0.25">
      <c r="A1575" t="s">
        <v>24</v>
      </c>
      <c r="B1575" t="s">
        <v>35</v>
      </c>
      <c r="C1575" t="s">
        <v>37</v>
      </c>
      <c r="D1575">
        <v>284545</v>
      </c>
      <c r="E1575">
        <v>1652547</v>
      </c>
      <c r="F1575">
        <v>214369</v>
      </c>
      <c r="G1575">
        <v>155093</v>
      </c>
      <c r="H1575">
        <v>20000</v>
      </c>
      <c r="I1575">
        <v>11079</v>
      </c>
      <c r="J1575">
        <v>4102</v>
      </c>
      <c r="K1575">
        <v>11121</v>
      </c>
      <c r="L1575">
        <v>4409</v>
      </c>
      <c r="M1575">
        <v>962872</v>
      </c>
      <c r="N1575">
        <v>71579</v>
      </c>
      <c r="O1575">
        <v>30069</v>
      </c>
      <c r="P1575">
        <v>313109</v>
      </c>
      <c r="Q1575">
        <v>7.4126239517386755E-2</v>
      </c>
    </row>
    <row r="1576" spans="1:17" x14ac:dyDescent="0.25">
      <c r="A1576" t="s">
        <v>18</v>
      </c>
      <c r="B1576" t="s">
        <v>34</v>
      </c>
      <c r="C1576" t="s">
        <v>39</v>
      </c>
      <c r="D1576">
        <v>156990</v>
      </c>
      <c r="E1576">
        <v>1886187</v>
      </c>
      <c r="F1576">
        <v>102015</v>
      </c>
      <c r="G1576">
        <v>190947</v>
      </c>
      <c r="H1576">
        <v>32000</v>
      </c>
      <c r="I1576">
        <v>9614</v>
      </c>
      <c r="J1576">
        <v>3432</v>
      </c>
      <c r="K1576">
        <v>11282</v>
      </c>
      <c r="L1576">
        <v>4494</v>
      </c>
      <c r="M1576">
        <v>1193237</v>
      </c>
      <c r="N1576">
        <v>90844</v>
      </c>
      <c r="O1576">
        <v>36640</v>
      </c>
      <c r="P1576">
        <v>283523</v>
      </c>
      <c r="Q1576">
        <v>6.7121972880651928E-2</v>
      </c>
    </row>
    <row r="1577" spans="1:17" x14ac:dyDescent="0.25">
      <c r="A1577" t="s">
        <v>26</v>
      </c>
      <c r="B1577" t="s">
        <v>35</v>
      </c>
      <c r="C1577" t="s">
        <v>37</v>
      </c>
      <c r="D1577">
        <v>734676</v>
      </c>
      <c r="E1577">
        <v>766475</v>
      </c>
      <c r="F1577">
        <v>175523</v>
      </c>
      <c r="G1577">
        <v>174114</v>
      </c>
      <c r="H1577">
        <v>32000</v>
      </c>
      <c r="I1577">
        <v>10578</v>
      </c>
      <c r="J1577">
        <v>3974</v>
      </c>
      <c r="K1577">
        <v>11592</v>
      </c>
      <c r="L1577">
        <v>2147</v>
      </c>
      <c r="M1577">
        <v>1946344</v>
      </c>
      <c r="N1577">
        <v>56226</v>
      </c>
      <c r="O1577">
        <v>72337</v>
      </c>
      <c r="P1577">
        <v>165485</v>
      </c>
      <c r="Q1577">
        <v>3.9177349570069041E-2</v>
      </c>
    </row>
    <row r="1578" spans="1:17" x14ac:dyDescent="0.25">
      <c r="A1578" t="s">
        <v>17</v>
      </c>
      <c r="B1578" t="s">
        <v>36</v>
      </c>
      <c r="C1578" t="s">
        <v>38</v>
      </c>
      <c r="D1578">
        <v>721778</v>
      </c>
      <c r="E1578">
        <v>2253543</v>
      </c>
      <c r="F1578">
        <v>122719</v>
      </c>
      <c r="G1578">
        <v>251057</v>
      </c>
      <c r="H1578">
        <v>32000</v>
      </c>
      <c r="I1578">
        <v>12310</v>
      </c>
      <c r="J1578">
        <v>3539</v>
      </c>
      <c r="K1578">
        <v>11383</v>
      </c>
      <c r="L1578">
        <v>2530</v>
      </c>
      <c r="M1578">
        <v>1627980</v>
      </c>
      <c r="N1578">
        <v>117885</v>
      </c>
      <c r="O1578">
        <v>69536</v>
      </c>
      <c r="P1578">
        <v>131021</v>
      </c>
      <c r="Q1578">
        <v>3.1018252518476092E-2</v>
      </c>
    </row>
    <row r="1579" spans="1:17" x14ac:dyDescent="0.25">
      <c r="A1579" t="s">
        <v>20</v>
      </c>
      <c r="B1579" t="s">
        <v>36</v>
      </c>
      <c r="C1579" t="s">
        <v>38</v>
      </c>
      <c r="D1579">
        <v>378387</v>
      </c>
      <c r="E1579">
        <v>1885629</v>
      </c>
      <c r="F1579">
        <v>103453</v>
      </c>
      <c r="G1579">
        <v>170011</v>
      </c>
      <c r="H1579">
        <v>32000</v>
      </c>
      <c r="I1579">
        <v>12300</v>
      </c>
      <c r="J1579">
        <v>4188</v>
      </c>
      <c r="K1579">
        <v>14806</v>
      </c>
      <c r="L1579">
        <v>3105</v>
      </c>
      <c r="M1579">
        <v>2534725</v>
      </c>
      <c r="N1579">
        <v>124726</v>
      </c>
      <c r="O1579">
        <v>30950</v>
      </c>
      <c r="P1579">
        <v>91047</v>
      </c>
      <c r="Q1579">
        <v>2.1554703727262748E-2</v>
      </c>
    </row>
    <row r="1580" spans="1:17" x14ac:dyDescent="0.25">
      <c r="A1580" t="s">
        <v>17</v>
      </c>
      <c r="B1580" t="s">
        <v>35</v>
      </c>
      <c r="C1580" t="s">
        <v>37</v>
      </c>
      <c r="D1580">
        <v>333247</v>
      </c>
      <c r="E1580">
        <v>757219</v>
      </c>
      <c r="F1580">
        <v>213650</v>
      </c>
      <c r="G1580">
        <v>317349</v>
      </c>
      <c r="H1580">
        <v>32000</v>
      </c>
      <c r="I1580">
        <v>12296</v>
      </c>
      <c r="J1580">
        <v>2984</v>
      </c>
      <c r="K1580">
        <v>12963</v>
      </c>
      <c r="L1580">
        <v>2899</v>
      </c>
      <c r="M1580">
        <v>975984</v>
      </c>
      <c r="N1580">
        <v>128457</v>
      </c>
      <c r="O1580">
        <v>49284</v>
      </c>
      <c r="P1580">
        <v>84623</v>
      </c>
      <c r="Q1580">
        <v>2.0033869248983004E-2</v>
      </c>
    </row>
    <row r="1581" spans="1:17" x14ac:dyDescent="0.25">
      <c r="A1581" t="s">
        <v>26</v>
      </c>
      <c r="B1581" t="s">
        <v>34</v>
      </c>
      <c r="C1581" t="s">
        <v>39</v>
      </c>
      <c r="D1581">
        <v>591435</v>
      </c>
      <c r="E1581">
        <v>1203355</v>
      </c>
      <c r="F1581">
        <v>187909</v>
      </c>
      <c r="G1581">
        <v>196450</v>
      </c>
      <c r="H1581">
        <v>25000</v>
      </c>
      <c r="I1581">
        <v>11789</v>
      </c>
      <c r="J1581">
        <v>3115</v>
      </c>
      <c r="K1581">
        <v>10943</v>
      </c>
      <c r="L1581">
        <v>2882</v>
      </c>
      <c r="M1581">
        <v>1581301</v>
      </c>
      <c r="N1581">
        <v>51097</v>
      </c>
      <c r="O1581">
        <v>89388</v>
      </c>
      <c r="P1581">
        <v>265376</v>
      </c>
      <c r="Q1581">
        <v>6.2825804873593627E-2</v>
      </c>
    </row>
    <row r="1582" spans="1:17" x14ac:dyDescent="0.25">
      <c r="A1582" t="s">
        <v>20</v>
      </c>
      <c r="B1582" t="s">
        <v>35</v>
      </c>
      <c r="C1582" t="s">
        <v>37</v>
      </c>
      <c r="D1582">
        <v>386616</v>
      </c>
      <c r="E1582">
        <v>1417731</v>
      </c>
      <c r="F1582">
        <v>189551</v>
      </c>
      <c r="G1582">
        <v>209539</v>
      </c>
      <c r="H1582">
        <v>32000</v>
      </c>
      <c r="I1582">
        <v>11035</v>
      </c>
      <c r="J1582">
        <v>3271</v>
      </c>
      <c r="K1582">
        <v>10033</v>
      </c>
      <c r="L1582">
        <v>3135</v>
      </c>
      <c r="M1582">
        <v>2788981</v>
      </c>
      <c r="N1582">
        <v>44340</v>
      </c>
      <c r="O1582">
        <v>83737</v>
      </c>
      <c r="P1582">
        <v>79435</v>
      </c>
      <c r="Q1582">
        <v>1.8805648627358579E-2</v>
      </c>
    </row>
    <row r="1583" spans="1:17" x14ac:dyDescent="0.25">
      <c r="A1583" t="s">
        <v>19</v>
      </c>
      <c r="B1583" t="s">
        <v>35</v>
      </c>
      <c r="C1583" t="s">
        <v>37</v>
      </c>
      <c r="D1583">
        <v>376488</v>
      </c>
      <c r="E1583">
        <v>764065</v>
      </c>
      <c r="F1583">
        <v>162782</v>
      </c>
      <c r="G1583">
        <v>138328</v>
      </c>
      <c r="H1583">
        <v>32000</v>
      </c>
      <c r="I1583">
        <v>12275</v>
      </c>
      <c r="J1583">
        <v>2869</v>
      </c>
      <c r="K1583">
        <v>10441</v>
      </c>
      <c r="L1583">
        <v>1534</v>
      </c>
      <c r="M1583">
        <v>1644589</v>
      </c>
      <c r="N1583">
        <v>64876</v>
      </c>
      <c r="O1583">
        <v>73661</v>
      </c>
      <c r="P1583">
        <v>149588</v>
      </c>
      <c r="Q1583">
        <v>3.541385241857261E-2</v>
      </c>
    </row>
    <row r="1584" spans="1:17" x14ac:dyDescent="0.25">
      <c r="A1584" t="s">
        <v>20</v>
      </c>
      <c r="B1584" t="s">
        <v>35</v>
      </c>
      <c r="C1584" t="s">
        <v>37</v>
      </c>
      <c r="D1584">
        <v>456119</v>
      </c>
      <c r="E1584">
        <v>1688810</v>
      </c>
      <c r="F1584">
        <v>193022</v>
      </c>
      <c r="G1584">
        <v>138420</v>
      </c>
      <c r="H1584">
        <v>32000</v>
      </c>
      <c r="I1584">
        <v>9424</v>
      </c>
      <c r="J1584">
        <v>3529</v>
      </c>
      <c r="K1584">
        <v>13200</v>
      </c>
      <c r="L1584">
        <v>2464</v>
      </c>
      <c r="M1584">
        <v>874229</v>
      </c>
      <c r="N1584">
        <v>60988</v>
      </c>
      <c r="O1584">
        <v>73866</v>
      </c>
      <c r="P1584">
        <v>113633</v>
      </c>
      <c r="Q1584">
        <v>2.6901772146693995E-2</v>
      </c>
    </row>
    <row r="1585" spans="1:17" x14ac:dyDescent="0.25">
      <c r="A1585" t="s">
        <v>24</v>
      </c>
      <c r="B1585" t="s">
        <v>36</v>
      </c>
      <c r="C1585" t="s">
        <v>38</v>
      </c>
      <c r="D1585">
        <v>219541</v>
      </c>
      <c r="E1585">
        <v>1662459</v>
      </c>
      <c r="F1585">
        <v>179276</v>
      </c>
      <c r="G1585">
        <v>170596</v>
      </c>
      <c r="H1585">
        <v>25000</v>
      </c>
      <c r="I1585">
        <v>12421</v>
      </c>
      <c r="J1585">
        <v>3235</v>
      </c>
      <c r="K1585">
        <v>10518</v>
      </c>
      <c r="L1585">
        <v>2868</v>
      </c>
      <c r="M1585">
        <v>2363932</v>
      </c>
      <c r="N1585">
        <v>85674</v>
      </c>
      <c r="O1585">
        <v>69790</v>
      </c>
      <c r="P1585">
        <v>113654</v>
      </c>
      <c r="Q1585">
        <v>2.6906743741345905E-2</v>
      </c>
    </row>
    <row r="1586" spans="1:17" x14ac:dyDescent="0.25">
      <c r="A1586" t="s">
        <v>19</v>
      </c>
      <c r="B1586" t="s">
        <v>34</v>
      </c>
      <c r="C1586" t="s">
        <v>39</v>
      </c>
      <c r="D1586">
        <v>659919</v>
      </c>
      <c r="E1586">
        <v>1962197</v>
      </c>
      <c r="F1586">
        <v>216903</v>
      </c>
      <c r="G1586">
        <v>89434</v>
      </c>
      <c r="H1586">
        <v>32000</v>
      </c>
      <c r="I1586">
        <v>10382</v>
      </c>
      <c r="J1586">
        <v>3045</v>
      </c>
      <c r="K1586">
        <v>13146</v>
      </c>
      <c r="L1586">
        <v>3317</v>
      </c>
      <c r="M1586">
        <v>1067803</v>
      </c>
      <c r="N1586">
        <v>75217</v>
      </c>
      <c r="O1586">
        <v>81089</v>
      </c>
      <c r="P1586">
        <v>58574</v>
      </c>
      <c r="Q1586">
        <v>1.3866961197191432E-2</v>
      </c>
    </row>
    <row r="1587" spans="1:17" x14ac:dyDescent="0.25">
      <c r="A1587" t="s">
        <v>22</v>
      </c>
      <c r="B1587" t="s">
        <v>35</v>
      </c>
      <c r="C1587" t="s">
        <v>37</v>
      </c>
      <c r="D1587">
        <v>394861</v>
      </c>
      <c r="E1587">
        <v>1832639</v>
      </c>
      <c r="F1587">
        <v>211736</v>
      </c>
      <c r="G1587">
        <v>285645</v>
      </c>
      <c r="H1587">
        <v>32000</v>
      </c>
      <c r="I1587">
        <v>11793</v>
      </c>
      <c r="J1587">
        <v>3213</v>
      </c>
      <c r="K1587">
        <v>13515</v>
      </c>
      <c r="L1587">
        <v>1427</v>
      </c>
      <c r="M1587">
        <v>3079684</v>
      </c>
      <c r="N1587">
        <v>77956</v>
      </c>
      <c r="O1587">
        <v>72856</v>
      </c>
      <c r="P1587">
        <v>114388</v>
      </c>
      <c r="Q1587">
        <v>2.708051281156031E-2</v>
      </c>
    </row>
    <row r="1588" spans="1:17" x14ac:dyDescent="0.25">
      <c r="A1588" t="s">
        <v>20</v>
      </c>
      <c r="B1588" t="s">
        <v>35</v>
      </c>
      <c r="C1588" t="s">
        <v>37</v>
      </c>
      <c r="D1588">
        <v>398288</v>
      </c>
      <c r="E1588">
        <v>1056053</v>
      </c>
      <c r="F1588">
        <v>177911</v>
      </c>
      <c r="G1588">
        <v>115290</v>
      </c>
      <c r="H1588">
        <v>32000</v>
      </c>
      <c r="I1588">
        <v>10357</v>
      </c>
      <c r="J1588">
        <v>3317</v>
      </c>
      <c r="K1588">
        <v>11470</v>
      </c>
      <c r="L1588">
        <v>3470</v>
      </c>
      <c r="M1588">
        <v>839683</v>
      </c>
      <c r="N1588">
        <v>63611</v>
      </c>
      <c r="O1588">
        <v>44420</v>
      </c>
      <c r="P1588">
        <v>208577</v>
      </c>
      <c r="Q1588">
        <v>4.9379061795789894E-2</v>
      </c>
    </row>
    <row r="1589" spans="1:17" x14ac:dyDescent="0.25">
      <c r="A1589" t="s">
        <v>16</v>
      </c>
      <c r="B1589" t="s">
        <v>36</v>
      </c>
      <c r="C1589" t="s">
        <v>38</v>
      </c>
      <c r="D1589">
        <v>555824</v>
      </c>
      <c r="E1589">
        <v>883875</v>
      </c>
      <c r="F1589">
        <v>138546</v>
      </c>
      <c r="G1589">
        <v>318418</v>
      </c>
      <c r="H1589">
        <v>25000</v>
      </c>
      <c r="I1589">
        <v>10604</v>
      </c>
      <c r="J1589">
        <v>3791</v>
      </c>
      <c r="K1589">
        <v>10554</v>
      </c>
      <c r="L1589">
        <v>2959</v>
      </c>
      <c r="M1589">
        <v>1603165</v>
      </c>
      <c r="N1589">
        <v>116086</v>
      </c>
      <c r="O1589">
        <v>32892</v>
      </c>
      <c r="P1589">
        <v>336272</v>
      </c>
      <c r="Q1589">
        <v>7.9609908418444314E-2</v>
      </c>
    </row>
    <row r="1590" spans="1:17" x14ac:dyDescent="0.25">
      <c r="A1590" t="s">
        <v>23</v>
      </c>
      <c r="B1590" t="s">
        <v>35</v>
      </c>
      <c r="C1590" t="s">
        <v>37</v>
      </c>
      <c r="D1590">
        <v>444454</v>
      </c>
      <c r="E1590">
        <v>1609631</v>
      </c>
      <c r="F1590">
        <v>154024</v>
      </c>
      <c r="G1590">
        <v>327653</v>
      </c>
      <c r="H1590">
        <v>32000</v>
      </c>
      <c r="I1590">
        <v>11779</v>
      </c>
      <c r="J1590">
        <v>3002</v>
      </c>
      <c r="K1590">
        <v>12563</v>
      </c>
      <c r="L1590">
        <v>1226</v>
      </c>
      <c r="M1590">
        <v>1413874</v>
      </c>
      <c r="N1590">
        <v>119502</v>
      </c>
      <c r="O1590">
        <v>33290</v>
      </c>
      <c r="P1590">
        <v>186943</v>
      </c>
      <c r="Q1590">
        <v>4.4257372333911936E-2</v>
      </c>
    </row>
    <row r="1591" spans="1:17" x14ac:dyDescent="0.25">
      <c r="A1591" t="s">
        <v>18</v>
      </c>
      <c r="B1591" t="s">
        <v>35</v>
      </c>
      <c r="C1591" t="s">
        <v>37</v>
      </c>
      <c r="D1591">
        <v>642837</v>
      </c>
      <c r="E1591">
        <v>1977598</v>
      </c>
      <c r="F1591">
        <v>167823</v>
      </c>
      <c r="G1591">
        <v>87596</v>
      </c>
      <c r="H1591">
        <v>32000</v>
      </c>
      <c r="I1591">
        <v>9167</v>
      </c>
      <c r="J1591">
        <v>3036</v>
      </c>
      <c r="K1591">
        <v>10371</v>
      </c>
      <c r="L1591">
        <v>1373</v>
      </c>
      <c r="M1591">
        <v>1264616</v>
      </c>
      <c r="N1591">
        <v>53210</v>
      </c>
      <c r="O1591">
        <v>25432</v>
      </c>
      <c r="P1591">
        <v>104005</v>
      </c>
      <c r="Q1591">
        <v>2.4622414370094152E-2</v>
      </c>
    </row>
    <row r="1592" spans="1:17" x14ac:dyDescent="0.25">
      <c r="A1592" t="s">
        <v>24</v>
      </c>
      <c r="B1592" t="s">
        <v>35</v>
      </c>
      <c r="C1592" t="s">
        <v>37</v>
      </c>
      <c r="D1592">
        <v>606918</v>
      </c>
      <c r="E1592">
        <v>1471434</v>
      </c>
      <c r="F1592">
        <v>212653</v>
      </c>
      <c r="G1592">
        <v>258895</v>
      </c>
      <c r="H1592">
        <v>20000</v>
      </c>
      <c r="I1592">
        <v>9462</v>
      </c>
      <c r="J1592">
        <v>3264</v>
      </c>
      <c r="K1592">
        <v>10840</v>
      </c>
      <c r="L1592">
        <v>4126</v>
      </c>
      <c r="M1592">
        <v>2566994</v>
      </c>
      <c r="N1592">
        <v>101268</v>
      </c>
      <c r="O1592">
        <v>84570</v>
      </c>
      <c r="P1592">
        <v>256341</v>
      </c>
      <c r="Q1592">
        <v>6.0686835460259651E-2</v>
      </c>
    </row>
    <row r="1593" spans="1:17" x14ac:dyDescent="0.25">
      <c r="A1593" t="s">
        <v>20</v>
      </c>
      <c r="B1593" t="s">
        <v>35</v>
      </c>
      <c r="C1593" t="s">
        <v>37</v>
      </c>
      <c r="D1593">
        <v>225840</v>
      </c>
      <c r="E1593">
        <v>1939908</v>
      </c>
      <c r="F1593">
        <v>103551</v>
      </c>
      <c r="G1593">
        <v>143535</v>
      </c>
      <c r="H1593">
        <v>25000</v>
      </c>
      <c r="I1593">
        <v>11992</v>
      </c>
      <c r="J1593">
        <v>3795</v>
      </c>
      <c r="K1593">
        <v>11184</v>
      </c>
      <c r="L1593">
        <v>3390</v>
      </c>
      <c r="M1593">
        <v>1170583</v>
      </c>
      <c r="N1593">
        <v>49807</v>
      </c>
      <c r="O1593">
        <v>87280</v>
      </c>
      <c r="P1593">
        <v>75860</v>
      </c>
      <c r="Q1593">
        <v>1.7959293823521391E-2</v>
      </c>
    </row>
    <row r="1594" spans="1:17" x14ac:dyDescent="0.25">
      <c r="A1594" t="s">
        <v>18</v>
      </c>
      <c r="B1594" t="s">
        <v>35</v>
      </c>
      <c r="C1594" t="s">
        <v>37</v>
      </c>
      <c r="D1594">
        <v>399024</v>
      </c>
      <c r="E1594">
        <v>2041978</v>
      </c>
      <c r="F1594">
        <v>107983</v>
      </c>
      <c r="G1594">
        <v>93841</v>
      </c>
      <c r="H1594">
        <v>32000</v>
      </c>
      <c r="I1594">
        <v>9663</v>
      </c>
      <c r="J1594">
        <v>2892</v>
      </c>
      <c r="K1594">
        <v>14077</v>
      </c>
      <c r="L1594">
        <v>1512</v>
      </c>
      <c r="M1594">
        <v>1084957</v>
      </c>
      <c r="N1594">
        <v>88142</v>
      </c>
      <c r="O1594">
        <v>22856</v>
      </c>
      <c r="P1594">
        <v>47010</v>
      </c>
      <c r="Q1594">
        <v>1.1129269742205914E-2</v>
      </c>
    </row>
    <row r="1595" spans="1:17" x14ac:dyDescent="0.25">
      <c r="A1595" t="s">
        <v>16</v>
      </c>
      <c r="B1595" t="s">
        <v>34</v>
      </c>
      <c r="C1595" t="s">
        <v>39</v>
      </c>
      <c r="D1595">
        <v>511295</v>
      </c>
      <c r="E1595">
        <v>2311496</v>
      </c>
      <c r="F1595">
        <v>123137</v>
      </c>
      <c r="G1595">
        <v>107534</v>
      </c>
      <c r="H1595">
        <v>32000</v>
      </c>
      <c r="I1595">
        <v>12538</v>
      </c>
      <c r="J1595">
        <v>3869</v>
      </c>
      <c r="K1595">
        <v>14325</v>
      </c>
      <c r="L1595">
        <v>1258</v>
      </c>
      <c r="M1595">
        <v>2476722</v>
      </c>
      <c r="N1595">
        <v>70470</v>
      </c>
      <c r="O1595">
        <v>85744</v>
      </c>
      <c r="P1595">
        <v>181335</v>
      </c>
      <c r="Q1595">
        <v>4.2929719819249298E-2</v>
      </c>
    </row>
    <row r="1596" spans="1:17" x14ac:dyDescent="0.25">
      <c r="A1596" t="s">
        <v>16</v>
      </c>
      <c r="B1596" t="s">
        <v>36</v>
      </c>
      <c r="C1596" t="s">
        <v>38</v>
      </c>
      <c r="D1596">
        <v>716187</v>
      </c>
      <c r="E1596">
        <v>1586010</v>
      </c>
      <c r="F1596">
        <v>183686</v>
      </c>
      <c r="G1596">
        <v>208328</v>
      </c>
      <c r="H1596">
        <v>32000</v>
      </c>
      <c r="I1596">
        <v>9045</v>
      </c>
      <c r="J1596">
        <v>3065</v>
      </c>
      <c r="K1596">
        <v>12960</v>
      </c>
      <c r="L1596">
        <v>3071</v>
      </c>
      <c r="M1596">
        <v>2007912</v>
      </c>
      <c r="N1596">
        <v>60039</v>
      </c>
      <c r="O1596">
        <v>36095</v>
      </c>
      <c r="P1596">
        <v>61215</v>
      </c>
      <c r="Q1596">
        <v>1.4492198410319826E-2</v>
      </c>
    </row>
    <row r="1597" spans="1:17" x14ac:dyDescent="0.25">
      <c r="A1597" t="s">
        <v>20</v>
      </c>
      <c r="B1597" t="s">
        <v>34</v>
      </c>
      <c r="C1597" t="s">
        <v>39</v>
      </c>
      <c r="D1597">
        <v>655468</v>
      </c>
      <c r="E1597">
        <v>1614871</v>
      </c>
      <c r="F1597">
        <v>132123</v>
      </c>
      <c r="G1597">
        <v>112835</v>
      </c>
      <c r="H1597">
        <v>32000</v>
      </c>
      <c r="I1597">
        <v>12139</v>
      </c>
      <c r="J1597">
        <v>3724</v>
      </c>
      <c r="K1597">
        <v>14933</v>
      </c>
      <c r="L1597">
        <v>3484</v>
      </c>
      <c r="M1597">
        <v>2530168</v>
      </c>
      <c r="N1597">
        <v>116199</v>
      </c>
      <c r="O1597">
        <v>66161</v>
      </c>
      <c r="P1597">
        <v>106469</v>
      </c>
      <c r="Q1597">
        <v>2.5205748142585013E-2</v>
      </c>
    </row>
    <row r="1598" spans="1:17" x14ac:dyDescent="0.25">
      <c r="A1598" t="s">
        <v>16</v>
      </c>
      <c r="B1598" t="s">
        <v>35</v>
      </c>
      <c r="C1598" t="s">
        <v>37</v>
      </c>
      <c r="D1598">
        <v>720366</v>
      </c>
      <c r="E1598">
        <v>1406846</v>
      </c>
      <c r="F1598">
        <v>161675</v>
      </c>
      <c r="G1598">
        <v>80736</v>
      </c>
      <c r="H1598">
        <v>32000</v>
      </c>
      <c r="I1598">
        <v>11064</v>
      </c>
      <c r="J1598">
        <v>2845</v>
      </c>
      <c r="K1598">
        <v>12053</v>
      </c>
      <c r="L1598">
        <v>3853</v>
      </c>
      <c r="M1598">
        <v>1425488</v>
      </c>
      <c r="N1598">
        <v>108626</v>
      </c>
      <c r="O1598">
        <v>47582</v>
      </c>
      <c r="P1598">
        <v>212734</v>
      </c>
      <c r="Q1598">
        <v>5.0363200794265747E-2</v>
      </c>
    </row>
    <row r="1599" spans="1:17" x14ac:dyDescent="0.25">
      <c r="A1599" t="s">
        <v>16</v>
      </c>
      <c r="B1599" t="s">
        <v>36</v>
      </c>
      <c r="C1599" t="s">
        <v>38</v>
      </c>
      <c r="D1599">
        <v>489633</v>
      </c>
      <c r="E1599">
        <v>705073</v>
      </c>
      <c r="F1599">
        <v>124195</v>
      </c>
      <c r="G1599">
        <v>136737</v>
      </c>
      <c r="H1599">
        <v>20000</v>
      </c>
      <c r="I1599">
        <v>9384</v>
      </c>
      <c r="J1599">
        <v>3473</v>
      </c>
      <c r="K1599">
        <v>13411</v>
      </c>
      <c r="L1599">
        <v>4458</v>
      </c>
      <c r="M1599">
        <v>1938925</v>
      </c>
      <c r="N1599">
        <v>75111</v>
      </c>
      <c r="O1599">
        <v>50004</v>
      </c>
      <c r="P1599">
        <v>163825</v>
      </c>
      <c r="Q1599">
        <v>3.8784356849965618E-2</v>
      </c>
    </row>
    <row r="1600" spans="1:17" x14ac:dyDescent="0.25">
      <c r="A1600" t="s">
        <v>17</v>
      </c>
      <c r="B1600" t="s">
        <v>35</v>
      </c>
      <c r="C1600" t="s">
        <v>37</v>
      </c>
      <c r="D1600">
        <v>531429</v>
      </c>
      <c r="E1600">
        <v>2303779</v>
      </c>
      <c r="F1600">
        <v>210168</v>
      </c>
      <c r="G1600">
        <v>147816</v>
      </c>
      <c r="H1600">
        <v>32000</v>
      </c>
      <c r="I1600">
        <v>10190</v>
      </c>
      <c r="J1600">
        <v>3089</v>
      </c>
      <c r="K1600">
        <v>13455</v>
      </c>
      <c r="L1600">
        <v>2809</v>
      </c>
      <c r="M1600">
        <v>1213393</v>
      </c>
      <c r="N1600">
        <v>125366</v>
      </c>
      <c r="O1600">
        <v>34093</v>
      </c>
      <c r="P1600">
        <v>243375</v>
      </c>
      <c r="Q1600">
        <v>5.7617230876608472E-2</v>
      </c>
    </row>
    <row r="1601" spans="1:17" x14ac:dyDescent="0.25">
      <c r="A1601" t="s">
        <v>25</v>
      </c>
      <c r="B1601" t="s">
        <v>36</v>
      </c>
      <c r="C1601" t="s">
        <v>38</v>
      </c>
      <c r="D1601">
        <v>661097</v>
      </c>
      <c r="E1601">
        <v>1325041</v>
      </c>
      <c r="F1601">
        <v>149676</v>
      </c>
      <c r="G1601">
        <v>318058</v>
      </c>
      <c r="H1601">
        <v>20000</v>
      </c>
      <c r="I1601">
        <v>11211</v>
      </c>
      <c r="J1601">
        <v>3460</v>
      </c>
      <c r="K1601">
        <v>10451</v>
      </c>
      <c r="L1601">
        <v>2179</v>
      </c>
      <c r="M1601">
        <v>840524</v>
      </c>
      <c r="N1601">
        <v>110726</v>
      </c>
      <c r="O1601">
        <v>48530</v>
      </c>
      <c r="P1601">
        <v>166420</v>
      </c>
      <c r="Q1601">
        <v>3.9398703903380308E-2</v>
      </c>
    </row>
    <row r="1602" spans="1:17" x14ac:dyDescent="0.25">
      <c r="A1602" t="s">
        <v>16</v>
      </c>
      <c r="B1602" t="s">
        <v>34</v>
      </c>
      <c r="C1602" t="s">
        <v>39</v>
      </c>
      <c r="D1602">
        <v>132855</v>
      </c>
      <c r="E1602">
        <v>2014591</v>
      </c>
      <c r="F1602">
        <v>188241</v>
      </c>
      <c r="G1602">
        <v>133653</v>
      </c>
      <c r="H1602">
        <v>32000</v>
      </c>
      <c r="I1602">
        <v>10475</v>
      </c>
      <c r="J1602">
        <v>3427</v>
      </c>
      <c r="K1602">
        <v>13008</v>
      </c>
      <c r="L1602">
        <v>1670</v>
      </c>
      <c r="M1602">
        <v>2358146</v>
      </c>
      <c r="N1602">
        <v>48678</v>
      </c>
      <c r="O1602">
        <v>65363</v>
      </c>
      <c r="P1602">
        <v>55280</v>
      </c>
      <c r="Q1602">
        <v>1.3087131064648861E-2</v>
      </c>
    </row>
    <row r="1603" spans="1:17" x14ac:dyDescent="0.25">
      <c r="A1603" t="s">
        <v>26</v>
      </c>
      <c r="B1603" t="s">
        <v>36</v>
      </c>
      <c r="C1603" t="s">
        <v>38</v>
      </c>
      <c r="D1603">
        <v>603272</v>
      </c>
      <c r="E1603">
        <v>1842651</v>
      </c>
      <c r="F1603">
        <v>151758</v>
      </c>
      <c r="G1603">
        <v>231737</v>
      </c>
      <c r="H1603">
        <v>32000</v>
      </c>
      <c r="I1603">
        <v>9382</v>
      </c>
      <c r="J1603">
        <v>3215</v>
      </c>
      <c r="K1603">
        <v>13468</v>
      </c>
      <c r="L1603">
        <v>3781</v>
      </c>
      <c r="M1603">
        <v>930731</v>
      </c>
      <c r="N1603">
        <v>50569</v>
      </c>
      <c r="O1603">
        <v>56309</v>
      </c>
      <c r="P1603">
        <v>60183</v>
      </c>
      <c r="Q1603">
        <v>1.4247880044568784E-2</v>
      </c>
    </row>
    <row r="1604" spans="1:17" x14ac:dyDescent="0.25">
      <c r="A1604" t="s">
        <v>22</v>
      </c>
      <c r="B1604" t="s">
        <v>36</v>
      </c>
      <c r="C1604" t="s">
        <v>38</v>
      </c>
      <c r="D1604">
        <v>160512</v>
      </c>
      <c r="E1604">
        <v>2251107</v>
      </c>
      <c r="F1604">
        <v>94424</v>
      </c>
      <c r="G1604">
        <v>112630</v>
      </c>
      <c r="H1604">
        <v>25000</v>
      </c>
      <c r="I1604">
        <v>9094</v>
      </c>
      <c r="J1604">
        <v>3180</v>
      </c>
      <c r="K1604">
        <v>13502</v>
      </c>
      <c r="L1604">
        <v>4107</v>
      </c>
      <c r="M1604">
        <v>1905276</v>
      </c>
      <c r="N1604">
        <v>102640</v>
      </c>
      <c r="O1604">
        <v>84191</v>
      </c>
      <c r="P1604">
        <v>268615</v>
      </c>
      <c r="Q1604">
        <v>6.3592614163000244E-2</v>
      </c>
    </row>
    <row r="1605" spans="1:17" x14ac:dyDescent="0.25">
      <c r="A1605" t="s">
        <v>16</v>
      </c>
      <c r="B1605" t="s">
        <v>35</v>
      </c>
      <c r="C1605" t="s">
        <v>37</v>
      </c>
      <c r="D1605">
        <v>241879</v>
      </c>
      <c r="E1605">
        <v>2111132</v>
      </c>
      <c r="F1605">
        <v>162078</v>
      </c>
      <c r="G1605">
        <v>184923</v>
      </c>
      <c r="H1605">
        <v>20000</v>
      </c>
      <c r="I1605">
        <v>10961</v>
      </c>
      <c r="J1605">
        <v>3835</v>
      </c>
      <c r="K1605">
        <v>12267</v>
      </c>
      <c r="L1605">
        <v>3198</v>
      </c>
      <c r="M1605">
        <v>2761022</v>
      </c>
      <c r="N1605">
        <v>83092</v>
      </c>
      <c r="O1605">
        <v>36156</v>
      </c>
      <c r="P1605">
        <v>295470</v>
      </c>
      <c r="Q1605">
        <v>6.9950336752384198E-2</v>
      </c>
    </row>
    <row r="1606" spans="1:17" x14ac:dyDescent="0.25">
      <c r="A1606" t="s">
        <v>21</v>
      </c>
      <c r="B1606" t="s">
        <v>34</v>
      </c>
      <c r="C1606" t="s">
        <v>39</v>
      </c>
      <c r="D1606">
        <v>147001</v>
      </c>
      <c r="E1606">
        <v>1009332</v>
      </c>
      <c r="F1606">
        <v>217305</v>
      </c>
      <c r="G1606">
        <v>193482</v>
      </c>
      <c r="H1606">
        <v>32000</v>
      </c>
      <c r="I1606">
        <v>9147</v>
      </c>
      <c r="J1606">
        <v>3556</v>
      </c>
      <c r="K1606">
        <v>11704</v>
      </c>
      <c r="L1606">
        <v>3777</v>
      </c>
      <c r="M1606">
        <v>1695263</v>
      </c>
      <c r="N1606">
        <v>66996</v>
      </c>
      <c r="O1606">
        <v>32570</v>
      </c>
      <c r="P1606">
        <v>303153</v>
      </c>
      <c r="Q1606">
        <v>7.1769230167176123E-2</v>
      </c>
    </row>
    <row r="1607" spans="1:17" x14ac:dyDescent="0.25">
      <c r="A1607" t="s">
        <v>20</v>
      </c>
      <c r="B1607" t="s">
        <v>36</v>
      </c>
      <c r="C1607" t="s">
        <v>38</v>
      </c>
      <c r="D1607">
        <v>251676</v>
      </c>
      <c r="E1607">
        <v>701911</v>
      </c>
      <c r="F1607">
        <v>115849</v>
      </c>
      <c r="G1607">
        <v>121470</v>
      </c>
      <c r="H1607">
        <v>32000</v>
      </c>
      <c r="I1607">
        <v>9568</v>
      </c>
      <c r="J1607">
        <v>4170</v>
      </c>
      <c r="K1607">
        <v>14708</v>
      </c>
      <c r="L1607">
        <v>1947</v>
      </c>
      <c r="M1607">
        <v>3093981</v>
      </c>
      <c r="N1607">
        <v>103916</v>
      </c>
      <c r="O1607">
        <v>88237</v>
      </c>
      <c r="P1607">
        <v>98265</v>
      </c>
      <c r="Q1607">
        <v>2.3263511831905215E-2</v>
      </c>
    </row>
    <row r="1608" spans="1:17" x14ac:dyDescent="0.25">
      <c r="A1608" t="s">
        <v>20</v>
      </c>
      <c r="B1608" t="s">
        <v>36</v>
      </c>
      <c r="C1608" t="s">
        <v>38</v>
      </c>
      <c r="D1608">
        <v>284319</v>
      </c>
      <c r="E1608">
        <v>1926004</v>
      </c>
      <c r="F1608">
        <v>203298</v>
      </c>
      <c r="G1608">
        <v>140436</v>
      </c>
      <c r="H1608">
        <v>32000</v>
      </c>
      <c r="I1608">
        <v>11238</v>
      </c>
      <c r="J1608">
        <v>3589</v>
      </c>
      <c r="K1608">
        <v>13924</v>
      </c>
      <c r="L1608">
        <v>2406</v>
      </c>
      <c r="M1608">
        <v>1356467</v>
      </c>
      <c r="N1608">
        <v>115360</v>
      </c>
      <c r="O1608">
        <v>78198</v>
      </c>
      <c r="P1608">
        <v>202796</v>
      </c>
      <c r="Q1608">
        <v>4.8010452810899606E-2</v>
      </c>
    </row>
    <row r="1609" spans="1:17" x14ac:dyDescent="0.25">
      <c r="A1609" t="s">
        <v>20</v>
      </c>
      <c r="B1609" t="s">
        <v>36</v>
      </c>
      <c r="C1609" t="s">
        <v>38</v>
      </c>
      <c r="D1609">
        <v>352631</v>
      </c>
      <c r="E1609">
        <v>1358887</v>
      </c>
      <c r="F1609">
        <v>93955</v>
      </c>
      <c r="G1609">
        <v>100145</v>
      </c>
      <c r="H1609">
        <v>32000</v>
      </c>
      <c r="I1609">
        <v>12535</v>
      </c>
      <c r="J1609">
        <v>4048</v>
      </c>
      <c r="K1609">
        <v>13187</v>
      </c>
      <c r="L1609">
        <v>3733</v>
      </c>
      <c r="M1609">
        <v>1097524</v>
      </c>
      <c r="N1609">
        <v>71370</v>
      </c>
      <c r="O1609">
        <v>52713</v>
      </c>
      <c r="P1609">
        <v>158758</v>
      </c>
      <c r="Q1609">
        <v>3.7584782083240301E-2</v>
      </c>
    </row>
    <row r="1610" spans="1:17" x14ac:dyDescent="0.25">
      <c r="A1610" t="s">
        <v>19</v>
      </c>
      <c r="B1610" t="s">
        <v>35</v>
      </c>
      <c r="C1610" t="s">
        <v>37</v>
      </c>
      <c r="D1610">
        <v>338873</v>
      </c>
      <c r="E1610">
        <v>1617446</v>
      </c>
      <c r="F1610">
        <v>155339</v>
      </c>
      <c r="G1610">
        <v>167364</v>
      </c>
      <c r="H1610">
        <v>32000</v>
      </c>
      <c r="I1610">
        <v>10952</v>
      </c>
      <c r="J1610">
        <v>3369</v>
      </c>
      <c r="K1610">
        <v>11527</v>
      </c>
      <c r="L1610">
        <v>2037</v>
      </c>
      <c r="M1610">
        <v>2644967</v>
      </c>
      <c r="N1610">
        <v>55813</v>
      </c>
      <c r="O1610">
        <v>36989</v>
      </c>
      <c r="P1610">
        <v>88198</v>
      </c>
      <c r="Q1610">
        <v>2.0880224052820192E-2</v>
      </c>
    </row>
    <row r="1611" spans="1:17" x14ac:dyDescent="0.25">
      <c r="A1611" t="s">
        <v>18</v>
      </c>
      <c r="B1611" t="s">
        <v>35</v>
      </c>
      <c r="C1611" t="s">
        <v>37</v>
      </c>
      <c r="D1611">
        <v>352212</v>
      </c>
      <c r="E1611">
        <v>986196</v>
      </c>
      <c r="F1611">
        <v>165214</v>
      </c>
      <c r="G1611">
        <v>82516</v>
      </c>
      <c r="H1611">
        <v>32000</v>
      </c>
      <c r="I1611">
        <v>9173</v>
      </c>
      <c r="J1611">
        <v>2832</v>
      </c>
      <c r="K1611">
        <v>14196</v>
      </c>
      <c r="L1611">
        <v>1511</v>
      </c>
      <c r="M1611">
        <v>2704875</v>
      </c>
      <c r="N1611">
        <v>128751</v>
      </c>
      <c r="O1611">
        <v>60253</v>
      </c>
      <c r="P1611">
        <v>94034</v>
      </c>
      <c r="Q1611">
        <v>2.2261853880846436E-2</v>
      </c>
    </row>
    <row r="1612" spans="1:17" x14ac:dyDescent="0.25">
      <c r="A1612" t="s">
        <v>27</v>
      </c>
      <c r="B1612" t="s">
        <v>36</v>
      </c>
      <c r="C1612" t="s">
        <v>38</v>
      </c>
      <c r="D1612">
        <v>348475</v>
      </c>
      <c r="E1612">
        <v>1242997</v>
      </c>
      <c r="F1612">
        <v>168808</v>
      </c>
      <c r="G1612">
        <v>102494</v>
      </c>
      <c r="H1612">
        <v>32000</v>
      </c>
      <c r="I1612">
        <v>9227</v>
      </c>
      <c r="J1612">
        <v>2985</v>
      </c>
      <c r="K1612">
        <v>13351</v>
      </c>
      <c r="L1612">
        <v>4355</v>
      </c>
      <c r="M1612">
        <v>2143004</v>
      </c>
      <c r="N1612">
        <v>103551</v>
      </c>
      <c r="O1612">
        <v>68051</v>
      </c>
      <c r="P1612">
        <v>314170</v>
      </c>
      <c r="Q1612">
        <v>7.4377423418609492E-2</v>
      </c>
    </row>
    <row r="1613" spans="1:17" x14ac:dyDescent="0.25">
      <c r="A1613" t="s">
        <v>18</v>
      </c>
      <c r="B1613" t="s">
        <v>34</v>
      </c>
      <c r="C1613" t="s">
        <v>39</v>
      </c>
      <c r="D1613">
        <v>351217</v>
      </c>
      <c r="E1613">
        <v>1876713</v>
      </c>
      <c r="F1613">
        <v>99817</v>
      </c>
      <c r="G1613">
        <v>89142</v>
      </c>
      <c r="H1613">
        <v>32000</v>
      </c>
      <c r="I1613">
        <v>11164</v>
      </c>
      <c r="J1613">
        <v>4070</v>
      </c>
      <c r="K1613">
        <v>12865</v>
      </c>
      <c r="L1613">
        <v>1597</v>
      </c>
      <c r="M1613">
        <v>832655</v>
      </c>
      <c r="N1613">
        <v>106983</v>
      </c>
      <c r="O1613">
        <v>24378</v>
      </c>
      <c r="P1613">
        <v>66729</v>
      </c>
      <c r="Q1613">
        <v>1.5797597120350105E-2</v>
      </c>
    </row>
    <row r="1614" spans="1:17" x14ac:dyDescent="0.25">
      <c r="A1614" t="s">
        <v>16</v>
      </c>
      <c r="B1614" t="s">
        <v>34</v>
      </c>
      <c r="C1614" t="s">
        <v>39</v>
      </c>
      <c r="D1614">
        <v>596505</v>
      </c>
      <c r="E1614">
        <v>1535661</v>
      </c>
      <c r="F1614">
        <v>158532</v>
      </c>
      <c r="G1614">
        <v>274280</v>
      </c>
      <c r="H1614">
        <v>32000</v>
      </c>
      <c r="I1614">
        <v>11786</v>
      </c>
      <c r="J1614">
        <v>3045</v>
      </c>
      <c r="K1614">
        <v>13683</v>
      </c>
      <c r="L1614">
        <v>4031</v>
      </c>
      <c r="M1614">
        <v>1746761</v>
      </c>
      <c r="N1614">
        <v>123130</v>
      </c>
      <c r="O1614">
        <v>85085</v>
      </c>
      <c r="P1614">
        <v>228171</v>
      </c>
      <c r="Q1614">
        <v>5.4017796348625094E-2</v>
      </c>
    </row>
    <row r="1615" spans="1:17" x14ac:dyDescent="0.25">
      <c r="A1615" t="s">
        <v>22</v>
      </c>
      <c r="B1615" t="s">
        <v>35</v>
      </c>
      <c r="C1615" t="s">
        <v>37</v>
      </c>
      <c r="D1615">
        <v>417338</v>
      </c>
      <c r="E1615">
        <v>1757571</v>
      </c>
      <c r="F1615">
        <v>99011</v>
      </c>
      <c r="G1615">
        <v>161300</v>
      </c>
      <c r="H1615">
        <v>32000</v>
      </c>
      <c r="I1615">
        <v>12559</v>
      </c>
      <c r="J1615">
        <v>4010</v>
      </c>
      <c r="K1615">
        <v>12411</v>
      </c>
      <c r="L1615">
        <v>2775</v>
      </c>
      <c r="M1615">
        <v>1125701</v>
      </c>
      <c r="N1615">
        <v>110972</v>
      </c>
      <c r="O1615">
        <v>75165</v>
      </c>
      <c r="P1615">
        <v>223472</v>
      </c>
      <c r="Q1615">
        <v>5.2905342859609447E-2</v>
      </c>
    </row>
    <row r="1616" spans="1:17" x14ac:dyDescent="0.25">
      <c r="A1616" t="s">
        <v>25</v>
      </c>
      <c r="B1616" t="s">
        <v>35</v>
      </c>
      <c r="C1616" t="s">
        <v>37</v>
      </c>
      <c r="D1616">
        <v>491654</v>
      </c>
      <c r="E1616">
        <v>755941</v>
      </c>
      <c r="F1616">
        <v>150892</v>
      </c>
      <c r="G1616">
        <v>101190</v>
      </c>
      <c r="H1616">
        <v>32000</v>
      </c>
      <c r="I1616">
        <v>10154</v>
      </c>
      <c r="J1616">
        <v>3180</v>
      </c>
      <c r="K1616">
        <v>13270</v>
      </c>
      <c r="L1616">
        <v>1303</v>
      </c>
      <c r="M1616">
        <v>2633629</v>
      </c>
      <c r="N1616">
        <v>50697</v>
      </c>
      <c r="O1616">
        <v>64066</v>
      </c>
      <c r="P1616">
        <v>270840</v>
      </c>
      <c r="Q1616">
        <v>6.4119366453500318E-2</v>
      </c>
    </row>
    <row r="1617" spans="1:17" x14ac:dyDescent="0.25">
      <c r="A1617" t="s">
        <v>17</v>
      </c>
      <c r="B1617" t="s">
        <v>35</v>
      </c>
      <c r="C1617" t="s">
        <v>37</v>
      </c>
      <c r="D1617">
        <v>187816</v>
      </c>
      <c r="E1617">
        <v>1835196</v>
      </c>
      <c r="F1617">
        <v>94990</v>
      </c>
      <c r="G1617">
        <v>131049</v>
      </c>
      <c r="H1617">
        <v>32000</v>
      </c>
      <c r="I1617">
        <v>11219</v>
      </c>
      <c r="J1617">
        <v>2807</v>
      </c>
      <c r="K1617">
        <v>12501</v>
      </c>
      <c r="L1617">
        <v>4154</v>
      </c>
      <c r="M1617">
        <v>953717</v>
      </c>
      <c r="N1617">
        <v>91417</v>
      </c>
      <c r="O1617">
        <v>21271</v>
      </c>
      <c r="P1617">
        <v>41897</v>
      </c>
      <c r="Q1617">
        <v>9.9188048157668827E-3</v>
      </c>
    </row>
    <row r="1618" spans="1:17" x14ac:dyDescent="0.25">
      <c r="A1618" t="s">
        <v>19</v>
      </c>
      <c r="B1618" t="s">
        <v>35</v>
      </c>
      <c r="C1618" t="s">
        <v>37</v>
      </c>
      <c r="D1618">
        <v>580533</v>
      </c>
      <c r="E1618">
        <v>2196747</v>
      </c>
      <c r="F1618">
        <v>118798</v>
      </c>
      <c r="G1618">
        <v>110034</v>
      </c>
      <c r="H1618">
        <v>32000</v>
      </c>
      <c r="I1618">
        <v>10730</v>
      </c>
      <c r="J1618">
        <v>3489</v>
      </c>
      <c r="K1618">
        <v>13172</v>
      </c>
      <c r="L1618">
        <v>3937</v>
      </c>
      <c r="M1618">
        <v>1659489</v>
      </c>
      <c r="N1618">
        <v>85580</v>
      </c>
      <c r="O1618">
        <v>50509</v>
      </c>
      <c r="P1618">
        <v>203849</v>
      </c>
      <c r="Q1618">
        <v>4.8259742771302558E-2</v>
      </c>
    </row>
    <row r="1619" spans="1:17" x14ac:dyDescent="0.25">
      <c r="A1619" t="s">
        <v>20</v>
      </c>
      <c r="B1619" t="s">
        <v>34</v>
      </c>
      <c r="C1619" t="s">
        <v>39</v>
      </c>
      <c r="D1619">
        <v>227044</v>
      </c>
      <c r="E1619">
        <v>1428948</v>
      </c>
      <c r="F1619">
        <v>150828</v>
      </c>
      <c r="G1619">
        <v>260679</v>
      </c>
      <c r="H1619">
        <v>32000</v>
      </c>
      <c r="I1619">
        <v>9876</v>
      </c>
      <c r="J1619">
        <v>3493</v>
      </c>
      <c r="K1619">
        <v>11981</v>
      </c>
      <c r="L1619">
        <v>2065</v>
      </c>
      <c r="M1619">
        <v>1117797</v>
      </c>
      <c r="N1619">
        <v>116578</v>
      </c>
      <c r="O1619">
        <v>21291</v>
      </c>
      <c r="P1619">
        <v>238413</v>
      </c>
      <c r="Q1619">
        <v>5.6442514083142707E-2</v>
      </c>
    </row>
    <row r="1620" spans="1:17" x14ac:dyDescent="0.25">
      <c r="A1620" t="s">
        <v>25</v>
      </c>
      <c r="B1620" t="s">
        <v>36</v>
      </c>
      <c r="C1620" t="s">
        <v>38</v>
      </c>
      <c r="D1620">
        <v>266201</v>
      </c>
      <c r="E1620">
        <v>1044479</v>
      </c>
      <c r="F1620">
        <v>118814</v>
      </c>
      <c r="G1620">
        <v>268295</v>
      </c>
      <c r="H1620">
        <v>32000</v>
      </c>
      <c r="I1620">
        <v>10866</v>
      </c>
      <c r="J1620">
        <v>3509</v>
      </c>
      <c r="K1620">
        <v>10582</v>
      </c>
      <c r="L1620">
        <v>1805</v>
      </c>
      <c r="M1620">
        <v>1472641</v>
      </c>
      <c r="N1620">
        <v>96121</v>
      </c>
      <c r="O1620">
        <v>52699</v>
      </c>
      <c r="P1620">
        <v>289975</v>
      </c>
      <c r="Q1620">
        <v>6.8649436151800886E-2</v>
      </c>
    </row>
    <row r="1621" spans="1:17" x14ac:dyDescent="0.25">
      <c r="A1621" t="s">
        <v>25</v>
      </c>
      <c r="B1621" t="s">
        <v>36</v>
      </c>
      <c r="C1621" t="s">
        <v>38</v>
      </c>
      <c r="D1621">
        <v>687039</v>
      </c>
      <c r="E1621">
        <v>731176</v>
      </c>
      <c r="F1621">
        <v>201687</v>
      </c>
      <c r="G1621">
        <v>85735</v>
      </c>
      <c r="H1621">
        <v>32000</v>
      </c>
      <c r="I1621">
        <v>8914</v>
      </c>
      <c r="J1621">
        <v>2892</v>
      </c>
      <c r="K1621">
        <v>10322</v>
      </c>
      <c r="L1621">
        <v>3500</v>
      </c>
      <c r="M1621">
        <v>877694</v>
      </c>
      <c r="N1621">
        <v>98506</v>
      </c>
      <c r="O1621">
        <v>21124</v>
      </c>
      <c r="P1621">
        <v>258877</v>
      </c>
      <c r="Q1621">
        <v>6.1287214700128489E-2</v>
      </c>
    </row>
    <row r="1622" spans="1:17" x14ac:dyDescent="0.25">
      <c r="A1622" t="s">
        <v>26</v>
      </c>
      <c r="B1622" t="s">
        <v>35</v>
      </c>
      <c r="C1622" t="s">
        <v>37</v>
      </c>
      <c r="D1622">
        <v>617556</v>
      </c>
      <c r="E1622">
        <v>765391</v>
      </c>
      <c r="F1622">
        <v>145662</v>
      </c>
      <c r="G1622">
        <v>86938</v>
      </c>
      <c r="H1622">
        <v>20000</v>
      </c>
      <c r="I1622">
        <v>9518</v>
      </c>
      <c r="J1622">
        <v>3997</v>
      </c>
      <c r="K1622">
        <v>13572</v>
      </c>
      <c r="L1622">
        <v>4129</v>
      </c>
      <c r="M1622">
        <v>1208364</v>
      </c>
      <c r="N1622">
        <v>120387</v>
      </c>
      <c r="O1622">
        <v>24765</v>
      </c>
      <c r="P1622">
        <v>47535</v>
      </c>
      <c r="Q1622">
        <v>1.1253559608503683E-2</v>
      </c>
    </row>
    <row r="1623" spans="1:17" x14ac:dyDescent="0.25">
      <c r="A1623" t="s">
        <v>27</v>
      </c>
      <c r="B1623" t="s">
        <v>35</v>
      </c>
      <c r="C1623" t="s">
        <v>37</v>
      </c>
      <c r="D1623">
        <v>423251</v>
      </c>
      <c r="E1623">
        <v>1556901</v>
      </c>
      <c r="F1623">
        <v>148060</v>
      </c>
      <c r="G1623">
        <v>162641</v>
      </c>
      <c r="H1623">
        <v>25000</v>
      </c>
      <c r="I1623">
        <v>10014</v>
      </c>
      <c r="J1623">
        <v>3708</v>
      </c>
      <c r="K1623">
        <v>10786</v>
      </c>
      <c r="L1623">
        <v>2811</v>
      </c>
      <c r="M1623">
        <v>2180250</v>
      </c>
      <c r="N1623">
        <v>53541</v>
      </c>
      <c r="O1623">
        <v>86016</v>
      </c>
      <c r="P1623">
        <v>156434</v>
      </c>
      <c r="Q1623">
        <v>3.7034592275095507E-2</v>
      </c>
    </row>
    <row r="1624" spans="1:17" x14ac:dyDescent="0.25">
      <c r="A1624" t="s">
        <v>19</v>
      </c>
      <c r="B1624" t="s">
        <v>34</v>
      </c>
      <c r="C1624" t="s">
        <v>39</v>
      </c>
      <c r="D1624">
        <v>206466</v>
      </c>
      <c r="E1624">
        <v>791676</v>
      </c>
      <c r="F1624">
        <v>208244</v>
      </c>
      <c r="G1624">
        <v>181791</v>
      </c>
      <c r="H1624">
        <v>20000</v>
      </c>
      <c r="I1624">
        <v>9309</v>
      </c>
      <c r="J1624">
        <v>3744</v>
      </c>
      <c r="K1624">
        <v>12132</v>
      </c>
      <c r="L1624">
        <v>2307</v>
      </c>
      <c r="M1624">
        <v>2015085</v>
      </c>
      <c r="N1624">
        <v>66951</v>
      </c>
      <c r="O1624">
        <v>50519</v>
      </c>
      <c r="P1624">
        <v>80306</v>
      </c>
      <c r="Q1624">
        <v>1.9011851434111639E-2</v>
      </c>
    </row>
    <row r="1625" spans="1:17" x14ac:dyDescent="0.25">
      <c r="A1625" t="s">
        <v>17</v>
      </c>
      <c r="B1625" t="s">
        <v>35</v>
      </c>
      <c r="C1625" t="s">
        <v>37</v>
      </c>
      <c r="D1625">
        <v>674327</v>
      </c>
      <c r="E1625">
        <v>2128199</v>
      </c>
      <c r="F1625">
        <v>101400</v>
      </c>
      <c r="G1625">
        <v>212499</v>
      </c>
      <c r="H1625">
        <v>32000</v>
      </c>
      <c r="I1625">
        <v>12633</v>
      </c>
      <c r="J1625">
        <v>3723</v>
      </c>
      <c r="K1625">
        <v>10567</v>
      </c>
      <c r="L1625">
        <v>3438</v>
      </c>
      <c r="M1625">
        <v>1890953</v>
      </c>
      <c r="N1625">
        <v>115539</v>
      </c>
      <c r="O1625">
        <v>56533</v>
      </c>
      <c r="P1625">
        <v>176602</v>
      </c>
      <c r="Q1625">
        <v>4.1809217081749603E-2</v>
      </c>
    </row>
    <row r="1626" spans="1:17" x14ac:dyDescent="0.25">
      <c r="A1626" t="s">
        <v>16</v>
      </c>
      <c r="B1626" t="s">
        <v>36</v>
      </c>
      <c r="C1626" t="s">
        <v>38</v>
      </c>
      <c r="D1626">
        <v>633370</v>
      </c>
      <c r="E1626">
        <v>2235890</v>
      </c>
      <c r="F1626">
        <v>146547</v>
      </c>
      <c r="G1626">
        <v>305692</v>
      </c>
      <c r="H1626">
        <v>32000</v>
      </c>
      <c r="I1626">
        <v>12183</v>
      </c>
      <c r="J1626">
        <v>4166</v>
      </c>
      <c r="K1626">
        <v>14875</v>
      </c>
      <c r="L1626">
        <v>1422</v>
      </c>
      <c r="M1626">
        <v>1112118</v>
      </c>
      <c r="N1626">
        <v>47277</v>
      </c>
      <c r="O1626">
        <v>59796</v>
      </c>
      <c r="P1626">
        <v>334217</v>
      </c>
      <c r="Q1626">
        <v>7.9123402370364471E-2</v>
      </c>
    </row>
    <row r="1627" spans="1:17" x14ac:dyDescent="0.25">
      <c r="A1627" t="s">
        <v>17</v>
      </c>
      <c r="B1627" t="s">
        <v>35</v>
      </c>
      <c r="C1627" t="s">
        <v>37</v>
      </c>
      <c r="D1627">
        <v>681708</v>
      </c>
      <c r="E1627">
        <v>1131228</v>
      </c>
      <c r="F1627">
        <v>175089</v>
      </c>
      <c r="G1627">
        <v>167259</v>
      </c>
      <c r="H1627">
        <v>32000</v>
      </c>
      <c r="I1627">
        <v>11113</v>
      </c>
      <c r="J1627">
        <v>3280</v>
      </c>
      <c r="K1627">
        <v>14252</v>
      </c>
      <c r="L1627">
        <v>1291</v>
      </c>
      <c r="M1627">
        <v>2846270</v>
      </c>
      <c r="N1627">
        <v>70937</v>
      </c>
      <c r="O1627">
        <v>82788</v>
      </c>
      <c r="P1627">
        <v>58929</v>
      </c>
      <c r="Q1627">
        <v>1.3951004821068971E-2</v>
      </c>
    </row>
    <row r="1628" spans="1:17" x14ac:dyDescent="0.25">
      <c r="A1628" t="s">
        <v>22</v>
      </c>
      <c r="B1628" t="s">
        <v>34</v>
      </c>
      <c r="C1628" t="s">
        <v>39</v>
      </c>
      <c r="D1628">
        <v>261654</v>
      </c>
      <c r="E1628">
        <v>1881655</v>
      </c>
      <c r="F1628">
        <v>115693</v>
      </c>
      <c r="G1628">
        <v>236556</v>
      </c>
      <c r="H1628">
        <v>32000</v>
      </c>
      <c r="I1628">
        <v>12566</v>
      </c>
      <c r="J1628">
        <v>3019</v>
      </c>
      <c r="K1628">
        <v>11159</v>
      </c>
      <c r="L1628">
        <v>3813</v>
      </c>
      <c r="M1628">
        <v>1681829</v>
      </c>
      <c r="N1628">
        <v>85893</v>
      </c>
      <c r="O1628">
        <v>30784</v>
      </c>
      <c r="P1628">
        <v>146446</v>
      </c>
      <c r="Q1628">
        <v>3.4670007161605773E-2</v>
      </c>
    </row>
    <row r="1629" spans="1:17" x14ac:dyDescent="0.25">
      <c r="A1629" t="s">
        <v>18</v>
      </c>
      <c r="B1629" t="s">
        <v>36</v>
      </c>
      <c r="C1629" t="s">
        <v>38</v>
      </c>
      <c r="D1629">
        <v>347445</v>
      </c>
      <c r="E1629">
        <v>2056157</v>
      </c>
      <c r="F1629">
        <v>189616</v>
      </c>
      <c r="G1629">
        <v>154686</v>
      </c>
      <c r="H1629">
        <v>32000</v>
      </c>
      <c r="I1629">
        <v>11163</v>
      </c>
      <c r="J1629">
        <v>3703</v>
      </c>
      <c r="K1629">
        <v>11010</v>
      </c>
      <c r="L1629">
        <v>1258</v>
      </c>
      <c r="M1629">
        <v>998746</v>
      </c>
      <c r="N1629">
        <v>97508</v>
      </c>
      <c r="O1629">
        <v>40283</v>
      </c>
      <c r="P1629">
        <v>73564</v>
      </c>
      <c r="Q1629">
        <v>1.7415732808245817E-2</v>
      </c>
    </row>
    <row r="1630" spans="1:17" x14ac:dyDescent="0.25">
      <c r="A1630" t="s">
        <v>23</v>
      </c>
      <c r="B1630" t="s">
        <v>35</v>
      </c>
      <c r="C1630" t="s">
        <v>37</v>
      </c>
      <c r="D1630">
        <v>368752</v>
      </c>
      <c r="E1630">
        <v>1492506</v>
      </c>
      <c r="F1630">
        <v>141762</v>
      </c>
      <c r="G1630">
        <v>101899</v>
      </c>
      <c r="H1630">
        <v>32000</v>
      </c>
      <c r="I1630">
        <v>10824</v>
      </c>
      <c r="J1630">
        <v>2870</v>
      </c>
      <c r="K1630">
        <v>12875</v>
      </c>
      <c r="L1630">
        <v>2079</v>
      </c>
      <c r="M1630">
        <v>1362157</v>
      </c>
      <c r="N1630">
        <v>92722</v>
      </c>
      <c r="O1630">
        <v>85457</v>
      </c>
      <c r="P1630">
        <v>73209</v>
      </c>
      <c r="Q1630">
        <v>1.7331689184368278E-2</v>
      </c>
    </row>
    <row r="1631" spans="1:17" x14ac:dyDescent="0.25">
      <c r="A1631" t="s">
        <v>23</v>
      </c>
      <c r="B1631" t="s">
        <v>35</v>
      </c>
      <c r="C1631" t="s">
        <v>37</v>
      </c>
      <c r="D1631">
        <v>352286</v>
      </c>
      <c r="E1631">
        <v>1716774</v>
      </c>
      <c r="F1631">
        <v>150409</v>
      </c>
      <c r="G1631">
        <v>241713</v>
      </c>
      <c r="H1631">
        <v>32000</v>
      </c>
      <c r="I1631">
        <v>9211</v>
      </c>
      <c r="J1631">
        <v>4148</v>
      </c>
      <c r="K1631">
        <v>11667</v>
      </c>
      <c r="L1631">
        <v>4200</v>
      </c>
      <c r="M1631">
        <v>983295</v>
      </c>
      <c r="N1631">
        <v>65565</v>
      </c>
      <c r="O1631">
        <v>59963</v>
      </c>
      <c r="P1631">
        <v>178068</v>
      </c>
      <c r="Q1631">
        <v>4.2156281736973465E-2</v>
      </c>
    </row>
    <row r="1632" spans="1:17" x14ac:dyDescent="0.25">
      <c r="A1632" t="s">
        <v>24</v>
      </c>
      <c r="B1632" t="s">
        <v>36</v>
      </c>
      <c r="C1632" t="s">
        <v>38</v>
      </c>
      <c r="D1632">
        <v>147828</v>
      </c>
      <c r="E1632">
        <v>1026457</v>
      </c>
      <c r="F1632">
        <v>106996</v>
      </c>
      <c r="G1632">
        <v>189494</v>
      </c>
      <c r="H1632">
        <v>32000</v>
      </c>
      <c r="I1632">
        <v>9234</v>
      </c>
      <c r="J1632">
        <v>2974</v>
      </c>
      <c r="K1632">
        <v>13771</v>
      </c>
      <c r="L1632">
        <v>2319</v>
      </c>
      <c r="M1632">
        <v>1704770</v>
      </c>
      <c r="N1632">
        <v>97489</v>
      </c>
      <c r="O1632">
        <v>26163</v>
      </c>
      <c r="P1632">
        <v>89647</v>
      </c>
      <c r="Q1632">
        <v>2.1223264083802033E-2</v>
      </c>
    </row>
    <row r="1633" spans="1:17" x14ac:dyDescent="0.25">
      <c r="A1633" t="s">
        <v>18</v>
      </c>
      <c r="B1633" t="s">
        <v>34</v>
      </c>
      <c r="C1633" t="s">
        <v>39</v>
      </c>
      <c r="D1633">
        <v>193340</v>
      </c>
      <c r="E1633">
        <v>1408917</v>
      </c>
      <c r="F1633">
        <v>204781</v>
      </c>
      <c r="G1633">
        <v>234663</v>
      </c>
      <c r="H1633">
        <v>20000</v>
      </c>
      <c r="I1633">
        <v>10917</v>
      </c>
      <c r="J1633">
        <v>3381</v>
      </c>
      <c r="K1633">
        <v>10724</v>
      </c>
      <c r="L1633">
        <v>2760</v>
      </c>
      <c r="M1633">
        <v>921236</v>
      </c>
      <c r="N1633">
        <v>65578</v>
      </c>
      <c r="O1633">
        <v>28235</v>
      </c>
      <c r="P1633">
        <v>250988</v>
      </c>
      <c r="Q1633">
        <v>5.9419552309227353E-2</v>
      </c>
    </row>
    <row r="1634" spans="1:17" x14ac:dyDescent="0.25">
      <c r="A1634" t="s">
        <v>16</v>
      </c>
      <c r="B1634" t="s">
        <v>34</v>
      </c>
      <c r="C1634" t="s">
        <v>39</v>
      </c>
      <c r="D1634">
        <v>427553</v>
      </c>
      <c r="E1634">
        <v>779988</v>
      </c>
      <c r="F1634">
        <v>111425</v>
      </c>
      <c r="G1634">
        <v>92068</v>
      </c>
      <c r="H1634">
        <v>20000</v>
      </c>
      <c r="I1634">
        <v>10800</v>
      </c>
      <c r="J1634">
        <v>3935</v>
      </c>
      <c r="K1634">
        <v>13445</v>
      </c>
      <c r="L1634">
        <v>2717</v>
      </c>
      <c r="M1634">
        <v>1494322</v>
      </c>
      <c r="N1634">
        <v>79989</v>
      </c>
      <c r="O1634">
        <v>57080</v>
      </c>
      <c r="P1634">
        <v>144991</v>
      </c>
      <c r="Q1634">
        <v>3.4325546675009096E-2</v>
      </c>
    </row>
    <row r="1635" spans="1:17" x14ac:dyDescent="0.25">
      <c r="A1635" t="s">
        <v>24</v>
      </c>
      <c r="B1635" t="s">
        <v>35</v>
      </c>
      <c r="C1635" t="s">
        <v>37</v>
      </c>
      <c r="D1635">
        <v>500078</v>
      </c>
      <c r="E1635">
        <v>695184</v>
      </c>
      <c r="F1635">
        <v>126795</v>
      </c>
      <c r="G1635">
        <v>288070</v>
      </c>
      <c r="H1635">
        <v>32000</v>
      </c>
      <c r="I1635">
        <v>9136</v>
      </c>
      <c r="J1635">
        <v>4139</v>
      </c>
      <c r="K1635">
        <v>13390</v>
      </c>
      <c r="L1635">
        <v>3779</v>
      </c>
      <c r="M1635">
        <v>1562428</v>
      </c>
      <c r="N1635">
        <v>72928</v>
      </c>
      <c r="O1635">
        <v>67607</v>
      </c>
      <c r="P1635">
        <v>185897</v>
      </c>
      <c r="Q1635">
        <v>4.400973957172629E-2</v>
      </c>
    </row>
    <row r="1636" spans="1:17" x14ac:dyDescent="0.25">
      <c r="A1636" t="s">
        <v>25</v>
      </c>
      <c r="B1636" t="s">
        <v>35</v>
      </c>
      <c r="C1636" t="s">
        <v>37</v>
      </c>
      <c r="D1636">
        <v>168826</v>
      </c>
      <c r="E1636">
        <v>2227805</v>
      </c>
      <c r="F1636">
        <v>123389</v>
      </c>
      <c r="G1636">
        <v>285395</v>
      </c>
      <c r="H1636">
        <v>25000</v>
      </c>
      <c r="I1636">
        <v>11859</v>
      </c>
      <c r="J1636">
        <v>3517</v>
      </c>
      <c r="K1636">
        <v>13836</v>
      </c>
      <c r="L1636">
        <v>3179</v>
      </c>
      <c r="M1636">
        <v>2060816</v>
      </c>
      <c r="N1636">
        <v>128137</v>
      </c>
      <c r="O1636">
        <v>64866</v>
      </c>
      <c r="P1636">
        <v>296945</v>
      </c>
      <c r="Q1636">
        <v>7.029953209103032E-2</v>
      </c>
    </row>
    <row r="1637" spans="1:17" x14ac:dyDescent="0.25">
      <c r="A1637" t="s">
        <v>19</v>
      </c>
      <c r="B1637" t="s">
        <v>35</v>
      </c>
      <c r="C1637" t="s">
        <v>37</v>
      </c>
      <c r="D1637">
        <v>448494</v>
      </c>
      <c r="E1637">
        <v>1633439</v>
      </c>
      <c r="F1637">
        <v>165841</v>
      </c>
      <c r="G1637">
        <v>167121</v>
      </c>
      <c r="H1637">
        <v>32000</v>
      </c>
      <c r="I1637">
        <v>11960</v>
      </c>
      <c r="J1637">
        <v>2970</v>
      </c>
      <c r="K1637">
        <v>12852</v>
      </c>
      <c r="L1637">
        <v>2470</v>
      </c>
      <c r="M1637">
        <v>1422719</v>
      </c>
      <c r="N1637">
        <v>82545</v>
      </c>
      <c r="O1637">
        <v>74208</v>
      </c>
      <c r="P1637">
        <v>76777</v>
      </c>
      <c r="Q1637">
        <v>1.8176386789988161E-2</v>
      </c>
    </row>
    <row r="1638" spans="1:17" x14ac:dyDescent="0.25">
      <c r="A1638" t="s">
        <v>21</v>
      </c>
      <c r="B1638" t="s">
        <v>36</v>
      </c>
      <c r="C1638" t="s">
        <v>38</v>
      </c>
      <c r="D1638">
        <v>150629</v>
      </c>
      <c r="E1638">
        <v>693140</v>
      </c>
      <c r="F1638">
        <v>182613</v>
      </c>
      <c r="G1638">
        <v>110914</v>
      </c>
      <c r="H1638">
        <v>32000</v>
      </c>
      <c r="I1638">
        <v>9268</v>
      </c>
      <c r="J1638">
        <v>3361</v>
      </c>
      <c r="K1638">
        <v>10643</v>
      </c>
      <c r="L1638">
        <v>3764</v>
      </c>
      <c r="M1638">
        <v>1002289</v>
      </c>
      <c r="N1638">
        <v>54148</v>
      </c>
      <c r="O1638">
        <v>58415</v>
      </c>
      <c r="P1638">
        <v>311376</v>
      </c>
      <c r="Q1638">
        <v>7.3715964587302882E-2</v>
      </c>
    </row>
    <row r="1639" spans="1:17" x14ac:dyDescent="0.25">
      <c r="A1639" t="s">
        <v>22</v>
      </c>
      <c r="B1639" t="s">
        <v>34</v>
      </c>
      <c r="C1639" t="s">
        <v>39</v>
      </c>
      <c r="D1639">
        <v>738584</v>
      </c>
      <c r="E1639">
        <v>1414955</v>
      </c>
      <c r="F1639">
        <v>185288</v>
      </c>
      <c r="G1639">
        <v>114166</v>
      </c>
      <c r="H1639">
        <v>32000</v>
      </c>
      <c r="I1639">
        <v>10236</v>
      </c>
      <c r="J1639">
        <v>3732</v>
      </c>
      <c r="K1639">
        <v>11063</v>
      </c>
      <c r="L1639">
        <v>1614</v>
      </c>
      <c r="M1639">
        <v>2582256</v>
      </c>
      <c r="N1639">
        <v>56290</v>
      </c>
      <c r="O1639">
        <v>44468</v>
      </c>
      <c r="P1639">
        <v>203222</v>
      </c>
      <c r="Q1639">
        <v>4.8111305159552656E-2</v>
      </c>
    </row>
    <row r="1640" spans="1:17" x14ac:dyDescent="0.25">
      <c r="A1640" t="s">
        <v>24</v>
      </c>
      <c r="B1640" t="s">
        <v>35</v>
      </c>
      <c r="C1640" t="s">
        <v>37</v>
      </c>
      <c r="D1640">
        <v>733554</v>
      </c>
      <c r="E1640">
        <v>669275</v>
      </c>
      <c r="F1640">
        <v>100521</v>
      </c>
      <c r="G1640">
        <v>215950</v>
      </c>
      <c r="H1640">
        <v>32000</v>
      </c>
      <c r="I1640">
        <v>12280</v>
      </c>
      <c r="J1640">
        <v>2946</v>
      </c>
      <c r="K1640">
        <v>10687</v>
      </c>
      <c r="L1640">
        <v>3877</v>
      </c>
      <c r="M1640">
        <v>1078809</v>
      </c>
      <c r="N1640">
        <v>87989</v>
      </c>
      <c r="O1640">
        <v>86639</v>
      </c>
      <c r="P1640">
        <v>73348</v>
      </c>
      <c r="Q1640">
        <v>1.7364596406111876E-2</v>
      </c>
    </row>
    <row r="1641" spans="1:17" x14ac:dyDescent="0.25">
      <c r="A1641" t="s">
        <v>22</v>
      </c>
      <c r="B1641" t="s">
        <v>35</v>
      </c>
      <c r="C1641" t="s">
        <v>37</v>
      </c>
      <c r="D1641">
        <v>133267</v>
      </c>
      <c r="E1641">
        <v>2350910</v>
      </c>
      <c r="F1641">
        <v>148490</v>
      </c>
      <c r="G1641">
        <v>227025</v>
      </c>
      <c r="H1641">
        <v>32000</v>
      </c>
      <c r="I1641">
        <v>10388</v>
      </c>
      <c r="J1641">
        <v>3471</v>
      </c>
      <c r="K1641">
        <v>13280</v>
      </c>
      <c r="L1641">
        <v>3771</v>
      </c>
      <c r="M1641">
        <v>2977622</v>
      </c>
      <c r="N1641">
        <v>110362</v>
      </c>
      <c r="O1641">
        <v>65244</v>
      </c>
      <c r="P1641">
        <v>74466</v>
      </c>
      <c r="Q1641">
        <v>1.7629274635675506E-2</v>
      </c>
    </row>
    <row r="1642" spans="1:17" x14ac:dyDescent="0.25">
      <c r="A1642" t="s">
        <v>22</v>
      </c>
      <c r="B1642" t="s">
        <v>36</v>
      </c>
      <c r="C1642" t="s">
        <v>38</v>
      </c>
      <c r="D1642">
        <v>441785</v>
      </c>
      <c r="E1642">
        <v>898901</v>
      </c>
      <c r="F1642">
        <v>176316</v>
      </c>
      <c r="G1642">
        <v>141987</v>
      </c>
      <c r="H1642">
        <v>32000</v>
      </c>
      <c r="I1642">
        <v>9032</v>
      </c>
      <c r="J1642">
        <v>3186</v>
      </c>
      <c r="K1642">
        <v>13702</v>
      </c>
      <c r="L1642">
        <v>3218</v>
      </c>
      <c r="M1642">
        <v>2845832</v>
      </c>
      <c r="N1642">
        <v>60907</v>
      </c>
      <c r="O1642">
        <v>51459</v>
      </c>
      <c r="P1642">
        <v>103186</v>
      </c>
      <c r="Q1642">
        <v>2.4428522178669632E-2</v>
      </c>
    </row>
    <row r="1643" spans="1:17" x14ac:dyDescent="0.25">
      <c r="A1643" t="s">
        <v>27</v>
      </c>
      <c r="B1643" t="s">
        <v>34</v>
      </c>
      <c r="C1643" t="s">
        <v>39</v>
      </c>
      <c r="D1643">
        <v>143538</v>
      </c>
      <c r="E1643">
        <v>1593211</v>
      </c>
      <c r="F1643">
        <v>203115</v>
      </c>
      <c r="G1643">
        <v>232234</v>
      </c>
      <c r="H1643">
        <v>32000</v>
      </c>
      <c r="I1643">
        <v>11176</v>
      </c>
      <c r="J1643">
        <v>3958</v>
      </c>
      <c r="K1643">
        <v>10550</v>
      </c>
      <c r="L1643">
        <v>3351</v>
      </c>
      <c r="M1643">
        <v>2959133</v>
      </c>
      <c r="N1643">
        <v>107213</v>
      </c>
      <c r="O1643">
        <v>45983</v>
      </c>
      <c r="P1643">
        <v>328342</v>
      </c>
      <c r="Q1643">
        <v>7.7732539580841822E-2</v>
      </c>
    </row>
    <row r="1644" spans="1:17" x14ac:dyDescent="0.25">
      <c r="A1644" t="s">
        <v>19</v>
      </c>
      <c r="B1644" t="s">
        <v>35</v>
      </c>
      <c r="C1644" t="s">
        <v>37</v>
      </c>
      <c r="D1644">
        <v>137774</v>
      </c>
      <c r="E1644">
        <v>2048426</v>
      </c>
      <c r="F1644">
        <v>158541</v>
      </c>
      <c r="G1644">
        <v>251873</v>
      </c>
      <c r="H1644">
        <v>20000</v>
      </c>
      <c r="I1644">
        <v>8968</v>
      </c>
      <c r="J1644">
        <v>3135</v>
      </c>
      <c r="K1644">
        <v>10518</v>
      </c>
      <c r="L1644">
        <v>2129</v>
      </c>
      <c r="M1644">
        <v>1325626</v>
      </c>
      <c r="N1644">
        <v>65198</v>
      </c>
      <c r="O1644">
        <v>26096</v>
      </c>
      <c r="P1644">
        <v>184425</v>
      </c>
      <c r="Q1644">
        <v>4.3661254460887589E-2</v>
      </c>
    </row>
    <row r="1645" spans="1:17" x14ac:dyDescent="0.25">
      <c r="A1645" t="s">
        <v>27</v>
      </c>
      <c r="B1645" t="s">
        <v>36</v>
      </c>
      <c r="C1645" t="s">
        <v>38</v>
      </c>
      <c r="D1645">
        <v>325448</v>
      </c>
      <c r="E1645">
        <v>1954559</v>
      </c>
      <c r="F1645">
        <v>101482</v>
      </c>
      <c r="G1645">
        <v>132933</v>
      </c>
      <c r="H1645">
        <v>20000</v>
      </c>
      <c r="I1645">
        <v>12298</v>
      </c>
      <c r="J1645">
        <v>4136</v>
      </c>
      <c r="K1645">
        <v>10184</v>
      </c>
      <c r="L1645">
        <v>4031</v>
      </c>
      <c r="M1645">
        <v>1712191</v>
      </c>
      <c r="N1645">
        <v>66412</v>
      </c>
      <c r="O1645">
        <v>76025</v>
      </c>
      <c r="P1645">
        <v>198129</v>
      </c>
      <c r="Q1645">
        <v>4.6905575085163062E-2</v>
      </c>
    </row>
    <row r="1646" spans="1:17" x14ac:dyDescent="0.25">
      <c r="A1646" t="s">
        <v>24</v>
      </c>
      <c r="B1646" t="s">
        <v>35</v>
      </c>
      <c r="C1646" t="s">
        <v>37</v>
      </c>
      <c r="D1646">
        <v>718827</v>
      </c>
      <c r="E1646">
        <v>1091275</v>
      </c>
      <c r="F1646">
        <v>154330</v>
      </c>
      <c r="G1646">
        <v>319326</v>
      </c>
      <c r="H1646">
        <v>25000</v>
      </c>
      <c r="I1646">
        <v>12547</v>
      </c>
      <c r="J1646">
        <v>2953</v>
      </c>
      <c r="K1646">
        <v>11972</v>
      </c>
      <c r="L1646">
        <v>3952</v>
      </c>
      <c r="M1646">
        <v>3069313</v>
      </c>
      <c r="N1646">
        <v>56608</v>
      </c>
      <c r="O1646">
        <v>74208</v>
      </c>
      <c r="P1646">
        <v>89453</v>
      </c>
      <c r="Q1646">
        <v>2.1177336018922476E-2</v>
      </c>
    </row>
    <row r="1647" spans="1:17" x14ac:dyDescent="0.25">
      <c r="A1647" t="s">
        <v>24</v>
      </c>
      <c r="B1647" t="s">
        <v>35</v>
      </c>
      <c r="C1647" t="s">
        <v>37</v>
      </c>
      <c r="D1647">
        <v>448798</v>
      </c>
      <c r="E1647">
        <v>656008</v>
      </c>
      <c r="F1647">
        <v>130090</v>
      </c>
      <c r="G1647">
        <v>259986</v>
      </c>
      <c r="H1647">
        <v>20000</v>
      </c>
      <c r="I1647">
        <v>12134</v>
      </c>
      <c r="J1647">
        <v>4055</v>
      </c>
      <c r="K1647">
        <v>11182</v>
      </c>
      <c r="L1647">
        <v>1304</v>
      </c>
      <c r="M1647">
        <v>2323934</v>
      </c>
      <c r="N1647">
        <v>72142</v>
      </c>
      <c r="O1647">
        <v>57599</v>
      </c>
      <c r="P1647">
        <v>340680</v>
      </c>
      <c r="Q1647">
        <v>8.0653469810140627E-2</v>
      </c>
    </row>
    <row r="1648" spans="1:17" x14ac:dyDescent="0.25">
      <c r="A1648" t="s">
        <v>25</v>
      </c>
      <c r="B1648" t="s">
        <v>35</v>
      </c>
      <c r="C1648" t="s">
        <v>37</v>
      </c>
      <c r="D1648">
        <v>358037</v>
      </c>
      <c r="E1648">
        <v>1298568</v>
      </c>
      <c r="F1648">
        <v>186060</v>
      </c>
      <c r="G1648">
        <v>100418</v>
      </c>
      <c r="H1648">
        <v>32000</v>
      </c>
      <c r="I1648">
        <v>12519</v>
      </c>
      <c r="J1648">
        <v>3338</v>
      </c>
      <c r="K1648">
        <v>11453</v>
      </c>
      <c r="L1648">
        <v>1205</v>
      </c>
      <c r="M1648">
        <v>1672669</v>
      </c>
      <c r="N1648">
        <v>126339</v>
      </c>
      <c r="O1648">
        <v>77768</v>
      </c>
      <c r="P1648">
        <v>128507</v>
      </c>
      <c r="Q1648">
        <v>3.0423081615861634E-2</v>
      </c>
    </row>
    <row r="1649" spans="1:17" x14ac:dyDescent="0.25">
      <c r="A1649" t="s">
        <v>20</v>
      </c>
      <c r="B1649" t="s">
        <v>35</v>
      </c>
      <c r="C1649" t="s">
        <v>37</v>
      </c>
      <c r="D1649">
        <v>344340</v>
      </c>
      <c r="E1649">
        <v>2041719</v>
      </c>
      <c r="F1649">
        <v>131047</v>
      </c>
      <c r="G1649">
        <v>266672</v>
      </c>
      <c r="H1649">
        <v>32000</v>
      </c>
      <c r="I1649">
        <v>9316</v>
      </c>
      <c r="J1649">
        <v>3213</v>
      </c>
      <c r="K1649">
        <v>14753</v>
      </c>
      <c r="L1649">
        <v>2621</v>
      </c>
      <c r="M1649">
        <v>2603907</v>
      </c>
      <c r="N1649">
        <v>93199</v>
      </c>
      <c r="O1649">
        <v>80280</v>
      </c>
      <c r="P1649">
        <v>86944</v>
      </c>
      <c r="Q1649">
        <v>2.0583348829320378E-2</v>
      </c>
    </row>
    <row r="1650" spans="1:17" x14ac:dyDescent="0.25">
      <c r="A1650" t="s">
        <v>23</v>
      </c>
      <c r="B1650" t="s">
        <v>35</v>
      </c>
      <c r="C1650" t="s">
        <v>37</v>
      </c>
      <c r="D1650">
        <v>713460</v>
      </c>
      <c r="E1650">
        <v>2142395</v>
      </c>
      <c r="F1650">
        <v>103510</v>
      </c>
      <c r="G1650">
        <v>92645</v>
      </c>
      <c r="H1650">
        <v>32000</v>
      </c>
      <c r="I1650">
        <v>10606</v>
      </c>
      <c r="J1650">
        <v>4026</v>
      </c>
      <c r="K1650">
        <v>11458</v>
      </c>
      <c r="L1650">
        <v>1496</v>
      </c>
      <c r="M1650">
        <v>1788516</v>
      </c>
      <c r="N1650">
        <v>117075</v>
      </c>
      <c r="O1650">
        <v>48203</v>
      </c>
      <c r="P1650">
        <v>157788</v>
      </c>
      <c r="Q1650">
        <v>3.7355141758842518E-2</v>
      </c>
    </row>
    <row r="1651" spans="1:17" x14ac:dyDescent="0.25">
      <c r="A1651" t="s">
        <v>18</v>
      </c>
      <c r="B1651" t="s">
        <v>36</v>
      </c>
      <c r="C1651" t="s">
        <v>38</v>
      </c>
      <c r="D1651">
        <v>403249</v>
      </c>
      <c r="E1651">
        <v>1775723</v>
      </c>
      <c r="F1651">
        <v>95173</v>
      </c>
      <c r="G1651">
        <v>200757</v>
      </c>
      <c r="H1651">
        <v>32000</v>
      </c>
      <c r="I1651">
        <v>12159</v>
      </c>
      <c r="J1651">
        <v>3490</v>
      </c>
      <c r="K1651">
        <v>12200</v>
      </c>
      <c r="L1651">
        <v>3405</v>
      </c>
      <c r="M1651">
        <v>852171</v>
      </c>
      <c r="N1651">
        <v>71701</v>
      </c>
      <c r="O1651">
        <v>82965</v>
      </c>
      <c r="P1651">
        <v>287499</v>
      </c>
      <c r="Q1651">
        <v>6.8063261468080366E-2</v>
      </c>
    </row>
    <row r="1652" spans="1:17" x14ac:dyDescent="0.25">
      <c r="A1652" t="s">
        <v>20</v>
      </c>
      <c r="B1652" t="s">
        <v>35</v>
      </c>
      <c r="C1652" t="s">
        <v>37</v>
      </c>
      <c r="D1652">
        <v>551001</v>
      </c>
      <c r="E1652">
        <v>751272</v>
      </c>
      <c r="F1652">
        <v>161209</v>
      </c>
      <c r="G1652">
        <v>227106</v>
      </c>
      <c r="H1652">
        <v>32000</v>
      </c>
      <c r="I1652">
        <v>11220</v>
      </c>
      <c r="J1652">
        <v>3184</v>
      </c>
      <c r="K1652">
        <v>14875</v>
      </c>
      <c r="L1652">
        <v>1292</v>
      </c>
      <c r="M1652">
        <v>3049515</v>
      </c>
      <c r="N1652">
        <v>99185</v>
      </c>
      <c r="O1652">
        <v>69433</v>
      </c>
      <c r="P1652">
        <v>208610</v>
      </c>
      <c r="Q1652">
        <v>4.938687430167147E-2</v>
      </c>
    </row>
    <row r="1653" spans="1:17" x14ac:dyDescent="0.25">
      <c r="A1653" t="s">
        <v>16</v>
      </c>
      <c r="B1653" t="s">
        <v>35</v>
      </c>
      <c r="C1653" t="s">
        <v>37</v>
      </c>
      <c r="D1653">
        <v>521437</v>
      </c>
      <c r="E1653">
        <v>1587718</v>
      </c>
      <c r="F1653">
        <v>176509</v>
      </c>
      <c r="G1653">
        <v>119018</v>
      </c>
      <c r="H1653">
        <v>32000</v>
      </c>
      <c r="I1653">
        <v>10207</v>
      </c>
      <c r="J1653">
        <v>3912</v>
      </c>
      <c r="K1653">
        <v>13207</v>
      </c>
      <c r="L1653">
        <v>4300</v>
      </c>
      <c r="M1653">
        <v>1507353</v>
      </c>
      <c r="N1653">
        <v>89992</v>
      </c>
      <c r="O1653">
        <v>34339</v>
      </c>
      <c r="P1653">
        <v>75115</v>
      </c>
      <c r="Q1653">
        <v>1.7782920584679795E-2</v>
      </c>
    </row>
    <row r="1654" spans="1:17" x14ac:dyDescent="0.25">
      <c r="A1654" t="s">
        <v>24</v>
      </c>
      <c r="B1654" t="s">
        <v>34</v>
      </c>
      <c r="C1654" t="s">
        <v>39</v>
      </c>
      <c r="D1654">
        <v>572002</v>
      </c>
      <c r="E1654">
        <v>2342138</v>
      </c>
      <c r="F1654">
        <v>112554</v>
      </c>
      <c r="G1654">
        <v>281180</v>
      </c>
      <c r="H1654">
        <v>32000</v>
      </c>
      <c r="I1654">
        <v>10627</v>
      </c>
      <c r="J1654">
        <v>2958</v>
      </c>
      <c r="K1654">
        <v>11478</v>
      </c>
      <c r="L1654">
        <v>3676</v>
      </c>
      <c r="M1654">
        <v>3114362</v>
      </c>
      <c r="N1654">
        <v>62716</v>
      </c>
      <c r="O1654">
        <v>75909</v>
      </c>
      <c r="P1654">
        <v>296294</v>
      </c>
      <c r="Q1654">
        <v>7.0145412656821088E-2</v>
      </c>
    </row>
    <row r="1655" spans="1:17" x14ac:dyDescent="0.25">
      <c r="A1655" t="s">
        <v>19</v>
      </c>
      <c r="B1655" t="s">
        <v>34</v>
      </c>
      <c r="C1655" t="s">
        <v>39</v>
      </c>
      <c r="D1655">
        <v>676181</v>
      </c>
      <c r="E1655">
        <v>1975386</v>
      </c>
      <c r="F1655">
        <v>136812</v>
      </c>
      <c r="G1655">
        <v>313250</v>
      </c>
      <c r="H1655">
        <v>32000</v>
      </c>
      <c r="I1655">
        <v>9565</v>
      </c>
      <c r="J1655">
        <v>3178</v>
      </c>
      <c r="K1655">
        <v>13955</v>
      </c>
      <c r="L1655">
        <v>4032</v>
      </c>
      <c r="M1655">
        <v>901820</v>
      </c>
      <c r="N1655">
        <v>65952</v>
      </c>
      <c r="O1655">
        <v>32413</v>
      </c>
      <c r="P1655">
        <v>290714</v>
      </c>
      <c r="Q1655">
        <v>6.8824388935027653E-2</v>
      </c>
    </row>
    <row r="1656" spans="1:17" x14ac:dyDescent="0.25">
      <c r="A1656" t="s">
        <v>20</v>
      </c>
      <c r="B1656" t="s">
        <v>35</v>
      </c>
      <c r="C1656" t="s">
        <v>37</v>
      </c>
      <c r="D1656">
        <v>681635</v>
      </c>
      <c r="E1656">
        <v>2342469</v>
      </c>
      <c r="F1656">
        <v>172454</v>
      </c>
      <c r="G1656">
        <v>324673</v>
      </c>
      <c r="H1656">
        <v>20000</v>
      </c>
      <c r="I1656">
        <v>9233</v>
      </c>
      <c r="J1656">
        <v>4106</v>
      </c>
      <c r="K1656">
        <v>14446</v>
      </c>
      <c r="L1656">
        <v>2136</v>
      </c>
      <c r="M1656">
        <v>1045405</v>
      </c>
      <c r="N1656">
        <v>106568</v>
      </c>
      <c r="O1656">
        <v>45322</v>
      </c>
      <c r="P1656">
        <v>301537</v>
      </c>
      <c r="Q1656">
        <v>7.1386654121581461E-2</v>
      </c>
    </row>
    <row r="1657" spans="1:17" x14ac:dyDescent="0.25">
      <c r="A1657" t="s">
        <v>24</v>
      </c>
      <c r="B1657" t="s">
        <v>34</v>
      </c>
      <c r="C1657" t="s">
        <v>39</v>
      </c>
      <c r="D1657">
        <v>142233</v>
      </c>
      <c r="E1657">
        <v>1500142</v>
      </c>
      <c r="F1657">
        <v>179869</v>
      </c>
      <c r="G1657">
        <v>172110</v>
      </c>
      <c r="H1657">
        <v>32000</v>
      </c>
      <c r="I1657">
        <v>10990</v>
      </c>
      <c r="J1657">
        <v>4110</v>
      </c>
      <c r="K1657">
        <v>14880</v>
      </c>
      <c r="L1657">
        <v>3470</v>
      </c>
      <c r="M1657">
        <v>2576671</v>
      </c>
      <c r="N1657">
        <v>57732</v>
      </c>
      <c r="O1657">
        <v>68605</v>
      </c>
      <c r="P1657">
        <v>242034</v>
      </c>
      <c r="Q1657">
        <v>5.7299759046693599E-2</v>
      </c>
    </row>
    <row r="1658" spans="1:17" x14ac:dyDescent="0.25">
      <c r="A1658" t="s">
        <v>16</v>
      </c>
      <c r="B1658" t="s">
        <v>34</v>
      </c>
      <c r="C1658" t="s">
        <v>39</v>
      </c>
      <c r="D1658">
        <v>564411</v>
      </c>
      <c r="E1658">
        <v>1582870</v>
      </c>
      <c r="F1658">
        <v>100771</v>
      </c>
      <c r="G1658">
        <v>253864</v>
      </c>
      <c r="H1658">
        <v>32000</v>
      </c>
      <c r="I1658">
        <v>10616</v>
      </c>
      <c r="J1658">
        <v>3080</v>
      </c>
      <c r="K1658">
        <v>14408</v>
      </c>
      <c r="L1658">
        <v>3009</v>
      </c>
      <c r="M1658">
        <v>1405537</v>
      </c>
      <c r="N1658">
        <v>58507</v>
      </c>
      <c r="O1658">
        <v>33994</v>
      </c>
      <c r="P1658">
        <v>304363</v>
      </c>
      <c r="Q1658">
        <v>7.2055688716167174E-2</v>
      </c>
    </row>
    <row r="1659" spans="1:17" x14ac:dyDescent="0.25">
      <c r="A1659" t="s">
        <v>25</v>
      </c>
      <c r="B1659" t="s">
        <v>35</v>
      </c>
      <c r="C1659" t="s">
        <v>37</v>
      </c>
      <c r="D1659">
        <v>258797</v>
      </c>
      <c r="E1659">
        <v>2179917</v>
      </c>
      <c r="F1659">
        <v>111013</v>
      </c>
      <c r="G1659">
        <v>89243</v>
      </c>
      <c r="H1659">
        <v>32000</v>
      </c>
      <c r="I1659">
        <v>9490</v>
      </c>
      <c r="J1659">
        <v>3234</v>
      </c>
      <c r="K1659">
        <v>10821</v>
      </c>
      <c r="L1659">
        <v>4356</v>
      </c>
      <c r="M1659">
        <v>1830756</v>
      </c>
      <c r="N1659">
        <v>53204</v>
      </c>
      <c r="O1659">
        <v>42528</v>
      </c>
      <c r="P1659">
        <v>154630</v>
      </c>
      <c r="Q1659">
        <v>3.660750862023613E-2</v>
      </c>
    </row>
    <row r="1660" spans="1:17" x14ac:dyDescent="0.25">
      <c r="A1660" t="s">
        <v>24</v>
      </c>
      <c r="B1660" t="s">
        <v>36</v>
      </c>
      <c r="C1660" t="s">
        <v>38</v>
      </c>
      <c r="D1660">
        <v>389683</v>
      </c>
      <c r="E1660">
        <v>1418079</v>
      </c>
      <c r="F1660">
        <v>93612</v>
      </c>
      <c r="G1660">
        <v>173579</v>
      </c>
      <c r="H1660">
        <v>32000</v>
      </c>
      <c r="I1660">
        <v>12441</v>
      </c>
      <c r="J1660">
        <v>4046</v>
      </c>
      <c r="K1660">
        <v>12398</v>
      </c>
      <c r="L1660">
        <v>4436</v>
      </c>
      <c r="M1660">
        <v>2122624</v>
      </c>
      <c r="N1660">
        <v>51704</v>
      </c>
      <c r="O1660">
        <v>72317</v>
      </c>
      <c r="P1660">
        <v>212907</v>
      </c>
      <c r="Q1660">
        <v>5.0404157264493397E-2</v>
      </c>
    </row>
    <row r="1661" spans="1:17" x14ac:dyDescent="0.25">
      <c r="A1661" t="s">
        <v>20</v>
      </c>
      <c r="B1661" t="s">
        <v>34</v>
      </c>
      <c r="C1661" t="s">
        <v>39</v>
      </c>
      <c r="D1661">
        <v>598992</v>
      </c>
      <c r="E1661">
        <v>1383006</v>
      </c>
      <c r="F1661">
        <v>98983</v>
      </c>
      <c r="G1661">
        <v>197974</v>
      </c>
      <c r="H1661">
        <v>32000</v>
      </c>
      <c r="I1661">
        <v>11027</v>
      </c>
      <c r="J1661">
        <v>4175</v>
      </c>
      <c r="K1661">
        <v>10915</v>
      </c>
      <c r="L1661">
        <v>3158</v>
      </c>
      <c r="M1661">
        <v>1788380</v>
      </c>
      <c r="N1661">
        <v>123904</v>
      </c>
      <c r="O1661">
        <v>30099</v>
      </c>
      <c r="P1661">
        <v>326875</v>
      </c>
      <c r="Q1661">
        <v>7.7385238183015487E-2</v>
      </c>
    </row>
    <row r="1662" spans="1:17" x14ac:dyDescent="0.25">
      <c r="A1662" t="s">
        <v>23</v>
      </c>
      <c r="B1662" t="s">
        <v>34</v>
      </c>
      <c r="C1662" t="s">
        <v>39</v>
      </c>
      <c r="D1662">
        <v>146654</v>
      </c>
      <c r="E1662">
        <v>746568</v>
      </c>
      <c r="F1662">
        <v>111160</v>
      </c>
      <c r="G1662">
        <v>274449</v>
      </c>
      <c r="H1662">
        <v>28000</v>
      </c>
      <c r="I1662">
        <v>11695</v>
      </c>
      <c r="J1662">
        <v>3438</v>
      </c>
      <c r="K1662">
        <v>13480</v>
      </c>
      <c r="L1662">
        <v>4105</v>
      </c>
      <c r="M1662">
        <v>2891341</v>
      </c>
      <c r="N1662">
        <v>62768</v>
      </c>
      <c r="O1662">
        <v>56255</v>
      </c>
      <c r="P1662">
        <v>64634</v>
      </c>
      <c r="Q1662">
        <v>1.5301621368171391E-2</v>
      </c>
    </row>
    <row r="1663" spans="1:17" x14ac:dyDescent="0.25">
      <c r="A1663" t="s">
        <v>20</v>
      </c>
      <c r="B1663" t="s">
        <v>34</v>
      </c>
      <c r="C1663" t="s">
        <v>39</v>
      </c>
      <c r="D1663">
        <v>548440</v>
      </c>
      <c r="E1663">
        <v>1829989</v>
      </c>
      <c r="F1663">
        <v>156655</v>
      </c>
      <c r="G1663">
        <v>266202</v>
      </c>
      <c r="H1663">
        <v>32000</v>
      </c>
      <c r="I1663">
        <v>11626</v>
      </c>
      <c r="J1663">
        <v>4110</v>
      </c>
      <c r="K1663">
        <v>10160</v>
      </c>
      <c r="L1663">
        <v>2427</v>
      </c>
      <c r="M1663">
        <v>2019156</v>
      </c>
      <c r="N1663">
        <v>108290</v>
      </c>
      <c r="O1663">
        <v>61548</v>
      </c>
      <c r="P1663">
        <v>313555</v>
      </c>
      <c r="Q1663">
        <v>7.4231826718089242E-2</v>
      </c>
    </row>
    <row r="1664" spans="1:17" x14ac:dyDescent="0.25">
      <c r="A1664" t="s">
        <v>27</v>
      </c>
      <c r="B1664" t="s">
        <v>35</v>
      </c>
      <c r="C1664" t="s">
        <v>37</v>
      </c>
      <c r="D1664">
        <v>579226</v>
      </c>
      <c r="E1664">
        <v>1143172</v>
      </c>
      <c r="F1664">
        <v>210927</v>
      </c>
      <c r="G1664">
        <v>150426</v>
      </c>
      <c r="H1664">
        <v>25000</v>
      </c>
      <c r="I1664">
        <v>12349</v>
      </c>
      <c r="J1664">
        <v>3471</v>
      </c>
      <c r="K1664">
        <v>14146</v>
      </c>
      <c r="L1664">
        <v>2179</v>
      </c>
      <c r="M1664">
        <v>1972185</v>
      </c>
      <c r="N1664">
        <v>49618</v>
      </c>
      <c r="O1664">
        <v>47378</v>
      </c>
      <c r="P1664">
        <v>229477</v>
      </c>
      <c r="Q1664">
        <v>5.4326982187453444E-2</v>
      </c>
    </row>
    <row r="1665" spans="1:17" x14ac:dyDescent="0.25">
      <c r="A1665" t="s">
        <v>20</v>
      </c>
      <c r="B1665" t="s">
        <v>35</v>
      </c>
      <c r="C1665" t="s">
        <v>37</v>
      </c>
      <c r="D1665">
        <v>545362</v>
      </c>
      <c r="E1665">
        <v>1439189</v>
      </c>
      <c r="F1665">
        <v>131267</v>
      </c>
      <c r="G1665">
        <v>245941</v>
      </c>
      <c r="H1665">
        <v>32000</v>
      </c>
      <c r="I1665">
        <v>11356</v>
      </c>
      <c r="J1665">
        <v>3274</v>
      </c>
      <c r="K1665">
        <v>12625</v>
      </c>
      <c r="L1665">
        <v>3962</v>
      </c>
      <c r="M1665">
        <v>2344845</v>
      </c>
      <c r="N1665">
        <v>78042</v>
      </c>
      <c r="O1665">
        <v>71396</v>
      </c>
      <c r="P1665">
        <v>130221</v>
      </c>
      <c r="Q1665">
        <v>3.0828858436498539E-2</v>
      </c>
    </row>
    <row r="1666" spans="1:17" x14ac:dyDescent="0.25">
      <c r="A1666" t="s">
        <v>25</v>
      </c>
      <c r="B1666" t="s">
        <v>35</v>
      </c>
      <c r="C1666" t="s">
        <v>37</v>
      </c>
      <c r="D1666">
        <v>377548</v>
      </c>
      <c r="E1666">
        <v>709988</v>
      </c>
      <c r="F1666">
        <v>186768</v>
      </c>
      <c r="G1666">
        <v>257382</v>
      </c>
      <c r="H1666">
        <v>25000</v>
      </c>
      <c r="I1666">
        <v>12479</v>
      </c>
      <c r="J1666">
        <v>2997</v>
      </c>
      <c r="K1666">
        <v>10402</v>
      </c>
      <c r="L1666">
        <v>2538</v>
      </c>
      <c r="M1666">
        <v>3088691</v>
      </c>
      <c r="N1666">
        <v>99439</v>
      </c>
      <c r="O1666">
        <v>83820</v>
      </c>
      <c r="P1666">
        <v>190238</v>
      </c>
      <c r="Q1666">
        <v>4.5037439209056979E-2</v>
      </c>
    </row>
    <row r="1667" spans="1:17" x14ac:dyDescent="0.25">
      <c r="A1667" t="s">
        <v>21</v>
      </c>
      <c r="B1667" t="s">
        <v>35</v>
      </c>
      <c r="C1667" t="s">
        <v>37</v>
      </c>
      <c r="D1667">
        <v>563316</v>
      </c>
      <c r="E1667">
        <v>1225475</v>
      </c>
      <c r="F1667">
        <v>191939</v>
      </c>
      <c r="G1667">
        <v>183842</v>
      </c>
      <c r="H1667">
        <v>32000</v>
      </c>
      <c r="I1667">
        <v>11985</v>
      </c>
      <c r="J1667">
        <v>2806</v>
      </c>
      <c r="K1667">
        <v>12544</v>
      </c>
      <c r="L1667">
        <v>3892</v>
      </c>
      <c r="M1667">
        <v>1394585</v>
      </c>
      <c r="N1667">
        <v>92081</v>
      </c>
      <c r="O1667">
        <v>48678</v>
      </c>
      <c r="P1667">
        <v>168906</v>
      </c>
      <c r="Q1667">
        <v>3.9987246013125546E-2</v>
      </c>
    </row>
    <row r="1668" spans="1:17" x14ac:dyDescent="0.25">
      <c r="A1668" t="s">
        <v>17</v>
      </c>
      <c r="B1668" t="s">
        <v>35</v>
      </c>
      <c r="C1668" t="s">
        <v>37</v>
      </c>
      <c r="D1668">
        <v>433041</v>
      </c>
      <c r="E1668">
        <v>869303</v>
      </c>
      <c r="F1668">
        <v>205737</v>
      </c>
      <c r="G1668">
        <v>124510</v>
      </c>
      <c r="H1668">
        <v>32000</v>
      </c>
      <c r="I1668">
        <v>11728</v>
      </c>
      <c r="J1668">
        <v>3662</v>
      </c>
      <c r="K1668">
        <v>13722</v>
      </c>
      <c r="L1668">
        <v>3394</v>
      </c>
      <c r="M1668">
        <v>1088052</v>
      </c>
      <c r="N1668">
        <v>64271</v>
      </c>
      <c r="O1668">
        <v>36259</v>
      </c>
      <c r="P1668">
        <v>295977</v>
      </c>
      <c r="Q1668">
        <v>7.0070365251837477E-2</v>
      </c>
    </row>
    <row r="1669" spans="1:17" x14ac:dyDescent="0.25">
      <c r="A1669" t="s">
        <v>20</v>
      </c>
      <c r="B1669" t="s">
        <v>34</v>
      </c>
      <c r="C1669" t="s">
        <v>39</v>
      </c>
      <c r="D1669">
        <v>736933</v>
      </c>
      <c r="E1669">
        <v>2071926</v>
      </c>
      <c r="F1669">
        <v>111936</v>
      </c>
      <c r="G1669">
        <v>99063</v>
      </c>
      <c r="H1669">
        <v>32000</v>
      </c>
      <c r="I1669">
        <v>12407</v>
      </c>
      <c r="J1669">
        <v>3839</v>
      </c>
      <c r="K1669">
        <v>11317</v>
      </c>
      <c r="L1669">
        <v>3473</v>
      </c>
      <c r="M1669">
        <v>1781828</v>
      </c>
      <c r="N1669">
        <v>64404</v>
      </c>
      <c r="O1669">
        <v>81693</v>
      </c>
      <c r="P1669">
        <v>189209</v>
      </c>
      <c r="Q1669">
        <v>4.4793831071113351E-2</v>
      </c>
    </row>
    <row r="1670" spans="1:17" x14ac:dyDescent="0.25">
      <c r="A1670" t="s">
        <v>18</v>
      </c>
      <c r="B1670" t="s">
        <v>35</v>
      </c>
      <c r="C1670" t="s">
        <v>37</v>
      </c>
      <c r="D1670">
        <v>543389</v>
      </c>
      <c r="E1670">
        <v>947020</v>
      </c>
      <c r="F1670">
        <v>187735</v>
      </c>
      <c r="G1670">
        <v>232486</v>
      </c>
      <c r="H1670">
        <v>32000</v>
      </c>
      <c r="I1670">
        <v>11123</v>
      </c>
      <c r="J1670">
        <v>3272</v>
      </c>
      <c r="K1670">
        <v>12723</v>
      </c>
      <c r="L1670">
        <v>3630</v>
      </c>
      <c r="M1670">
        <v>2926803</v>
      </c>
      <c r="N1670">
        <v>112784</v>
      </c>
      <c r="O1670">
        <v>66375</v>
      </c>
      <c r="P1670">
        <v>297815</v>
      </c>
      <c r="Q1670">
        <v>7.050549815518091E-2</v>
      </c>
    </row>
    <row r="1671" spans="1:17" x14ac:dyDescent="0.25">
      <c r="A1671" t="s">
        <v>20</v>
      </c>
      <c r="B1671" t="s">
        <v>34</v>
      </c>
      <c r="C1671" t="s">
        <v>39</v>
      </c>
      <c r="D1671">
        <v>682062</v>
      </c>
      <c r="E1671">
        <v>2064419</v>
      </c>
      <c r="F1671">
        <v>121978</v>
      </c>
      <c r="G1671">
        <v>267112</v>
      </c>
      <c r="H1671">
        <v>32000</v>
      </c>
      <c r="I1671">
        <v>8978</v>
      </c>
      <c r="J1671">
        <v>3520</v>
      </c>
      <c r="K1671">
        <v>14058</v>
      </c>
      <c r="L1671">
        <v>1427</v>
      </c>
      <c r="M1671">
        <v>2469587</v>
      </c>
      <c r="N1671">
        <v>123265</v>
      </c>
      <c r="O1671">
        <v>22620</v>
      </c>
      <c r="P1671">
        <v>158393</v>
      </c>
      <c r="Q1671">
        <v>3.7498371033338043E-2</v>
      </c>
    </row>
    <row r="1672" spans="1:17" x14ac:dyDescent="0.25">
      <c r="A1672" t="s">
        <v>18</v>
      </c>
      <c r="B1672" t="s">
        <v>36</v>
      </c>
      <c r="C1672" t="s">
        <v>38</v>
      </c>
      <c r="D1672">
        <v>520436</v>
      </c>
      <c r="E1672">
        <v>1652872</v>
      </c>
      <c r="F1672">
        <v>184971</v>
      </c>
      <c r="G1672">
        <v>246857</v>
      </c>
      <c r="H1672">
        <v>25000</v>
      </c>
      <c r="I1672">
        <v>12496</v>
      </c>
      <c r="J1672">
        <v>3010</v>
      </c>
      <c r="K1672">
        <v>12736</v>
      </c>
      <c r="L1672">
        <v>2408</v>
      </c>
      <c r="M1672">
        <v>2238295</v>
      </c>
      <c r="N1672">
        <v>97563</v>
      </c>
      <c r="O1672">
        <v>87635</v>
      </c>
      <c r="P1672">
        <v>203839</v>
      </c>
      <c r="Q1672">
        <v>4.8257375345277839E-2</v>
      </c>
    </row>
    <row r="1673" spans="1:17" x14ac:dyDescent="0.25">
      <c r="A1673" t="s">
        <v>25</v>
      </c>
      <c r="B1673" t="s">
        <v>35</v>
      </c>
      <c r="C1673" t="s">
        <v>37</v>
      </c>
      <c r="D1673">
        <v>286183</v>
      </c>
      <c r="E1673">
        <v>1583116</v>
      </c>
      <c r="F1673">
        <v>193661</v>
      </c>
      <c r="G1673">
        <v>195016</v>
      </c>
      <c r="H1673">
        <v>32000</v>
      </c>
      <c r="I1673">
        <v>10146</v>
      </c>
      <c r="J1673">
        <v>2972</v>
      </c>
      <c r="K1673">
        <v>11510</v>
      </c>
      <c r="L1673">
        <v>3192</v>
      </c>
      <c r="M1673">
        <v>1276232</v>
      </c>
      <c r="N1673">
        <v>126047</v>
      </c>
      <c r="O1673">
        <v>88511</v>
      </c>
      <c r="P1673">
        <v>88054</v>
      </c>
      <c r="Q1673">
        <v>2.0846133118064231E-2</v>
      </c>
    </row>
    <row r="1674" spans="1:17" x14ac:dyDescent="0.25">
      <c r="A1674" t="s">
        <v>21</v>
      </c>
      <c r="B1674" t="s">
        <v>35</v>
      </c>
      <c r="C1674" t="s">
        <v>37</v>
      </c>
      <c r="D1674">
        <v>401770</v>
      </c>
      <c r="E1674">
        <v>934791</v>
      </c>
      <c r="F1674">
        <v>201937</v>
      </c>
      <c r="G1674">
        <v>79303</v>
      </c>
      <c r="H1674">
        <v>25000</v>
      </c>
      <c r="I1674">
        <v>12499</v>
      </c>
      <c r="J1674">
        <v>4181</v>
      </c>
      <c r="K1674">
        <v>12996</v>
      </c>
      <c r="L1674">
        <v>3582</v>
      </c>
      <c r="M1674">
        <v>2675013</v>
      </c>
      <c r="N1674">
        <v>45886</v>
      </c>
      <c r="O1674">
        <v>73465</v>
      </c>
      <c r="P1674">
        <v>72522</v>
      </c>
      <c r="Q1674">
        <v>1.7169047016470054E-2</v>
      </c>
    </row>
    <row r="1675" spans="1:17" x14ac:dyDescent="0.25">
      <c r="A1675" t="s">
        <v>23</v>
      </c>
      <c r="B1675" t="s">
        <v>36</v>
      </c>
      <c r="C1675" t="s">
        <v>38</v>
      </c>
      <c r="D1675">
        <v>365615</v>
      </c>
      <c r="E1675">
        <v>1269433</v>
      </c>
      <c r="F1675">
        <v>120997</v>
      </c>
      <c r="G1675">
        <v>170108</v>
      </c>
      <c r="H1675">
        <v>32000</v>
      </c>
      <c r="I1675">
        <v>11369</v>
      </c>
      <c r="J1675">
        <v>3247</v>
      </c>
      <c r="K1675">
        <v>14421</v>
      </c>
      <c r="L1675">
        <v>3907</v>
      </c>
      <c r="M1675">
        <v>1918405</v>
      </c>
      <c r="N1675">
        <v>119130</v>
      </c>
      <c r="O1675">
        <v>44013</v>
      </c>
      <c r="P1675">
        <v>224376</v>
      </c>
      <c r="Q1675">
        <v>5.3119358172244079E-2</v>
      </c>
    </row>
    <row r="1676" spans="1:17" x14ac:dyDescent="0.25">
      <c r="A1676" t="s">
        <v>26</v>
      </c>
      <c r="B1676" t="s">
        <v>35</v>
      </c>
      <c r="C1676" t="s">
        <v>37</v>
      </c>
      <c r="D1676">
        <v>728965</v>
      </c>
      <c r="E1676">
        <v>1732886</v>
      </c>
      <c r="F1676">
        <v>148204</v>
      </c>
      <c r="G1676">
        <v>175839</v>
      </c>
      <c r="H1676">
        <v>32000</v>
      </c>
      <c r="I1676">
        <v>11565</v>
      </c>
      <c r="J1676">
        <v>3046</v>
      </c>
      <c r="K1676">
        <v>14476</v>
      </c>
      <c r="L1676">
        <v>3556</v>
      </c>
      <c r="M1676">
        <v>2454878</v>
      </c>
      <c r="N1676">
        <v>83263</v>
      </c>
      <c r="O1676">
        <v>49884</v>
      </c>
      <c r="P1676">
        <v>239149</v>
      </c>
      <c r="Q1676">
        <v>5.6616756638562055E-2</v>
      </c>
    </row>
    <row r="1677" spans="1:17" x14ac:dyDescent="0.25">
      <c r="A1677" t="s">
        <v>17</v>
      </c>
      <c r="B1677" t="s">
        <v>36</v>
      </c>
      <c r="C1677" t="s">
        <v>38</v>
      </c>
      <c r="D1677">
        <v>173486</v>
      </c>
      <c r="E1677">
        <v>1802998</v>
      </c>
      <c r="F1677">
        <v>92507</v>
      </c>
      <c r="G1677">
        <v>239580</v>
      </c>
      <c r="H1677">
        <v>32000</v>
      </c>
      <c r="I1677">
        <v>12165</v>
      </c>
      <c r="J1677">
        <v>3116</v>
      </c>
      <c r="K1677">
        <v>12608</v>
      </c>
      <c r="L1677">
        <v>3846</v>
      </c>
      <c r="M1677">
        <v>898880</v>
      </c>
      <c r="N1677">
        <v>118012</v>
      </c>
      <c r="O1677">
        <v>55796</v>
      </c>
      <c r="P1677">
        <v>56447</v>
      </c>
      <c r="Q1677">
        <v>1.3363409681733614E-2</v>
      </c>
    </row>
    <row r="1678" spans="1:17" x14ac:dyDescent="0.25">
      <c r="A1678" t="s">
        <v>20</v>
      </c>
      <c r="B1678" t="s">
        <v>36</v>
      </c>
      <c r="C1678" t="s">
        <v>38</v>
      </c>
      <c r="D1678">
        <v>639229</v>
      </c>
      <c r="E1678">
        <v>1864867</v>
      </c>
      <c r="F1678">
        <v>208025</v>
      </c>
      <c r="G1678">
        <v>238507</v>
      </c>
      <c r="H1678">
        <v>32000</v>
      </c>
      <c r="I1678">
        <v>10048</v>
      </c>
      <c r="J1678">
        <v>3124</v>
      </c>
      <c r="K1678">
        <v>10160</v>
      </c>
      <c r="L1678">
        <v>1434</v>
      </c>
      <c r="M1678">
        <v>1742508</v>
      </c>
      <c r="N1678">
        <v>90886</v>
      </c>
      <c r="O1678">
        <v>24970</v>
      </c>
      <c r="P1678">
        <v>241971</v>
      </c>
      <c r="Q1678">
        <v>5.7284844262737868E-2</v>
      </c>
    </row>
    <row r="1679" spans="1:17" x14ac:dyDescent="0.25">
      <c r="A1679" t="s">
        <v>22</v>
      </c>
      <c r="B1679" t="s">
        <v>36</v>
      </c>
      <c r="C1679" t="s">
        <v>38</v>
      </c>
      <c r="D1679">
        <v>688866</v>
      </c>
      <c r="E1679">
        <v>2058166</v>
      </c>
      <c r="F1679">
        <v>186478</v>
      </c>
      <c r="G1679">
        <v>296319</v>
      </c>
      <c r="H1679">
        <v>32000</v>
      </c>
      <c r="I1679">
        <v>12120</v>
      </c>
      <c r="J1679">
        <v>3957</v>
      </c>
      <c r="K1679">
        <v>11304</v>
      </c>
      <c r="L1679">
        <v>1278</v>
      </c>
      <c r="M1679">
        <v>2736652</v>
      </c>
      <c r="N1679">
        <v>103548</v>
      </c>
      <c r="O1679">
        <v>57970</v>
      </c>
      <c r="P1679">
        <v>118780</v>
      </c>
      <c r="Q1679">
        <v>2.8120286321617071E-2</v>
      </c>
    </row>
    <row r="1680" spans="1:17" x14ac:dyDescent="0.25">
      <c r="A1680" t="s">
        <v>25</v>
      </c>
      <c r="B1680" t="s">
        <v>34</v>
      </c>
      <c r="C1680" t="s">
        <v>39</v>
      </c>
      <c r="D1680">
        <v>463676</v>
      </c>
      <c r="E1680">
        <v>1022523</v>
      </c>
      <c r="F1680">
        <v>166667</v>
      </c>
      <c r="G1680">
        <v>273855</v>
      </c>
      <c r="H1680">
        <v>20000</v>
      </c>
      <c r="I1680">
        <v>11850</v>
      </c>
      <c r="J1680">
        <v>3051</v>
      </c>
      <c r="K1680">
        <v>11508</v>
      </c>
      <c r="L1680">
        <v>3500</v>
      </c>
      <c r="M1680">
        <v>1874162</v>
      </c>
      <c r="N1680">
        <v>54988</v>
      </c>
      <c r="O1680">
        <v>67857</v>
      </c>
      <c r="P1680">
        <v>197413</v>
      </c>
      <c r="Q1680">
        <v>4.6736067381793152E-2</v>
      </c>
    </row>
    <row r="1681" spans="1:17" x14ac:dyDescent="0.25">
      <c r="A1681" t="s">
        <v>17</v>
      </c>
      <c r="B1681" t="s">
        <v>34</v>
      </c>
      <c r="C1681" t="s">
        <v>39</v>
      </c>
      <c r="D1681">
        <v>658525</v>
      </c>
      <c r="E1681">
        <v>1373800</v>
      </c>
      <c r="F1681">
        <v>121980</v>
      </c>
      <c r="G1681">
        <v>114276</v>
      </c>
      <c r="H1681">
        <v>25000</v>
      </c>
      <c r="I1681">
        <v>10536</v>
      </c>
      <c r="J1681">
        <v>2880</v>
      </c>
      <c r="K1681">
        <v>14900</v>
      </c>
      <c r="L1681">
        <v>2664</v>
      </c>
      <c r="M1681">
        <v>1504215</v>
      </c>
      <c r="N1681">
        <v>90586</v>
      </c>
      <c r="O1681">
        <v>54328</v>
      </c>
      <c r="P1681">
        <v>282012</v>
      </c>
      <c r="Q1681">
        <v>6.6764254808316825E-2</v>
      </c>
    </row>
    <row r="1682" spans="1:17" x14ac:dyDescent="0.25">
      <c r="A1682" t="s">
        <v>23</v>
      </c>
      <c r="B1682" t="s">
        <v>36</v>
      </c>
      <c r="C1682" t="s">
        <v>38</v>
      </c>
      <c r="D1682">
        <v>406345</v>
      </c>
      <c r="E1682">
        <v>698334</v>
      </c>
      <c r="F1682">
        <v>194767</v>
      </c>
      <c r="G1682">
        <v>215557</v>
      </c>
      <c r="H1682">
        <v>22000</v>
      </c>
      <c r="I1682">
        <v>9591</v>
      </c>
      <c r="J1682">
        <v>3035</v>
      </c>
      <c r="K1682">
        <v>12407</v>
      </c>
      <c r="L1682">
        <v>4215</v>
      </c>
      <c r="M1682">
        <v>993681</v>
      </c>
      <c r="N1682">
        <v>60834</v>
      </c>
      <c r="O1682">
        <v>28763</v>
      </c>
      <c r="P1682">
        <v>292885</v>
      </c>
      <c r="Q1682">
        <v>6.933835712499424E-2</v>
      </c>
    </row>
    <row r="1683" spans="1:17" x14ac:dyDescent="0.25">
      <c r="A1683" t="s">
        <v>25</v>
      </c>
      <c r="B1683" t="s">
        <v>35</v>
      </c>
      <c r="C1683" t="s">
        <v>37</v>
      </c>
      <c r="D1683">
        <v>129638</v>
      </c>
      <c r="E1683">
        <v>1721408</v>
      </c>
      <c r="F1683">
        <v>118102</v>
      </c>
      <c r="G1683">
        <v>208412</v>
      </c>
      <c r="H1683">
        <v>32000</v>
      </c>
      <c r="I1683">
        <v>11398</v>
      </c>
      <c r="J1683">
        <v>3738</v>
      </c>
      <c r="K1683">
        <v>13151</v>
      </c>
      <c r="L1683">
        <v>1371</v>
      </c>
      <c r="M1683">
        <v>2096271</v>
      </c>
      <c r="N1683">
        <v>124830</v>
      </c>
      <c r="O1683">
        <v>48996</v>
      </c>
      <c r="P1683">
        <v>183092</v>
      </c>
      <c r="Q1683">
        <v>4.3345676571792495E-2</v>
      </c>
    </row>
    <row r="1684" spans="1:17" x14ac:dyDescent="0.25">
      <c r="A1684" t="s">
        <v>19</v>
      </c>
      <c r="B1684" t="s">
        <v>35</v>
      </c>
      <c r="C1684" t="s">
        <v>37</v>
      </c>
      <c r="D1684">
        <v>578093</v>
      </c>
      <c r="E1684">
        <v>710480</v>
      </c>
      <c r="F1684">
        <v>126998</v>
      </c>
      <c r="G1684">
        <v>185989</v>
      </c>
      <c r="H1684">
        <v>32000</v>
      </c>
      <c r="I1684">
        <v>9761</v>
      </c>
      <c r="J1684">
        <v>3525</v>
      </c>
      <c r="K1684">
        <v>11051</v>
      </c>
      <c r="L1684">
        <v>2314</v>
      </c>
      <c r="M1684">
        <v>1185392</v>
      </c>
      <c r="N1684">
        <v>49607</v>
      </c>
      <c r="O1684">
        <v>36223</v>
      </c>
      <c r="P1684">
        <v>320794</v>
      </c>
      <c r="Q1684">
        <v>7.5945606417383613E-2</v>
      </c>
    </row>
    <row r="1685" spans="1:17" x14ac:dyDescent="0.25">
      <c r="A1685" t="s">
        <v>21</v>
      </c>
      <c r="B1685" t="s">
        <v>34</v>
      </c>
      <c r="C1685" t="s">
        <v>39</v>
      </c>
      <c r="D1685">
        <v>407417</v>
      </c>
      <c r="E1685">
        <v>1240440</v>
      </c>
      <c r="F1685">
        <v>170839</v>
      </c>
      <c r="G1685">
        <v>258082</v>
      </c>
      <c r="H1685">
        <v>32000</v>
      </c>
      <c r="I1685">
        <v>10694</v>
      </c>
      <c r="J1685">
        <v>3051</v>
      </c>
      <c r="K1685">
        <v>12113</v>
      </c>
      <c r="L1685">
        <v>3028</v>
      </c>
      <c r="M1685">
        <v>2872969</v>
      </c>
      <c r="N1685">
        <v>68156</v>
      </c>
      <c r="O1685">
        <v>27682</v>
      </c>
      <c r="P1685">
        <v>201752</v>
      </c>
      <c r="Q1685">
        <v>4.77632935339189E-2</v>
      </c>
    </row>
    <row r="1686" spans="1:17" x14ac:dyDescent="0.25">
      <c r="A1686" t="s">
        <v>27</v>
      </c>
      <c r="B1686" t="s">
        <v>34</v>
      </c>
      <c r="C1686" t="s">
        <v>39</v>
      </c>
      <c r="D1686">
        <v>357844</v>
      </c>
      <c r="E1686">
        <v>1761729</v>
      </c>
      <c r="F1686">
        <v>121360</v>
      </c>
      <c r="G1686">
        <v>293974</v>
      </c>
      <c r="H1686">
        <v>32000</v>
      </c>
      <c r="I1686">
        <v>10644</v>
      </c>
      <c r="J1686">
        <v>3240</v>
      </c>
      <c r="K1686">
        <v>13938</v>
      </c>
      <c r="L1686">
        <v>2817</v>
      </c>
      <c r="M1686">
        <v>1006215</v>
      </c>
      <c r="N1686">
        <v>122248</v>
      </c>
      <c r="O1686">
        <v>42790</v>
      </c>
      <c r="P1686">
        <v>110235</v>
      </c>
      <c r="Q1686">
        <v>2.6097320783494339E-2</v>
      </c>
    </row>
    <row r="1687" spans="1:17" x14ac:dyDescent="0.25">
      <c r="A1687" t="s">
        <v>23</v>
      </c>
      <c r="B1687" t="s">
        <v>36</v>
      </c>
      <c r="C1687" t="s">
        <v>38</v>
      </c>
      <c r="D1687">
        <v>568459</v>
      </c>
      <c r="E1687">
        <v>2067097</v>
      </c>
      <c r="F1687">
        <v>181009</v>
      </c>
      <c r="G1687">
        <v>173041</v>
      </c>
      <c r="H1687">
        <v>32000</v>
      </c>
      <c r="I1687">
        <v>11846</v>
      </c>
      <c r="J1687">
        <v>3724</v>
      </c>
      <c r="K1687">
        <v>11386</v>
      </c>
      <c r="L1687">
        <v>3121</v>
      </c>
      <c r="M1687">
        <v>843701</v>
      </c>
      <c r="N1687">
        <v>85937</v>
      </c>
      <c r="O1687">
        <v>36583</v>
      </c>
      <c r="P1687">
        <v>90993</v>
      </c>
      <c r="Q1687">
        <v>2.1541919626729265E-2</v>
      </c>
    </row>
    <row r="1688" spans="1:17" x14ac:dyDescent="0.25">
      <c r="A1688" t="s">
        <v>23</v>
      </c>
      <c r="B1688" t="s">
        <v>35</v>
      </c>
      <c r="C1688" t="s">
        <v>37</v>
      </c>
      <c r="D1688">
        <v>630395</v>
      </c>
      <c r="E1688">
        <v>1513807</v>
      </c>
      <c r="F1688">
        <v>217444</v>
      </c>
      <c r="G1688">
        <v>247875</v>
      </c>
      <c r="H1688">
        <v>20000</v>
      </c>
      <c r="I1688">
        <v>11491</v>
      </c>
      <c r="J1688">
        <v>4079</v>
      </c>
      <c r="K1688">
        <v>12814</v>
      </c>
      <c r="L1688">
        <v>2159</v>
      </c>
      <c r="M1688">
        <v>1684128</v>
      </c>
      <c r="N1688">
        <v>60328</v>
      </c>
      <c r="O1688">
        <v>89720</v>
      </c>
      <c r="P1688">
        <v>172827</v>
      </c>
      <c r="Q1688">
        <v>4.0915513757418025E-2</v>
      </c>
    </row>
    <row r="1689" spans="1:17" x14ac:dyDescent="0.25">
      <c r="A1689" t="s">
        <v>18</v>
      </c>
      <c r="B1689" t="s">
        <v>35</v>
      </c>
      <c r="C1689" t="s">
        <v>37</v>
      </c>
      <c r="D1689">
        <v>261431</v>
      </c>
      <c r="E1689">
        <v>2008983</v>
      </c>
      <c r="F1689">
        <v>215654</v>
      </c>
      <c r="G1689">
        <v>190916</v>
      </c>
      <c r="H1689">
        <v>32000</v>
      </c>
      <c r="I1689">
        <v>11205</v>
      </c>
      <c r="J1689">
        <v>3034</v>
      </c>
      <c r="K1689">
        <v>13067</v>
      </c>
      <c r="L1689">
        <v>2357</v>
      </c>
      <c r="M1689">
        <v>1511110</v>
      </c>
      <c r="N1689">
        <v>82305</v>
      </c>
      <c r="O1689">
        <v>50942</v>
      </c>
      <c r="P1689">
        <v>271678</v>
      </c>
      <c r="Q1689">
        <v>6.4317756754371805E-2</v>
      </c>
    </row>
    <row r="1690" spans="1:17" x14ac:dyDescent="0.25">
      <c r="A1690" t="s">
        <v>16</v>
      </c>
      <c r="B1690" t="s">
        <v>34</v>
      </c>
      <c r="C1690" t="s">
        <v>39</v>
      </c>
      <c r="D1690">
        <v>160986</v>
      </c>
      <c r="E1690">
        <v>1691695</v>
      </c>
      <c r="F1690">
        <v>114126</v>
      </c>
      <c r="G1690">
        <v>279045</v>
      </c>
      <c r="H1690">
        <v>32000</v>
      </c>
      <c r="I1690">
        <v>10783</v>
      </c>
      <c r="J1690">
        <v>3361</v>
      </c>
      <c r="K1690">
        <v>13597</v>
      </c>
      <c r="L1690">
        <v>2781</v>
      </c>
      <c r="M1690">
        <v>1203877</v>
      </c>
      <c r="N1690">
        <v>77485</v>
      </c>
      <c r="O1690">
        <v>71827</v>
      </c>
      <c r="P1690">
        <v>178623</v>
      </c>
      <c r="Q1690">
        <v>4.228767388134539E-2</v>
      </c>
    </row>
    <row r="1691" spans="1:17" x14ac:dyDescent="0.25">
      <c r="A1691" t="s">
        <v>18</v>
      </c>
      <c r="B1691" t="s">
        <v>36</v>
      </c>
      <c r="C1691" t="s">
        <v>38</v>
      </c>
      <c r="D1691">
        <v>138710</v>
      </c>
      <c r="E1691">
        <v>1903437</v>
      </c>
      <c r="F1691">
        <v>102988</v>
      </c>
      <c r="G1691">
        <v>197373</v>
      </c>
      <c r="H1691">
        <v>32000</v>
      </c>
      <c r="I1691">
        <v>9081</v>
      </c>
      <c r="J1691">
        <v>3160</v>
      </c>
      <c r="K1691">
        <v>14787</v>
      </c>
      <c r="L1691">
        <v>2091</v>
      </c>
      <c r="M1691">
        <v>2043013</v>
      </c>
      <c r="N1691">
        <v>125286</v>
      </c>
      <c r="O1691">
        <v>70768</v>
      </c>
      <c r="P1691">
        <v>151699</v>
      </c>
      <c r="Q1691">
        <v>3.5913616052390872E-2</v>
      </c>
    </row>
    <row r="1692" spans="1:17" x14ac:dyDescent="0.25">
      <c r="A1692" t="s">
        <v>19</v>
      </c>
      <c r="B1692" t="s">
        <v>35</v>
      </c>
      <c r="C1692" t="s">
        <v>37</v>
      </c>
      <c r="D1692">
        <v>394295</v>
      </c>
      <c r="E1692">
        <v>1227150</v>
      </c>
      <c r="F1692">
        <v>172502</v>
      </c>
      <c r="G1692">
        <v>110725</v>
      </c>
      <c r="H1692">
        <v>32000</v>
      </c>
      <c r="I1692">
        <v>12199</v>
      </c>
      <c r="J1692">
        <v>3028</v>
      </c>
      <c r="K1692">
        <v>10594</v>
      </c>
      <c r="L1692">
        <v>3169</v>
      </c>
      <c r="M1692">
        <v>1879229</v>
      </c>
      <c r="N1692">
        <v>96498</v>
      </c>
      <c r="O1692">
        <v>69190</v>
      </c>
      <c r="P1692">
        <v>104894</v>
      </c>
      <c r="Q1692">
        <v>2.4832878543691705E-2</v>
      </c>
    </row>
    <row r="1693" spans="1:17" x14ac:dyDescent="0.25">
      <c r="A1693" t="s">
        <v>27</v>
      </c>
      <c r="B1693" t="s">
        <v>36</v>
      </c>
      <c r="C1693" t="s">
        <v>38</v>
      </c>
      <c r="D1693">
        <v>189945</v>
      </c>
      <c r="E1693">
        <v>1910752</v>
      </c>
      <c r="F1693">
        <v>114566</v>
      </c>
      <c r="G1693">
        <v>74246</v>
      </c>
      <c r="H1693">
        <v>32000</v>
      </c>
      <c r="I1693">
        <v>11213</v>
      </c>
      <c r="J1693">
        <v>3116</v>
      </c>
      <c r="K1693">
        <v>10574</v>
      </c>
      <c r="L1693">
        <v>2814</v>
      </c>
      <c r="M1693">
        <v>981355</v>
      </c>
      <c r="N1693">
        <v>79196</v>
      </c>
      <c r="O1693">
        <v>89408</v>
      </c>
      <c r="P1693">
        <v>256226</v>
      </c>
      <c r="Q1693">
        <v>6.065961006097538E-2</v>
      </c>
    </row>
    <row r="1694" spans="1:17" x14ac:dyDescent="0.25">
      <c r="A1694" t="s">
        <v>18</v>
      </c>
      <c r="B1694" t="s">
        <v>34</v>
      </c>
      <c r="C1694" t="s">
        <v>39</v>
      </c>
      <c r="D1694">
        <v>304823</v>
      </c>
      <c r="E1694">
        <v>1478021</v>
      </c>
      <c r="F1694">
        <v>112013</v>
      </c>
      <c r="G1694">
        <v>99450</v>
      </c>
      <c r="H1694">
        <v>32000</v>
      </c>
      <c r="I1694">
        <v>9105</v>
      </c>
      <c r="J1694">
        <v>3612</v>
      </c>
      <c r="K1694">
        <v>13001</v>
      </c>
      <c r="L1694">
        <v>2558</v>
      </c>
      <c r="M1694">
        <v>2342206</v>
      </c>
      <c r="N1694">
        <v>66217</v>
      </c>
      <c r="O1694">
        <v>82395</v>
      </c>
      <c r="P1694">
        <v>197864</v>
      </c>
      <c r="Q1694">
        <v>4.6842838295507998E-2</v>
      </c>
    </row>
    <row r="1695" spans="1:17" x14ac:dyDescent="0.25">
      <c r="A1695" t="s">
        <v>27</v>
      </c>
      <c r="B1695" t="s">
        <v>36</v>
      </c>
      <c r="C1695" t="s">
        <v>38</v>
      </c>
      <c r="D1695">
        <v>598673</v>
      </c>
      <c r="E1695">
        <v>1930809</v>
      </c>
      <c r="F1695">
        <v>175083</v>
      </c>
      <c r="G1695">
        <v>284099</v>
      </c>
      <c r="H1695">
        <v>32000</v>
      </c>
      <c r="I1695">
        <v>12259</v>
      </c>
      <c r="J1695">
        <v>2999</v>
      </c>
      <c r="K1695">
        <v>10410</v>
      </c>
      <c r="L1695">
        <v>2852</v>
      </c>
      <c r="M1695">
        <v>1560519</v>
      </c>
      <c r="N1695">
        <v>51034</v>
      </c>
      <c r="O1695">
        <v>36717</v>
      </c>
      <c r="P1695">
        <v>335588</v>
      </c>
      <c r="Q1695">
        <v>7.9447976478353499E-2</v>
      </c>
    </row>
    <row r="1696" spans="1:17" x14ac:dyDescent="0.25">
      <c r="A1696" t="s">
        <v>20</v>
      </c>
      <c r="B1696" t="s">
        <v>35</v>
      </c>
      <c r="C1696" t="s">
        <v>37</v>
      </c>
      <c r="D1696">
        <v>262158</v>
      </c>
      <c r="E1696">
        <v>1194197</v>
      </c>
      <c r="F1696">
        <v>152535</v>
      </c>
      <c r="G1696">
        <v>82586</v>
      </c>
      <c r="H1696">
        <v>32000</v>
      </c>
      <c r="I1696">
        <v>11331</v>
      </c>
      <c r="J1696">
        <v>3395</v>
      </c>
      <c r="K1696">
        <v>10681</v>
      </c>
      <c r="L1696">
        <v>2659</v>
      </c>
      <c r="M1696">
        <v>2268210</v>
      </c>
      <c r="N1696">
        <v>53090</v>
      </c>
      <c r="O1696">
        <v>62290</v>
      </c>
      <c r="P1696">
        <v>305741</v>
      </c>
      <c r="Q1696">
        <v>7.2381920022373508E-2</v>
      </c>
    </row>
    <row r="1697" spans="1:17" x14ac:dyDescent="0.25">
      <c r="A1697" t="s">
        <v>18</v>
      </c>
      <c r="B1697" t="s">
        <v>36</v>
      </c>
      <c r="C1697" t="s">
        <v>38</v>
      </c>
      <c r="D1697">
        <v>281761</v>
      </c>
      <c r="E1697">
        <v>950061</v>
      </c>
      <c r="F1697">
        <v>105060</v>
      </c>
      <c r="G1697">
        <v>181334</v>
      </c>
      <c r="H1697">
        <v>25000</v>
      </c>
      <c r="I1697">
        <v>9834</v>
      </c>
      <c r="J1697">
        <v>3864</v>
      </c>
      <c r="K1697">
        <v>12342</v>
      </c>
      <c r="L1697">
        <v>3413</v>
      </c>
      <c r="M1697">
        <v>2850994</v>
      </c>
      <c r="N1697">
        <v>72395</v>
      </c>
      <c r="O1697">
        <v>64649</v>
      </c>
      <c r="P1697">
        <v>290070</v>
      </c>
      <c r="Q1697">
        <v>6.8671926699035726E-2</v>
      </c>
    </row>
    <row r="1698" spans="1:17" x14ac:dyDescent="0.25">
      <c r="A1698" t="s">
        <v>27</v>
      </c>
      <c r="B1698" t="s">
        <v>34</v>
      </c>
      <c r="C1698" t="s">
        <v>39</v>
      </c>
      <c r="D1698">
        <v>315257</v>
      </c>
      <c r="E1698">
        <v>2010590</v>
      </c>
      <c r="F1698">
        <v>153999</v>
      </c>
      <c r="G1698">
        <v>187581</v>
      </c>
      <c r="H1698">
        <v>32000</v>
      </c>
      <c r="I1698">
        <v>8966</v>
      </c>
      <c r="J1698">
        <v>2825</v>
      </c>
      <c r="K1698">
        <v>13759</v>
      </c>
      <c r="L1698">
        <v>3960</v>
      </c>
      <c r="M1698">
        <v>2359742</v>
      </c>
      <c r="N1698">
        <v>80928</v>
      </c>
      <c r="O1698">
        <v>81116</v>
      </c>
      <c r="P1698">
        <v>221497</v>
      </c>
      <c r="Q1698">
        <v>5.243777621972736E-2</v>
      </c>
    </row>
    <row r="1699" spans="1:17" x14ac:dyDescent="0.25">
      <c r="A1699" t="s">
        <v>17</v>
      </c>
      <c r="B1699" t="s">
        <v>34</v>
      </c>
      <c r="C1699" t="s">
        <v>39</v>
      </c>
      <c r="D1699">
        <v>477249</v>
      </c>
      <c r="E1699">
        <v>1623170</v>
      </c>
      <c r="F1699">
        <v>214001</v>
      </c>
      <c r="G1699">
        <v>192810</v>
      </c>
      <c r="H1699">
        <v>32000</v>
      </c>
      <c r="I1699">
        <v>9932</v>
      </c>
      <c r="J1699">
        <v>3508</v>
      </c>
      <c r="K1699">
        <v>10856</v>
      </c>
      <c r="L1699">
        <v>3626</v>
      </c>
      <c r="M1699">
        <v>2962132</v>
      </c>
      <c r="N1699">
        <v>81918</v>
      </c>
      <c r="O1699">
        <v>31222</v>
      </c>
      <c r="P1699">
        <v>57240</v>
      </c>
      <c r="Q1699">
        <v>1.3551146565493864E-2</v>
      </c>
    </row>
    <row r="1700" spans="1:17" x14ac:dyDescent="0.25">
      <c r="A1700" t="s">
        <v>16</v>
      </c>
      <c r="B1700" t="s">
        <v>34</v>
      </c>
      <c r="C1700" t="s">
        <v>39</v>
      </c>
      <c r="D1700">
        <v>640409</v>
      </c>
      <c r="E1700">
        <v>758067</v>
      </c>
      <c r="F1700">
        <v>108681</v>
      </c>
      <c r="G1700">
        <v>135382</v>
      </c>
      <c r="H1700">
        <v>32000</v>
      </c>
      <c r="I1700">
        <v>11308</v>
      </c>
      <c r="J1700">
        <v>3739</v>
      </c>
      <c r="K1700">
        <v>14556</v>
      </c>
      <c r="L1700">
        <v>4164</v>
      </c>
      <c r="M1700">
        <v>2942658</v>
      </c>
      <c r="N1700">
        <v>102699</v>
      </c>
      <c r="O1700">
        <v>23139</v>
      </c>
      <c r="P1700">
        <v>58605</v>
      </c>
      <c r="Q1700">
        <v>1.3874300217868061E-2</v>
      </c>
    </row>
    <row r="1701" spans="1:17" x14ac:dyDescent="0.25">
      <c r="A1701" t="s">
        <v>25</v>
      </c>
      <c r="B1701" t="s">
        <v>35</v>
      </c>
      <c r="C1701" t="s">
        <v>37</v>
      </c>
      <c r="D1701">
        <v>409968</v>
      </c>
      <c r="E1701">
        <v>867495</v>
      </c>
      <c r="F1701">
        <v>137400</v>
      </c>
      <c r="G1701">
        <v>258703</v>
      </c>
      <c r="H1701">
        <v>28000</v>
      </c>
      <c r="I1701">
        <v>9933</v>
      </c>
      <c r="J1701">
        <v>3962</v>
      </c>
      <c r="K1701">
        <v>10931</v>
      </c>
      <c r="L1701">
        <v>4208</v>
      </c>
      <c r="M1701">
        <v>1512770</v>
      </c>
      <c r="N1701">
        <v>53524</v>
      </c>
      <c r="O1701">
        <v>36331</v>
      </c>
      <c r="P1701">
        <v>247564</v>
      </c>
      <c r="Q1701">
        <v>5.8608945638363427E-2</v>
      </c>
    </row>
    <row r="1702" spans="1:17" x14ac:dyDescent="0.25">
      <c r="A1702" t="s">
        <v>27</v>
      </c>
      <c r="B1702" t="s">
        <v>34</v>
      </c>
      <c r="C1702" t="s">
        <v>39</v>
      </c>
      <c r="D1702">
        <v>401251</v>
      </c>
      <c r="E1702">
        <v>1181775</v>
      </c>
      <c r="F1702">
        <v>158609</v>
      </c>
      <c r="G1702">
        <v>270823</v>
      </c>
      <c r="H1702">
        <v>32000</v>
      </c>
      <c r="I1702">
        <v>10644</v>
      </c>
      <c r="J1702">
        <v>3922</v>
      </c>
      <c r="K1702">
        <v>10149</v>
      </c>
      <c r="L1702">
        <v>1549</v>
      </c>
      <c r="M1702">
        <v>2119888</v>
      </c>
      <c r="N1702">
        <v>62274</v>
      </c>
      <c r="O1702">
        <v>88694</v>
      </c>
      <c r="P1702">
        <v>325264</v>
      </c>
      <c r="Q1702">
        <v>7.7003845850433197E-2</v>
      </c>
    </row>
    <row r="1703" spans="1:17" x14ac:dyDescent="0.25">
      <c r="A1703" t="s">
        <v>27</v>
      </c>
      <c r="B1703" t="s">
        <v>36</v>
      </c>
      <c r="C1703" t="s">
        <v>38</v>
      </c>
      <c r="D1703">
        <v>377388</v>
      </c>
      <c r="E1703">
        <v>2195924</v>
      </c>
      <c r="F1703">
        <v>189402</v>
      </c>
      <c r="G1703">
        <v>213489</v>
      </c>
      <c r="H1703">
        <v>32000</v>
      </c>
      <c r="I1703">
        <v>9624</v>
      </c>
      <c r="J1703">
        <v>3753</v>
      </c>
      <c r="K1703">
        <v>13975</v>
      </c>
      <c r="L1703">
        <v>2313</v>
      </c>
      <c r="M1703">
        <v>1844840</v>
      </c>
      <c r="N1703">
        <v>54561</v>
      </c>
      <c r="O1703">
        <v>62519</v>
      </c>
      <c r="P1703">
        <v>71501</v>
      </c>
      <c r="Q1703">
        <v>1.6927332819346205E-2</v>
      </c>
    </row>
    <row r="1704" spans="1:17" x14ac:dyDescent="0.25">
      <c r="A1704" t="s">
        <v>27</v>
      </c>
      <c r="B1704" t="s">
        <v>35</v>
      </c>
      <c r="C1704" t="s">
        <v>37</v>
      </c>
      <c r="D1704">
        <v>678840</v>
      </c>
      <c r="E1704">
        <v>2105977</v>
      </c>
      <c r="F1704">
        <v>158028</v>
      </c>
      <c r="G1704">
        <v>271730</v>
      </c>
      <c r="H1704">
        <v>32000</v>
      </c>
      <c r="I1704">
        <v>10959</v>
      </c>
      <c r="J1704">
        <v>3108</v>
      </c>
      <c r="K1704">
        <v>10128</v>
      </c>
      <c r="L1704">
        <v>2653</v>
      </c>
      <c r="M1704">
        <v>2271698</v>
      </c>
      <c r="N1704">
        <v>61160</v>
      </c>
      <c r="O1704">
        <v>45304</v>
      </c>
      <c r="P1704">
        <v>337255</v>
      </c>
      <c r="Q1704">
        <v>7.9842626396674235E-2</v>
      </c>
    </row>
    <row r="1705" spans="1:17" x14ac:dyDescent="0.25">
      <c r="A1705" t="s">
        <v>26</v>
      </c>
      <c r="B1705" t="s">
        <v>36</v>
      </c>
      <c r="C1705" t="s">
        <v>38</v>
      </c>
      <c r="D1705">
        <v>675297</v>
      </c>
      <c r="E1705">
        <v>2078713</v>
      </c>
      <c r="F1705">
        <v>191427</v>
      </c>
      <c r="G1705">
        <v>313705</v>
      </c>
      <c r="H1705">
        <v>32000</v>
      </c>
      <c r="I1705">
        <v>12686</v>
      </c>
      <c r="J1705">
        <v>4015</v>
      </c>
      <c r="K1705">
        <v>14043</v>
      </c>
      <c r="L1705">
        <v>2816</v>
      </c>
      <c r="M1705">
        <v>1631136</v>
      </c>
      <c r="N1705">
        <v>100785</v>
      </c>
      <c r="O1705">
        <v>46470</v>
      </c>
      <c r="P1705">
        <v>224120</v>
      </c>
      <c r="Q1705">
        <v>5.305875206601126E-2</v>
      </c>
    </row>
    <row r="1706" spans="1:17" x14ac:dyDescent="0.25">
      <c r="A1706" t="s">
        <v>26</v>
      </c>
      <c r="B1706" t="s">
        <v>36</v>
      </c>
      <c r="C1706" t="s">
        <v>38</v>
      </c>
      <c r="D1706">
        <v>458223</v>
      </c>
      <c r="E1706">
        <v>851672</v>
      </c>
      <c r="F1706">
        <v>200653</v>
      </c>
      <c r="G1706">
        <v>178847</v>
      </c>
      <c r="H1706">
        <v>32000</v>
      </c>
      <c r="I1706">
        <v>12268</v>
      </c>
      <c r="J1706">
        <v>3918</v>
      </c>
      <c r="K1706">
        <v>14593</v>
      </c>
      <c r="L1706">
        <v>3243</v>
      </c>
      <c r="M1706">
        <v>1027315</v>
      </c>
      <c r="N1706">
        <v>122494</v>
      </c>
      <c r="O1706">
        <v>56123</v>
      </c>
      <c r="P1706">
        <v>342084</v>
      </c>
      <c r="Q1706">
        <v>8.0985856424011224E-2</v>
      </c>
    </row>
    <row r="1707" spans="1:17" x14ac:dyDescent="0.25">
      <c r="A1707" t="s">
        <v>16</v>
      </c>
      <c r="B1707" t="s">
        <v>34</v>
      </c>
      <c r="C1707" t="s">
        <v>39</v>
      </c>
      <c r="D1707">
        <v>640991</v>
      </c>
      <c r="E1707">
        <v>2290159</v>
      </c>
      <c r="F1707">
        <v>200896</v>
      </c>
      <c r="G1707">
        <v>229331</v>
      </c>
      <c r="H1707">
        <v>32000</v>
      </c>
      <c r="I1707">
        <v>10007</v>
      </c>
      <c r="J1707">
        <v>3352</v>
      </c>
      <c r="K1707">
        <v>14255</v>
      </c>
      <c r="L1707">
        <v>4402</v>
      </c>
      <c r="M1707">
        <v>2117381</v>
      </c>
      <c r="N1707">
        <v>67819</v>
      </c>
      <c r="O1707">
        <v>24455</v>
      </c>
      <c r="P1707">
        <v>90461</v>
      </c>
      <c r="Q1707">
        <v>2.1415972562214194E-2</v>
      </c>
    </row>
    <row r="1708" spans="1:17" x14ac:dyDescent="0.25">
      <c r="A1708" t="s">
        <v>19</v>
      </c>
      <c r="B1708" t="s">
        <v>35</v>
      </c>
      <c r="C1708" t="s">
        <v>37</v>
      </c>
      <c r="D1708">
        <v>385106</v>
      </c>
      <c r="E1708">
        <v>1404123</v>
      </c>
      <c r="F1708">
        <v>195597</v>
      </c>
      <c r="G1708">
        <v>272176</v>
      </c>
      <c r="H1708">
        <v>28000</v>
      </c>
      <c r="I1708">
        <v>10149</v>
      </c>
      <c r="J1708">
        <v>3179</v>
      </c>
      <c r="K1708">
        <v>10306</v>
      </c>
      <c r="L1708">
        <v>2498</v>
      </c>
      <c r="M1708">
        <v>2634875</v>
      </c>
      <c r="N1708">
        <v>84618</v>
      </c>
      <c r="O1708">
        <v>46808</v>
      </c>
      <c r="P1708">
        <v>46495</v>
      </c>
      <c r="Q1708">
        <v>1.1007347301932865E-2</v>
      </c>
    </row>
    <row r="1709" spans="1:17" x14ac:dyDescent="0.25">
      <c r="A1709" t="s">
        <v>26</v>
      </c>
      <c r="B1709" t="s">
        <v>34</v>
      </c>
      <c r="C1709" t="s">
        <v>39</v>
      </c>
      <c r="D1709">
        <v>640007</v>
      </c>
      <c r="E1709">
        <v>2353744</v>
      </c>
      <c r="F1709">
        <v>196462</v>
      </c>
      <c r="G1709">
        <v>81361</v>
      </c>
      <c r="H1709">
        <v>28000</v>
      </c>
      <c r="I1709">
        <v>12681</v>
      </c>
      <c r="J1709">
        <v>3928</v>
      </c>
      <c r="K1709">
        <v>11104</v>
      </c>
      <c r="L1709">
        <v>1542</v>
      </c>
      <c r="M1709">
        <v>1697915</v>
      </c>
      <c r="N1709">
        <v>87614</v>
      </c>
      <c r="O1709">
        <v>54889</v>
      </c>
      <c r="P1709">
        <v>63465</v>
      </c>
      <c r="Q1709">
        <v>1.5024869265881691E-2</v>
      </c>
    </row>
    <row r="1710" spans="1:17" x14ac:dyDescent="0.25">
      <c r="A1710" t="s">
        <v>17</v>
      </c>
      <c r="B1710" t="s">
        <v>35</v>
      </c>
      <c r="C1710" t="s">
        <v>37</v>
      </c>
      <c r="D1710">
        <v>544862</v>
      </c>
      <c r="E1710">
        <v>967910</v>
      </c>
      <c r="F1710">
        <v>196817</v>
      </c>
      <c r="G1710">
        <v>177104</v>
      </c>
      <c r="H1710">
        <v>32000</v>
      </c>
      <c r="I1710">
        <v>9523</v>
      </c>
      <c r="J1710">
        <v>3878</v>
      </c>
      <c r="K1710">
        <v>12605</v>
      </c>
      <c r="L1710">
        <v>3170</v>
      </c>
      <c r="M1710">
        <v>2328897</v>
      </c>
      <c r="N1710">
        <v>127831</v>
      </c>
      <c r="O1710">
        <v>88822</v>
      </c>
      <c r="P1710">
        <v>182581</v>
      </c>
      <c r="Q1710">
        <v>4.322470110192933E-2</v>
      </c>
    </row>
    <row r="1711" spans="1:17" x14ac:dyDescent="0.25">
      <c r="A1711" t="s">
        <v>26</v>
      </c>
      <c r="B1711" t="s">
        <v>35</v>
      </c>
      <c r="C1711" t="s">
        <v>37</v>
      </c>
      <c r="D1711">
        <v>497760</v>
      </c>
      <c r="E1711">
        <v>1404901</v>
      </c>
      <c r="F1711">
        <v>125178</v>
      </c>
      <c r="G1711">
        <v>325977</v>
      </c>
      <c r="H1711">
        <v>32000</v>
      </c>
      <c r="I1711">
        <v>10876</v>
      </c>
      <c r="J1711">
        <v>3979</v>
      </c>
      <c r="K1711">
        <v>13478</v>
      </c>
      <c r="L1711">
        <v>2640</v>
      </c>
      <c r="M1711">
        <v>2849850</v>
      </c>
      <c r="N1711">
        <v>118296</v>
      </c>
      <c r="O1711">
        <v>80362</v>
      </c>
      <c r="P1711">
        <v>269071</v>
      </c>
      <c r="Q1711">
        <v>6.3700568789727449E-2</v>
      </c>
    </row>
    <row r="1712" spans="1:17" x14ac:dyDescent="0.25">
      <c r="A1712" t="s">
        <v>17</v>
      </c>
      <c r="B1712" t="s">
        <v>34</v>
      </c>
      <c r="C1712" t="s">
        <v>39</v>
      </c>
      <c r="D1712">
        <v>501931</v>
      </c>
      <c r="E1712">
        <v>1941046</v>
      </c>
      <c r="F1712">
        <v>195152</v>
      </c>
      <c r="G1712">
        <v>232806</v>
      </c>
      <c r="H1712">
        <v>32000</v>
      </c>
      <c r="I1712">
        <v>11929</v>
      </c>
      <c r="J1712">
        <v>2959</v>
      </c>
      <c r="K1712">
        <v>12423</v>
      </c>
      <c r="L1712">
        <v>1878</v>
      </c>
      <c r="M1712">
        <v>3109246</v>
      </c>
      <c r="N1712">
        <v>47730</v>
      </c>
      <c r="O1712">
        <v>72150</v>
      </c>
      <c r="P1712">
        <v>170822</v>
      </c>
      <c r="Q1712">
        <v>4.0440844839461788E-2</v>
      </c>
    </row>
    <row r="1713" spans="1:17" x14ac:dyDescent="0.25">
      <c r="A1713" t="s">
        <v>17</v>
      </c>
      <c r="B1713" t="s">
        <v>34</v>
      </c>
      <c r="C1713" t="s">
        <v>39</v>
      </c>
      <c r="D1713">
        <v>472736</v>
      </c>
      <c r="E1713">
        <v>1434149</v>
      </c>
      <c r="F1713">
        <v>193738</v>
      </c>
      <c r="G1713">
        <v>162206</v>
      </c>
      <c r="H1713">
        <v>32000</v>
      </c>
      <c r="I1713">
        <v>10457</v>
      </c>
      <c r="J1713">
        <v>3482</v>
      </c>
      <c r="K1713">
        <v>11938</v>
      </c>
      <c r="L1713">
        <v>4130</v>
      </c>
      <c r="M1713">
        <v>2342840</v>
      </c>
      <c r="N1713">
        <v>60699</v>
      </c>
      <c r="O1713">
        <v>80275</v>
      </c>
      <c r="P1713">
        <v>61886</v>
      </c>
      <c r="Q1713">
        <v>1.4651052696578497E-2</v>
      </c>
    </row>
    <row r="1714" spans="1:17" x14ac:dyDescent="0.25">
      <c r="A1714" t="s">
        <v>21</v>
      </c>
      <c r="B1714" t="s">
        <v>36</v>
      </c>
      <c r="C1714" t="s">
        <v>38</v>
      </c>
      <c r="D1714">
        <v>362952</v>
      </c>
      <c r="E1714">
        <v>1144098</v>
      </c>
      <c r="F1714">
        <v>178353</v>
      </c>
      <c r="G1714">
        <v>228987</v>
      </c>
      <c r="H1714">
        <v>20000</v>
      </c>
      <c r="I1714">
        <v>12663</v>
      </c>
      <c r="J1714">
        <v>3994</v>
      </c>
      <c r="K1714">
        <v>10652</v>
      </c>
      <c r="L1714">
        <v>3032</v>
      </c>
      <c r="M1714">
        <v>2184642</v>
      </c>
      <c r="N1714">
        <v>101588</v>
      </c>
      <c r="O1714">
        <v>55218</v>
      </c>
      <c r="P1714">
        <v>292205</v>
      </c>
      <c r="Q1714">
        <v>6.9177372155313319E-2</v>
      </c>
    </row>
    <row r="1715" spans="1:17" x14ac:dyDescent="0.25">
      <c r="A1715" t="s">
        <v>21</v>
      </c>
      <c r="B1715" t="s">
        <v>36</v>
      </c>
      <c r="C1715" t="s">
        <v>38</v>
      </c>
      <c r="D1715">
        <v>611413</v>
      </c>
      <c r="E1715">
        <v>1547498</v>
      </c>
      <c r="F1715">
        <v>201571</v>
      </c>
      <c r="G1715">
        <v>215833</v>
      </c>
      <c r="H1715">
        <v>32000</v>
      </c>
      <c r="I1715">
        <v>9830</v>
      </c>
      <c r="J1715">
        <v>3897</v>
      </c>
      <c r="K1715">
        <v>12546</v>
      </c>
      <c r="L1715">
        <v>2161</v>
      </c>
      <c r="M1715">
        <v>3096118</v>
      </c>
      <c r="N1715">
        <v>60470</v>
      </c>
      <c r="O1715">
        <v>62075</v>
      </c>
      <c r="P1715">
        <v>261899</v>
      </c>
      <c r="Q1715">
        <v>6.2002650844798696E-2</v>
      </c>
    </row>
    <row r="1716" spans="1:17" x14ac:dyDescent="0.25">
      <c r="A1716" t="s">
        <v>21</v>
      </c>
      <c r="B1716" t="s">
        <v>36</v>
      </c>
      <c r="C1716" t="s">
        <v>38</v>
      </c>
      <c r="D1716">
        <v>135102</v>
      </c>
      <c r="E1716">
        <v>1836351</v>
      </c>
      <c r="F1716">
        <v>210200</v>
      </c>
      <c r="G1716">
        <v>184256</v>
      </c>
      <c r="H1716">
        <v>32000</v>
      </c>
      <c r="I1716">
        <v>12375</v>
      </c>
      <c r="J1716">
        <v>2875</v>
      </c>
      <c r="K1716">
        <v>14527</v>
      </c>
      <c r="L1716">
        <v>1269</v>
      </c>
      <c r="M1716">
        <v>2977193</v>
      </c>
      <c r="N1716">
        <v>70729</v>
      </c>
      <c r="O1716">
        <v>58000</v>
      </c>
      <c r="P1716">
        <v>169482</v>
      </c>
      <c r="Q1716">
        <v>4.0123609752149389E-2</v>
      </c>
    </row>
    <row r="1717" spans="1:17" x14ac:dyDescent="0.25">
      <c r="A1717" t="s">
        <v>23</v>
      </c>
      <c r="B1717" t="s">
        <v>35</v>
      </c>
      <c r="C1717" t="s">
        <v>37</v>
      </c>
      <c r="D1717">
        <v>434100</v>
      </c>
      <c r="E1717">
        <v>1343600</v>
      </c>
      <c r="F1717">
        <v>126580</v>
      </c>
      <c r="G1717">
        <v>75968</v>
      </c>
      <c r="H1717">
        <v>20000</v>
      </c>
      <c r="I1717">
        <v>11903</v>
      </c>
      <c r="J1717">
        <v>3207</v>
      </c>
      <c r="K1717">
        <v>14036</v>
      </c>
      <c r="L1717">
        <v>2072</v>
      </c>
      <c r="M1717">
        <v>916460</v>
      </c>
      <c r="N1717">
        <v>51921</v>
      </c>
      <c r="O1717">
        <v>86824</v>
      </c>
      <c r="P1717">
        <v>275395</v>
      </c>
      <c r="Q1717">
        <v>6.5197729007759997E-2</v>
      </c>
    </row>
    <row r="1718" spans="1:17" x14ac:dyDescent="0.25">
      <c r="A1718" t="s">
        <v>26</v>
      </c>
      <c r="B1718" t="s">
        <v>35</v>
      </c>
      <c r="C1718" t="s">
        <v>37</v>
      </c>
      <c r="D1718">
        <v>247960</v>
      </c>
      <c r="E1718">
        <v>1720728</v>
      </c>
      <c r="F1718">
        <v>212962</v>
      </c>
      <c r="G1718">
        <v>327939</v>
      </c>
      <c r="H1718">
        <v>32000</v>
      </c>
      <c r="I1718">
        <v>10587</v>
      </c>
      <c r="J1718">
        <v>3102</v>
      </c>
      <c r="K1718">
        <v>11703</v>
      </c>
      <c r="L1718">
        <v>4385</v>
      </c>
      <c r="M1718">
        <v>2976036</v>
      </c>
      <c r="N1718">
        <v>109139</v>
      </c>
      <c r="O1718">
        <v>59295</v>
      </c>
      <c r="P1718">
        <v>125313</v>
      </c>
      <c r="Q1718">
        <v>2.9666925743566257E-2</v>
      </c>
    </row>
    <row r="1719" spans="1:17" x14ac:dyDescent="0.25">
      <c r="A1719" t="s">
        <v>23</v>
      </c>
      <c r="B1719" t="s">
        <v>35</v>
      </c>
      <c r="C1719" t="s">
        <v>37</v>
      </c>
      <c r="D1719">
        <v>245472</v>
      </c>
      <c r="E1719">
        <v>1190146</v>
      </c>
      <c r="F1719">
        <v>106837</v>
      </c>
      <c r="G1719">
        <v>187425</v>
      </c>
      <c r="H1719">
        <v>32000</v>
      </c>
      <c r="I1719">
        <v>12659</v>
      </c>
      <c r="J1719">
        <v>3435</v>
      </c>
      <c r="K1719">
        <v>12794</v>
      </c>
      <c r="L1719">
        <v>3182</v>
      </c>
      <c r="M1719">
        <v>1469578</v>
      </c>
      <c r="N1719">
        <v>108408</v>
      </c>
      <c r="O1719">
        <v>87598</v>
      </c>
      <c r="P1719">
        <v>176621</v>
      </c>
      <c r="Q1719">
        <v>4.1813715191196567E-2</v>
      </c>
    </row>
    <row r="1720" spans="1:17" x14ac:dyDescent="0.25">
      <c r="A1720" t="s">
        <v>21</v>
      </c>
      <c r="B1720" t="s">
        <v>34</v>
      </c>
      <c r="C1720" t="s">
        <v>39</v>
      </c>
      <c r="D1720">
        <v>449808</v>
      </c>
      <c r="E1720">
        <v>1034981</v>
      </c>
      <c r="F1720">
        <v>196872</v>
      </c>
      <c r="G1720">
        <v>314372</v>
      </c>
      <c r="H1720">
        <v>32000</v>
      </c>
      <c r="I1720">
        <v>10468</v>
      </c>
      <c r="J1720">
        <v>2976</v>
      </c>
      <c r="K1720">
        <v>12348</v>
      </c>
      <c r="L1720">
        <v>3112</v>
      </c>
      <c r="M1720">
        <v>1198638</v>
      </c>
      <c r="N1720">
        <v>125455</v>
      </c>
      <c r="O1720">
        <v>43944</v>
      </c>
      <c r="P1720">
        <v>55664</v>
      </c>
      <c r="Q1720">
        <v>1.3178040223998086E-2</v>
      </c>
    </row>
    <row r="1721" spans="1:17" x14ac:dyDescent="0.25">
      <c r="A1721" t="s">
        <v>27</v>
      </c>
      <c r="B1721" t="s">
        <v>35</v>
      </c>
      <c r="C1721" t="s">
        <v>37</v>
      </c>
      <c r="D1721">
        <v>396417</v>
      </c>
      <c r="E1721">
        <v>2243391</v>
      </c>
      <c r="F1721">
        <v>143009</v>
      </c>
      <c r="G1721">
        <v>115662</v>
      </c>
      <c r="H1721">
        <v>32000</v>
      </c>
      <c r="I1721">
        <v>10346</v>
      </c>
      <c r="J1721">
        <v>3984</v>
      </c>
      <c r="K1721">
        <v>10425</v>
      </c>
      <c r="L1721">
        <v>1746</v>
      </c>
      <c r="M1721">
        <v>2476168</v>
      </c>
      <c r="N1721">
        <v>117687</v>
      </c>
      <c r="O1721">
        <v>53922</v>
      </c>
      <c r="P1721">
        <v>290739</v>
      </c>
      <c r="Q1721">
        <v>6.8830307500089449E-2</v>
      </c>
    </row>
    <row r="1722" spans="1:17" x14ac:dyDescent="0.25">
      <c r="A1722" t="s">
        <v>19</v>
      </c>
      <c r="B1722" t="s">
        <v>34</v>
      </c>
      <c r="C1722" t="s">
        <v>39</v>
      </c>
      <c r="D1722">
        <v>534070</v>
      </c>
      <c r="E1722">
        <v>1489241</v>
      </c>
      <c r="F1722">
        <v>193932</v>
      </c>
      <c r="G1722">
        <v>285317</v>
      </c>
      <c r="H1722">
        <v>25000</v>
      </c>
      <c r="I1722">
        <v>12026</v>
      </c>
      <c r="J1722">
        <v>4185</v>
      </c>
      <c r="K1722">
        <v>10520</v>
      </c>
      <c r="L1722">
        <v>2931</v>
      </c>
      <c r="M1722">
        <v>1098025</v>
      </c>
      <c r="N1722">
        <v>115185</v>
      </c>
      <c r="O1722">
        <v>74888</v>
      </c>
      <c r="P1722">
        <v>210045</v>
      </c>
      <c r="Q1722">
        <v>4.9726599936218703E-2</v>
      </c>
    </row>
    <row r="1723" spans="1:17" x14ac:dyDescent="0.25">
      <c r="A1723" t="s">
        <v>19</v>
      </c>
      <c r="B1723" t="s">
        <v>34</v>
      </c>
      <c r="C1723" t="s">
        <v>39</v>
      </c>
      <c r="D1723">
        <v>157122</v>
      </c>
      <c r="E1723">
        <v>2330164</v>
      </c>
      <c r="F1723">
        <v>150784</v>
      </c>
      <c r="G1723">
        <v>110438</v>
      </c>
      <c r="H1723">
        <v>25000</v>
      </c>
      <c r="I1723">
        <v>11227</v>
      </c>
      <c r="J1723">
        <v>3777</v>
      </c>
      <c r="K1723">
        <v>10520</v>
      </c>
      <c r="L1723">
        <v>3867</v>
      </c>
      <c r="M1723">
        <v>1824419</v>
      </c>
      <c r="N1723">
        <v>104880</v>
      </c>
      <c r="O1723">
        <v>26709</v>
      </c>
      <c r="P1723">
        <v>122059</v>
      </c>
      <c r="Q1723">
        <v>2.8896565315122563E-2</v>
      </c>
    </row>
    <row r="1724" spans="1:17" x14ac:dyDescent="0.25">
      <c r="A1724" t="s">
        <v>17</v>
      </c>
      <c r="B1724" t="s">
        <v>34</v>
      </c>
      <c r="C1724" t="s">
        <v>39</v>
      </c>
      <c r="D1724">
        <v>169459</v>
      </c>
      <c r="E1724">
        <v>1765212</v>
      </c>
      <c r="F1724">
        <v>143226</v>
      </c>
      <c r="G1724">
        <v>314961</v>
      </c>
      <c r="H1724">
        <v>32000</v>
      </c>
      <c r="I1724">
        <v>10259</v>
      </c>
      <c r="J1724">
        <v>4004</v>
      </c>
      <c r="K1724">
        <v>12439</v>
      </c>
      <c r="L1724">
        <v>1558</v>
      </c>
      <c r="M1724">
        <v>1258302</v>
      </c>
      <c r="N1724">
        <v>110441</v>
      </c>
      <c r="O1724">
        <v>50271</v>
      </c>
      <c r="P1724">
        <v>254381</v>
      </c>
      <c r="Q1724">
        <v>6.0222819959414649E-2</v>
      </c>
    </row>
    <row r="1725" spans="1:17" x14ac:dyDescent="0.25">
      <c r="A1725" t="s">
        <v>20</v>
      </c>
      <c r="B1725" t="s">
        <v>36</v>
      </c>
      <c r="C1725" t="s">
        <v>38</v>
      </c>
      <c r="D1725">
        <v>430640</v>
      </c>
      <c r="E1725">
        <v>1057624</v>
      </c>
      <c r="F1725">
        <v>211354</v>
      </c>
      <c r="G1725">
        <v>281351</v>
      </c>
      <c r="H1725">
        <v>32000</v>
      </c>
      <c r="I1725">
        <v>9562</v>
      </c>
      <c r="J1725">
        <v>4179</v>
      </c>
      <c r="K1725">
        <v>12486</v>
      </c>
      <c r="L1725">
        <v>4106</v>
      </c>
      <c r="M1725">
        <v>990881</v>
      </c>
      <c r="N1725">
        <v>94658</v>
      </c>
      <c r="O1725">
        <v>22182</v>
      </c>
      <c r="P1725">
        <v>262643</v>
      </c>
      <c r="Q1725">
        <v>6.2178787341037815E-2</v>
      </c>
    </row>
    <row r="1726" spans="1:17" x14ac:dyDescent="0.25">
      <c r="A1726" t="s">
        <v>21</v>
      </c>
      <c r="B1726" t="s">
        <v>36</v>
      </c>
      <c r="C1726" t="s">
        <v>38</v>
      </c>
      <c r="D1726">
        <v>636092</v>
      </c>
      <c r="E1726">
        <v>735033</v>
      </c>
      <c r="F1726">
        <v>195918</v>
      </c>
      <c r="G1726">
        <v>325844</v>
      </c>
      <c r="H1726">
        <v>25000</v>
      </c>
      <c r="I1726">
        <v>10990</v>
      </c>
      <c r="J1726">
        <v>3322</v>
      </c>
      <c r="K1726">
        <v>11932</v>
      </c>
      <c r="L1726">
        <v>2661</v>
      </c>
      <c r="M1726">
        <v>2092837</v>
      </c>
      <c r="N1726">
        <v>94555</v>
      </c>
      <c r="O1726">
        <v>56632</v>
      </c>
      <c r="P1726">
        <v>185581</v>
      </c>
      <c r="Q1726">
        <v>4.3934928909345153E-2</v>
      </c>
    </row>
    <row r="1727" spans="1:17" x14ac:dyDescent="0.25">
      <c r="A1727" t="s">
        <v>18</v>
      </c>
      <c r="B1727" t="s">
        <v>36</v>
      </c>
      <c r="C1727" t="s">
        <v>38</v>
      </c>
      <c r="D1727">
        <v>469021</v>
      </c>
      <c r="E1727">
        <v>2042286</v>
      </c>
      <c r="F1727">
        <v>209402</v>
      </c>
      <c r="G1727">
        <v>214767</v>
      </c>
      <c r="H1727">
        <v>32000</v>
      </c>
      <c r="I1727">
        <v>9098</v>
      </c>
      <c r="J1727">
        <v>2818</v>
      </c>
      <c r="K1727">
        <v>14308</v>
      </c>
      <c r="L1727">
        <v>2387</v>
      </c>
      <c r="M1727">
        <v>1708277</v>
      </c>
      <c r="N1727">
        <v>43859</v>
      </c>
      <c r="O1727">
        <v>75354</v>
      </c>
      <c r="P1727">
        <v>177009</v>
      </c>
      <c r="Q1727">
        <v>4.1905571320955681E-2</v>
      </c>
    </row>
    <row r="1728" spans="1:17" x14ac:dyDescent="0.25">
      <c r="A1728" t="s">
        <v>26</v>
      </c>
      <c r="B1728" t="s">
        <v>34</v>
      </c>
      <c r="C1728" t="s">
        <v>39</v>
      </c>
      <c r="D1728">
        <v>269111</v>
      </c>
      <c r="E1728">
        <v>1555694</v>
      </c>
      <c r="F1728">
        <v>121337</v>
      </c>
      <c r="G1728">
        <v>247489</v>
      </c>
      <c r="H1728">
        <v>32000</v>
      </c>
      <c r="I1728">
        <v>11748</v>
      </c>
      <c r="J1728">
        <v>3431</v>
      </c>
      <c r="K1728">
        <v>13622</v>
      </c>
      <c r="L1728">
        <v>3348</v>
      </c>
      <c r="M1728">
        <v>2220993</v>
      </c>
      <c r="N1728">
        <v>53551</v>
      </c>
      <c r="O1728">
        <v>77539</v>
      </c>
      <c r="P1728">
        <v>175432</v>
      </c>
      <c r="Q1728">
        <v>4.1532228236857434E-2</v>
      </c>
    </row>
    <row r="1729" spans="1:17" x14ac:dyDescent="0.25">
      <c r="A1729" t="s">
        <v>22</v>
      </c>
      <c r="B1729" t="s">
        <v>35</v>
      </c>
      <c r="C1729" t="s">
        <v>37</v>
      </c>
      <c r="D1729">
        <v>564361</v>
      </c>
      <c r="E1729">
        <v>750122</v>
      </c>
      <c r="F1729">
        <v>127454</v>
      </c>
      <c r="G1729">
        <v>188813</v>
      </c>
      <c r="H1729">
        <v>28000</v>
      </c>
      <c r="I1729">
        <v>12225</v>
      </c>
      <c r="J1729">
        <v>3151</v>
      </c>
      <c r="K1729">
        <v>10701</v>
      </c>
      <c r="L1729">
        <v>1717</v>
      </c>
      <c r="M1729">
        <v>2890213</v>
      </c>
      <c r="N1729">
        <v>67032</v>
      </c>
      <c r="O1729">
        <v>37021</v>
      </c>
      <c r="P1729">
        <v>126690</v>
      </c>
      <c r="Q1729">
        <v>2.9992920307170119E-2</v>
      </c>
    </row>
    <row r="1730" spans="1:17" x14ac:dyDescent="0.25">
      <c r="A1730" t="s">
        <v>27</v>
      </c>
      <c r="B1730" t="s">
        <v>36</v>
      </c>
      <c r="C1730" t="s">
        <v>38</v>
      </c>
      <c r="D1730">
        <v>266704</v>
      </c>
      <c r="E1730">
        <v>1433242</v>
      </c>
      <c r="F1730">
        <v>180745</v>
      </c>
      <c r="G1730">
        <v>220984</v>
      </c>
      <c r="H1730">
        <v>32000</v>
      </c>
      <c r="I1730">
        <v>12436</v>
      </c>
      <c r="J1730">
        <v>3206</v>
      </c>
      <c r="K1730">
        <v>10709</v>
      </c>
      <c r="L1730">
        <v>2328</v>
      </c>
      <c r="M1730">
        <v>2015908</v>
      </c>
      <c r="N1730">
        <v>56395</v>
      </c>
      <c r="O1730">
        <v>27342</v>
      </c>
      <c r="P1730">
        <v>176982</v>
      </c>
      <c r="Q1730">
        <v>4.1899179270688938E-2</v>
      </c>
    </row>
    <row r="1731" spans="1:17" x14ac:dyDescent="0.25">
      <c r="A1731" t="s">
        <v>25</v>
      </c>
      <c r="B1731" t="s">
        <v>34</v>
      </c>
      <c r="C1731" t="s">
        <v>39</v>
      </c>
      <c r="D1731">
        <v>505433</v>
      </c>
      <c r="E1731">
        <v>2113853</v>
      </c>
      <c r="F1731">
        <v>137054</v>
      </c>
      <c r="G1731">
        <v>251229</v>
      </c>
      <c r="H1731">
        <v>32000</v>
      </c>
      <c r="I1731">
        <v>11540</v>
      </c>
      <c r="J1731">
        <v>3574</v>
      </c>
      <c r="K1731">
        <v>14077</v>
      </c>
      <c r="L1731">
        <v>3772</v>
      </c>
      <c r="M1731">
        <v>2274028</v>
      </c>
      <c r="N1731">
        <v>46109</v>
      </c>
      <c r="O1731">
        <v>44523</v>
      </c>
      <c r="P1731">
        <v>269455</v>
      </c>
      <c r="Q1731">
        <v>6.3791477949076678E-2</v>
      </c>
    </row>
    <row r="1732" spans="1:17" x14ac:dyDescent="0.25">
      <c r="A1732" t="s">
        <v>26</v>
      </c>
      <c r="B1732" t="s">
        <v>34</v>
      </c>
      <c r="C1732" t="s">
        <v>39</v>
      </c>
      <c r="D1732">
        <v>160196</v>
      </c>
      <c r="E1732">
        <v>1252737</v>
      </c>
      <c r="F1732">
        <v>172243</v>
      </c>
      <c r="G1732">
        <v>183404</v>
      </c>
      <c r="H1732">
        <v>32000</v>
      </c>
      <c r="I1732">
        <v>10662</v>
      </c>
      <c r="J1732">
        <v>3534</v>
      </c>
      <c r="K1732">
        <v>11396</v>
      </c>
      <c r="L1732">
        <v>4121</v>
      </c>
      <c r="M1732">
        <v>1800791</v>
      </c>
      <c r="N1732">
        <v>54099</v>
      </c>
      <c r="O1732">
        <v>40750</v>
      </c>
      <c r="P1732">
        <v>338628</v>
      </c>
      <c r="Q1732">
        <v>8.0167673989868196E-2</v>
      </c>
    </row>
    <row r="1733" spans="1:17" x14ac:dyDescent="0.25">
      <c r="A1733" t="s">
        <v>25</v>
      </c>
      <c r="B1733" t="s">
        <v>36</v>
      </c>
      <c r="C1733" t="s">
        <v>38</v>
      </c>
      <c r="D1733">
        <v>246076</v>
      </c>
      <c r="E1733">
        <v>1929760</v>
      </c>
      <c r="F1733">
        <v>156715</v>
      </c>
      <c r="G1733">
        <v>175424</v>
      </c>
      <c r="H1733">
        <v>32000</v>
      </c>
      <c r="I1733">
        <v>11506</v>
      </c>
      <c r="J1733">
        <v>3475</v>
      </c>
      <c r="K1733">
        <v>12334</v>
      </c>
      <c r="L1733">
        <v>2269</v>
      </c>
      <c r="M1733">
        <v>1050714</v>
      </c>
      <c r="N1733">
        <v>83053</v>
      </c>
      <c r="O1733">
        <v>87938</v>
      </c>
      <c r="P1733">
        <v>79890</v>
      </c>
      <c r="Q1733">
        <v>1.8913366511483311E-2</v>
      </c>
    </row>
    <row r="1734" spans="1:17" x14ac:dyDescent="0.25">
      <c r="A1734" t="s">
        <v>25</v>
      </c>
      <c r="B1734" t="s">
        <v>35</v>
      </c>
      <c r="C1734" t="s">
        <v>37</v>
      </c>
      <c r="D1734">
        <v>591616</v>
      </c>
      <c r="E1734">
        <v>1210350</v>
      </c>
      <c r="F1734">
        <v>148877</v>
      </c>
      <c r="G1734">
        <v>277278</v>
      </c>
      <c r="H1734">
        <v>32000</v>
      </c>
      <c r="I1734">
        <v>10341</v>
      </c>
      <c r="J1734">
        <v>3078</v>
      </c>
      <c r="K1734">
        <v>13841</v>
      </c>
      <c r="L1734">
        <v>2822</v>
      </c>
      <c r="M1734">
        <v>1094337</v>
      </c>
      <c r="N1734">
        <v>90226</v>
      </c>
      <c r="O1734">
        <v>72251</v>
      </c>
      <c r="P1734">
        <v>318840</v>
      </c>
      <c r="Q1734">
        <v>7.548301137215345E-2</v>
      </c>
    </row>
    <row r="1735" spans="1:17" x14ac:dyDescent="0.25">
      <c r="A1735" t="s">
        <v>27</v>
      </c>
      <c r="B1735" t="s">
        <v>36</v>
      </c>
      <c r="C1735" t="s">
        <v>38</v>
      </c>
      <c r="D1735">
        <v>713899</v>
      </c>
      <c r="E1735">
        <v>1400368</v>
      </c>
      <c r="F1735">
        <v>188789</v>
      </c>
      <c r="G1735">
        <v>135608</v>
      </c>
      <c r="H1735">
        <v>20000</v>
      </c>
      <c r="I1735">
        <v>11789</v>
      </c>
      <c r="J1735">
        <v>3693</v>
      </c>
      <c r="K1735">
        <v>12899</v>
      </c>
      <c r="L1735">
        <v>1952</v>
      </c>
      <c r="M1735">
        <v>1471332</v>
      </c>
      <c r="N1735">
        <v>55351</v>
      </c>
      <c r="O1735">
        <v>62539</v>
      </c>
      <c r="P1735">
        <v>277400</v>
      </c>
      <c r="Q1735">
        <v>6.5672397925716247E-2</v>
      </c>
    </row>
    <row r="1736" spans="1:17" x14ac:dyDescent="0.25">
      <c r="A1736" t="s">
        <v>25</v>
      </c>
      <c r="B1736" t="s">
        <v>35</v>
      </c>
      <c r="C1736" t="s">
        <v>37</v>
      </c>
      <c r="D1736">
        <v>317450</v>
      </c>
      <c r="E1736">
        <v>956752</v>
      </c>
      <c r="F1736">
        <v>188198</v>
      </c>
      <c r="G1736">
        <v>104972</v>
      </c>
      <c r="H1736">
        <v>32000</v>
      </c>
      <c r="I1736">
        <v>10097</v>
      </c>
      <c r="J1736">
        <v>3744</v>
      </c>
      <c r="K1736">
        <v>11889</v>
      </c>
      <c r="L1736">
        <v>3908</v>
      </c>
      <c r="M1736">
        <v>2343175</v>
      </c>
      <c r="N1736">
        <v>78790</v>
      </c>
      <c r="O1736">
        <v>37023</v>
      </c>
      <c r="P1736">
        <v>124611</v>
      </c>
      <c r="Q1736">
        <v>2.9500732436630955E-2</v>
      </c>
    </row>
    <row r="1737" spans="1:17" x14ac:dyDescent="0.25">
      <c r="A1737" t="s">
        <v>24</v>
      </c>
      <c r="B1737" t="s">
        <v>35</v>
      </c>
      <c r="C1737" t="s">
        <v>37</v>
      </c>
      <c r="D1737">
        <v>185446</v>
      </c>
      <c r="E1737">
        <v>1386349</v>
      </c>
      <c r="F1737">
        <v>132340</v>
      </c>
      <c r="G1737">
        <v>164974</v>
      </c>
      <c r="H1737">
        <v>32000</v>
      </c>
      <c r="I1737">
        <v>9349</v>
      </c>
      <c r="J1737">
        <v>2878</v>
      </c>
      <c r="K1737">
        <v>10813</v>
      </c>
      <c r="L1737">
        <v>4426</v>
      </c>
      <c r="M1737">
        <v>1815568</v>
      </c>
      <c r="N1737">
        <v>73593</v>
      </c>
      <c r="O1737">
        <v>75287</v>
      </c>
      <c r="P1737">
        <v>216660</v>
      </c>
      <c r="Q1737">
        <v>5.1292652251570585E-2</v>
      </c>
    </row>
    <row r="1738" spans="1:17" x14ac:dyDescent="0.25">
      <c r="A1738" t="s">
        <v>26</v>
      </c>
      <c r="B1738" t="s">
        <v>34</v>
      </c>
      <c r="C1738" t="s">
        <v>39</v>
      </c>
      <c r="D1738">
        <v>259408</v>
      </c>
      <c r="E1738">
        <v>2215582</v>
      </c>
      <c r="F1738">
        <v>112440</v>
      </c>
      <c r="G1738">
        <v>120261</v>
      </c>
      <c r="H1738">
        <v>32000</v>
      </c>
      <c r="I1738">
        <v>12652</v>
      </c>
      <c r="J1738">
        <v>3787</v>
      </c>
      <c r="K1738">
        <v>10982</v>
      </c>
      <c r="L1738">
        <v>3910</v>
      </c>
      <c r="M1738">
        <v>2269953</v>
      </c>
      <c r="N1738">
        <v>91411</v>
      </c>
      <c r="O1738">
        <v>23213</v>
      </c>
      <c r="P1738">
        <v>84398</v>
      </c>
      <c r="Q1738">
        <v>1.9980602163426817E-2</v>
      </c>
    </row>
    <row r="1739" spans="1:17" x14ac:dyDescent="0.25">
      <c r="A1739" t="s">
        <v>16</v>
      </c>
      <c r="B1739" t="s">
        <v>35</v>
      </c>
      <c r="C1739" t="s">
        <v>37</v>
      </c>
      <c r="D1739">
        <v>473735</v>
      </c>
      <c r="E1739">
        <v>2148631</v>
      </c>
      <c r="F1739">
        <v>195761</v>
      </c>
      <c r="G1739">
        <v>291434</v>
      </c>
      <c r="H1739">
        <v>32000</v>
      </c>
      <c r="I1739">
        <v>11405</v>
      </c>
      <c r="J1739">
        <v>4068</v>
      </c>
      <c r="K1739">
        <v>11083</v>
      </c>
      <c r="L1739">
        <v>3734</v>
      </c>
      <c r="M1739">
        <v>2393814</v>
      </c>
      <c r="N1739">
        <v>64217</v>
      </c>
      <c r="O1739">
        <v>34432</v>
      </c>
      <c r="P1739">
        <v>192611</v>
      </c>
      <c r="Q1739">
        <v>4.5599229404722892E-2</v>
      </c>
    </row>
    <row r="1740" spans="1:17" x14ac:dyDescent="0.25">
      <c r="A1740" t="s">
        <v>20</v>
      </c>
      <c r="B1740" t="s">
        <v>35</v>
      </c>
      <c r="C1740" t="s">
        <v>37</v>
      </c>
      <c r="D1740">
        <v>118857</v>
      </c>
      <c r="E1740">
        <v>1456822</v>
      </c>
      <c r="F1740">
        <v>147946</v>
      </c>
      <c r="G1740">
        <v>137369</v>
      </c>
      <c r="H1740">
        <v>32000</v>
      </c>
      <c r="I1740">
        <v>11300</v>
      </c>
      <c r="J1740">
        <v>3110</v>
      </c>
      <c r="K1740">
        <v>10110</v>
      </c>
      <c r="L1740">
        <v>2892</v>
      </c>
      <c r="M1740">
        <v>2508295</v>
      </c>
      <c r="N1740">
        <v>72738</v>
      </c>
      <c r="O1740">
        <v>42766</v>
      </c>
      <c r="P1740">
        <v>267987</v>
      </c>
      <c r="Q1740">
        <v>6.3443939808647862E-2</v>
      </c>
    </row>
    <row r="1741" spans="1:17" x14ac:dyDescent="0.25">
      <c r="A1741" t="s">
        <v>16</v>
      </c>
      <c r="B1741" t="s">
        <v>36</v>
      </c>
      <c r="C1741" t="s">
        <v>38</v>
      </c>
      <c r="D1741">
        <v>341617</v>
      </c>
      <c r="E1741">
        <v>2086790</v>
      </c>
      <c r="F1741">
        <v>115737</v>
      </c>
      <c r="G1741">
        <v>284260</v>
      </c>
      <c r="H1741">
        <v>25000</v>
      </c>
      <c r="I1741">
        <v>8972</v>
      </c>
      <c r="J1741">
        <v>3140</v>
      </c>
      <c r="K1741">
        <v>14103</v>
      </c>
      <c r="L1741">
        <v>1369</v>
      </c>
      <c r="M1741">
        <v>2388639</v>
      </c>
      <c r="N1741">
        <v>94960</v>
      </c>
      <c r="O1741">
        <v>77296</v>
      </c>
      <c r="P1741">
        <v>62802</v>
      </c>
      <c r="Q1741">
        <v>1.4867908920442796E-2</v>
      </c>
    </row>
    <row r="1742" spans="1:17" x14ac:dyDescent="0.25">
      <c r="A1742" t="s">
        <v>22</v>
      </c>
      <c r="B1742" t="s">
        <v>35</v>
      </c>
      <c r="C1742" t="s">
        <v>37</v>
      </c>
      <c r="D1742">
        <v>233541</v>
      </c>
      <c r="E1742">
        <v>1796554</v>
      </c>
      <c r="F1742">
        <v>147568</v>
      </c>
      <c r="G1742">
        <v>117165</v>
      </c>
      <c r="H1742">
        <v>32000</v>
      </c>
      <c r="I1742">
        <v>11984</v>
      </c>
      <c r="J1742">
        <v>3494</v>
      </c>
      <c r="K1742">
        <v>14095</v>
      </c>
      <c r="L1742">
        <v>3509</v>
      </c>
      <c r="M1742">
        <v>1388570</v>
      </c>
      <c r="N1742">
        <v>109572</v>
      </c>
      <c r="O1742">
        <v>50580</v>
      </c>
      <c r="P1742">
        <v>307655</v>
      </c>
      <c r="Q1742">
        <v>7.2835045363504797E-2</v>
      </c>
    </row>
    <row r="1743" spans="1:17" x14ac:dyDescent="0.25">
      <c r="A1743" t="s">
        <v>17</v>
      </c>
      <c r="B1743" t="s">
        <v>35</v>
      </c>
      <c r="C1743" t="s">
        <v>37</v>
      </c>
      <c r="D1743">
        <v>623163</v>
      </c>
      <c r="E1743">
        <v>1443833</v>
      </c>
      <c r="F1743">
        <v>94991</v>
      </c>
      <c r="G1743">
        <v>200302</v>
      </c>
      <c r="H1743">
        <v>32000</v>
      </c>
      <c r="I1743">
        <v>11549</v>
      </c>
      <c r="J1743">
        <v>3542</v>
      </c>
      <c r="K1743">
        <v>11848</v>
      </c>
      <c r="L1743">
        <v>2632</v>
      </c>
      <c r="M1743">
        <v>1044496</v>
      </c>
      <c r="N1743">
        <v>73541</v>
      </c>
      <c r="O1743">
        <v>77324</v>
      </c>
      <c r="P1743">
        <v>204398</v>
      </c>
      <c r="Q1743">
        <v>4.8389714460059657E-2</v>
      </c>
    </row>
    <row r="1744" spans="1:17" x14ac:dyDescent="0.25">
      <c r="A1744" t="s">
        <v>20</v>
      </c>
      <c r="B1744" t="s">
        <v>35</v>
      </c>
      <c r="C1744" t="s">
        <v>37</v>
      </c>
      <c r="D1744">
        <v>454864</v>
      </c>
      <c r="E1744">
        <v>1799728</v>
      </c>
      <c r="F1744">
        <v>185642</v>
      </c>
      <c r="G1744">
        <v>193031</v>
      </c>
      <c r="H1744">
        <v>25000</v>
      </c>
      <c r="I1744">
        <v>9438</v>
      </c>
      <c r="J1744">
        <v>3374</v>
      </c>
      <c r="K1744">
        <v>10038</v>
      </c>
      <c r="L1744">
        <v>4183</v>
      </c>
      <c r="M1744">
        <v>2803910</v>
      </c>
      <c r="N1744">
        <v>50049</v>
      </c>
      <c r="O1744">
        <v>31775</v>
      </c>
      <c r="P1744">
        <v>213376</v>
      </c>
      <c r="Q1744">
        <v>5.0515189545052734E-2</v>
      </c>
    </row>
    <row r="1745" spans="1:17" x14ac:dyDescent="0.25">
      <c r="A1745" t="s">
        <v>27</v>
      </c>
      <c r="B1745" t="s">
        <v>34</v>
      </c>
      <c r="C1745" t="s">
        <v>39</v>
      </c>
      <c r="D1745">
        <v>704063</v>
      </c>
      <c r="E1745">
        <v>1052142</v>
      </c>
      <c r="F1745">
        <v>100338</v>
      </c>
      <c r="G1745">
        <v>220634</v>
      </c>
      <c r="H1745">
        <v>30000</v>
      </c>
      <c r="I1745">
        <v>9637</v>
      </c>
      <c r="J1745">
        <v>3282</v>
      </c>
      <c r="K1745">
        <v>13622</v>
      </c>
      <c r="L1745">
        <v>2471</v>
      </c>
      <c r="M1745">
        <v>2991397</v>
      </c>
      <c r="N1745">
        <v>118250</v>
      </c>
      <c r="O1745">
        <v>49232</v>
      </c>
      <c r="P1745">
        <v>185656</v>
      </c>
      <c r="Q1745">
        <v>4.3952684604530549E-2</v>
      </c>
    </row>
    <row r="1746" spans="1:17" x14ac:dyDescent="0.25">
      <c r="A1746" t="s">
        <v>16</v>
      </c>
      <c r="B1746" t="s">
        <v>34</v>
      </c>
      <c r="C1746" t="s">
        <v>39</v>
      </c>
      <c r="D1746">
        <v>530825</v>
      </c>
      <c r="E1746">
        <v>1712354</v>
      </c>
      <c r="F1746">
        <v>130644</v>
      </c>
      <c r="G1746">
        <v>274490</v>
      </c>
      <c r="H1746">
        <v>20000</v>
      </c>
      <c r="I1746">
        <v>9988</v>
      </c>
      <c r="J1746">
        <v>3130</v>
      </c>
      <c r="K1746">
        <v>11051</v>
      </c>
      <c r="L1746">
        <v>3476</v>
      </c>
      <c r="M1746">
        <v>1403677</v>
      </c>
      <c r="N1746">
        <v>125824</v>
      </c>
      <c r="O1746">
        <v>65405</v>
      </c>
      <c r="P1746">
        <v>331607</v>
      </c>
      <c r="Q1746">
        <v>7.8505504177912716E-2</v>
      </c>
    </row>
    <row r="1747" spans="1:17" x14ac:dyDescent="0.25">
      <c r="A1747" t="s">
        <v>21</v>
      </c>
      <c r="B1747" t="s">
        <v>36</v>
      </c>
      <c r="C1747" t="s">
        <v>38</v>
      </c>
      <c r="D1747">
        <v>236537</v>
      </c>
      <c r="E1747">
        <v>1328880</v>
      </c>
      <c r="F1747">
        <v>112825</v>
      </c>
      <c r="G1747">
        <v>77051</v>
      </c>
      <c r="H1747">
        <v>20000</v>
      </c>
      <c r="I1747">
        <v>9510</v>
      </c>
      <c r="J1747">
        <v>3127</v>
      </c>
      <c r="K1747">
        <v>14745</v>
      </c>
      <c r="L1747">
        <v>1330</v>
      </c>
      <c r="M1747">
        <v>1555205</v>
      </c>
      <c r="N1747">
        <v>84648</v>
      </c>
      <c r="O1747">
        <v>76842</v>
      </c>
      <c r="P1747">
        <v>168494</v>
      </c>
      <c r="Q1747">
        <v>3.9889708060907109E-2</v>
      </c>
    </row>
    <row r="1748" spans="1:17" x14ac:dyDescent="0.25">
      <c r="A1748" t="s">
        <v>18</v>
      </c>
      <c r="B1748" t="s">
        <v>35</v>
      </c>
      <c r="C1748" t="s">
        <v>37</v>
      </c>
      <c r="D1748">
        <v>631418</v>
      </c>
      <c r="E1748">
        <v>2345665</v>
      </c>
      <c r="F1748">
        <v>125643</v>
      </c>
      <c r="G1748">
        <v>277451</v>
      </c>
      <c r="H1748">
        <v>20000</v>
      </c>
      <c r="I1748">
        <v>11586</v>
      </c>
      <c r="J1748">
        <v>3790</v>
      </c>
      <c r="K1748">
        <v>14508</v>
      </c>
      <c r="L1748">
        <v>2318</v>
      </c>
      <c r="M1748">
        <v>2578834</v>
      </c>
      <c r="N1748">
        <v>68775</v>
      </c>
      <c r="O1748">
        <v>71259</v>
      </c>
      <c r="P1748">
        <v>332526</v>
      </c>
      <c r="Q1748">
        <v>7.8723070629584418E-2</v>
      </c>
    </row>
    <row r="1749" spans="1:17" x14ac:dyDescent="0.25">
      <c r="A1749" t="s">
        <v>21</v>
      </c>
      <c r="B1749" t="s">
        <v>34</v>
      </c>
      <c r="C1749" t="s">
        <v>39</v>
      </c>
      <c r="D1749">
        <v>616588</v>
      </c>
      <c r="E1749">
        <v>722897</v>
      </c>
      <c r="F1749">
        <v>169112</v>
      </c>
      <c r="G1749">
        <v>92577</v>
      </c>
      <c r="H1749">
        <v>32000</v>
      </c>
      <c r="I1749">
        <v>10235</v>
      </c>
      <c r="J1749">
        <v>3483</v>
      </c>
      <c r="K1749">
        <v>12944</v>
      </c>
      <c r="L1749">
        <v>1552</v>
      </c>
      <c r="M1749">
        <v>2619942</v>
      </c>
      <c r="N1749">
        <v>73011</v>
      </c>
      <c r="O1749">
        <v>87293</v>
      </c>
      <c r="P1749">
        <v>260584</v>
      </c>
      <c r="Q1749">
        <v>6.1691334322548093E-2</v>
      </c>
    </row>
    <row r="1750" spans="1:17" x14ac:dyDescent="0.25">
      <c r="A1750" t="s">
        <v>22</v>
      </c>
      <c r="B1750" t="s">
        <v>34</v>
      </c>
      <c r="C1750" t="s">
        <v>39</v>
      </c>
      <c r="D1750">
        <v>552504</v>
      </c>
      <c r="E1750">
        <v>655735</v>
      </c>
      <c r="F1750">
        <v>101383</v>
      </c>
      <c r="G1750">
        <v>81688</v>
      </c>
      <c r="H1750">
        <v>32000</v>
      </c>
      <c r="I1750">
        <v>10564</v>
      </c>
      <c r="J1750">
        <v>4098</v>
      </c>
      <c r="K1750">
        <v>14755</v>
      </c>
      <c r="L1750">
        <v>2260</v>
      </c>
      <c r="M1750">
        <v>2936106</v>
      </c>
      <c r="N1750">
        <v>59700</v>
      </c>
      <c r="O1750">
        <v>86781</v>
      </c>
      <c r="P1750">
        <v>60689</v>
      </c>
      <c r="Q1750">
        <v>1.4367671801419585E-2</v>
      </c>
    </row>
    <row r="1751" spans="1:17" x14ac:dyDescent="0.25">
      <c r="A1751" t="s">
        <v>17</v>
      </c>
      <c r="B1751" t="s">
        <v>35</v>
      </c>
      <c r="C1751" t="s">
        <v>37</v>
      </c>
      <c r="D1751">
        <v>325149</v>
      </c>
      <c r="E1751">
        <v>800546</v>
      </c>
      <c r="F1751">
        <v>145018</v>
      </c>
      <c r="G1751">
        <v>278563</v>
      </c>
      <c r="H1751">
        <v>32000</v>
      </c>
      <c r="I1751">
        <v>9478</v>
      </c>
      <c r="J1751">
        <v>3400</v>
      </c>
      <c r="K1751">
        <v>13714</v>
      </c>
      <c r="L1751">
        <v>3077</v>
      </c>
      <c r="M1751">
        <v>1920220</v>
      </c>
      <c r="N1751">
        <v>47722</v>
      </c>
      <c r="O1751">
        <v>87661</v>
      </c>
      <c r="P1751">
        <v>88484</v>
      </c>
      <c r="Q1751">
        <v>2.0947932437127167E-2</v>
      </c>
    </row>
    <row r="1752" spans="1:17" x14ac:dyDescent="0.25">
      <c r="A1752" t="s">
        <v>20</v>
      </c>
      <c r="B1752" t="s">
        <v>36</v>
      </c>
      <c r="C1752" t="s">
        <v>38</v>
      </c>
      <c r="D1752">
        <v>326720</v>
      </c>
      <c r="E1752">
        <v>2338003</v>
      </c>
      <c r="F1752">
        <v>106129</v>
      </c>
      <c r="G1752">
        <v>88861</v>
      </c>
      <c r="H1752">
        <v>25000</v>
      </c>
      <c r="I1752">
        <v>11658</v>
      </c>
      <c r="J1752">
        <v>3827</v>
      </c>
      <c r="K1752">
        <v>14801</v>
      </c>
      <c r="L1752">
        <v>3780</v>
      </c>
      <c r="M1752">
        <v>917052</v>
      </c>
      <c r="N1752">
        <v>93844</v>
      </c>
      <c r="O1752">
        <v>49654</v>
      </c>
      <c r="P1752">
        <v>204694</v>
      </c>
      <c r="Q1752">
        <v>4.8459790270391351E-2</v>
      </c>
    </row>
    <row r="1753" spans="1:17" x14ac:dyDescent="0.25">
      <c r="A1753" t="s">
        <v>24</v>
      </c>
      <c r="B1753" t="s">
        <v>36</v>
      </c>
      <c r="C1753" t="s">
        <v>38</v>
      </c>
      <c r="D1753">
        <v>330905</v>
      </c>
      <c r="E1753">
        <v>1073019</v>
      </c>
      <c r="F1753">
        <v>97464</v>
      </c>
      <c r="G1753">
        <v>157699</v>
      </c>
      <c r="H1753">
        <v>25000</v>
      </c>
      <c r="I1753">
        <v>9269</v>
      </c>
      <c r="J1753">
        <v>4110</v>
      </c>
      <c r="K1753">
        <v>12927</v>
      </c>
      <c r="L1753">
        <v>4372</v>
      </c>
      <c r="M1753">
        <v>2716569</v>
      </c>
      <c r="N1753">
        <v>116988</v>
      </c>
      <c r="O1753">
        <v>83506</v>
      </c>
      <c r="P1753">
        <v>195615</v>
      </c>
      <c r="Q1753">
        <v>4.6310404182548601E-2</v>
      </c>
    </row>
    <row r="1754" spans="1:17" x14ac:dyDescent="0.25">
      <c r="A1754" t="s">
        <v>27</v>
      </c>
      <c r="B1754" t="s">
        <v>36</v>
      </c>
      <c r="C1754" t="s">
        <v>38</v>
      </c>
      <c r="D1754">
        <v>415071</v>
      </c>
      <c r="E1754">
        <v>1484419</v>
      </c>
      <c r="F1754">
        <v>210638</v>
      </c>
      <c r="G1754">
        <v>305642</v>
      </c>
      <c r="H1754">
        <v>30000</v>
      </c>
      <c r="I1754">
        <v>11889</v>
      </c>
      <c r="J1754">
        <v>3413</v>
      </c>
      <c r="K1754">
        <v>12169</v>
      </c>
      <c r="L1754">
        <v>1947</v>
      </c>
      <c r="M1754">
        <v>1482195</v>
      </c>
      <c r="N1754">
        <v>75436</v>
      </c>
      <c r="O1754">
        <v>35811</v>
      </c>
      <c r="P1754">
        <v>260127</v>
      </c>
      <c r="Q1754">
        <v>6.1583142953218414E-2</v>
      </c>
    </row>
    <row r="1755" spans="1:17" x14ac:dyDescent="0.25">
      <c r="A1755" t="s">
        <v>23</v>
      </c>
      <c r="B1755" t="s">
        <v>35</v>
      </c>
      <c r="C1755" t="s">
        <v>37</v>
      </c>
      <c r="D1755">
        <v>425255</v>
      </c>
      <c r="E1755">
        <v>1621546</v>
      </c>
      <c r="F1755">
        <v>167809</v>
      </c>
      <c r="G1755">
        <v>303603</v>
      </c>
      <c r="H1755">
        <v>32000</v>
      </c>
      <c r="I1755">
        <v>12091</v>
      </c>
      <c r="J1755">
        <v>2937</v>
      </c>
      <c r="K1755">
        <v>13465</v>
      </c>
      <c r="L1755">
        <v>4275</v>
      </c>
      <c r="M1755">
        <v>1310626</v>
      </c>
      <c r="N1755">
        <v>44149</v>
      </c>
      <c r="O1755">
        <v>73486</v>
      </c>
      <c r="P1755">
        <v>248599</v>
      </c>
      <c r="Q1755">
        <v>5.8853974231921888E-2</v>
      </c>
    </row>
    <row r="1756" spans="1:17" x14ac:dyDescent="0.25">
      <c r="A1756" t="s">
        <v>26</v>
      </c>
      <c r="B1756" t="s">
        <v>34</v>
      </c>
      <c r="C1756" t="s">
        <v>39</v>
      </c>
      <c r="D1756">
        <v>350044</v>
      </c>
      <c r="E1756">
        <v>1518303</v>
      </c>
      <c r="F1756">
        <v>206243</v>
      </c>
      <c r="G1756">
        <v>73396</v>
      </c>
      <c r="H1756">
        <v>32000</v>
      </c>
      <c r="I1756">
        <v>12175</v>
      </c>
      <c r="J1756">
        <v>3531</v>
      </c>
      <c r="K1756">
        <v>11984</v>
      </c>
      <c r="L1756">
        <v>2376</v>
      </c>
      <c r="M1756">
        <v>2037532</v>
      </c>
      <c r="N1756">
        <v>105354</v>
      </c>
      <c r="O1756">
        <v>32633</v>
      </c>
      <c r="P1756">
        <v>173339</v>
      </c>
      <c r="Q1756">
        <v>4.1036725969883663E-2</v>
      </c>
    </row>
    <row r="1757" spans="1:17" x14ac:dyDescent="0.25">
      <c r="A1757" t="s">
        <v>16</v>
      </c>
      <c r="B1757" t="s">
        <v>36</v>
      </c>
      <c r="C1757" t="s">
        <v>38</v>
      </c>
      <c r="D1757">
        <v>272478</v>
      </c>
      <c r="E1757">
        <v>1270882</v>
      </c>
      <c r="F1757">
        <v>150189</v>
      </c>
      <c r="G1757">
        <v>116135</v>
      </c>
      <c r="H1757">
        <v>20000</v>
      </c>
      <c r="I1757">
        <v>12670</v>
      </c>
      <c r="J1757">
        <v>3387</v>
      </c>
      <c r="K1757">
        <v>13477</v>
      </c>
      <c r="L1757">
        <v>2730</v>
      </c>
      <c r="M1757">
        <v>2532235</v>
      </c>
      <c r="N1757">
        <v>65242</v>
      </c>
      <c r="O1757">
        <v>71734</v>
      </c>
      <c r="P1757">
        <v>86429</v>
      </c>
      <c r="Q1757">
        <v>2.046142638904733E-2</v>
      </c>
    </row>
    <row r="1758" spans="1:17" x14ac:dyDescent="0.25">
      <c r="A1758" t="s">
        <v>22</v>
      </c>
      <c r="B1758" t="s">
        <v>34</v>
      </c>
      <c r="C1758" t="s">
        <v>39</v>
      </c>
      <c r="D1758">
        <v>362336</v>
      </c>
      <c r="E1758">
        <v>1078757</v>
      </c>
      <c r="F1758">
        <v>203298</v>
      </c>
      <c r="G1758">
        <v>208848</v>
      </c>
      <c r="H1758">
        <v>25000</v>
      </c>
      <c r="I1758">
        <v>9043</v>
      </c>
      <c r="J1758">
        <v>2868</v>
      </c>
      <c r="K1758">
        <v>13385</v>
      </c>
      <c r="L1758">
        <v>3555</v>
      </c>
      <c r="M1758">
        <v>2891598</v>
      </c>
      <c r="N1758">
        <v>99303</v>
      </c>
      <c r="O1758">
        <v>84119</v>
      </c>
      <c r="P1758">
        <v>262635</v>
      </c>
      <c r="Q1758">
        <v>6.2176893400218043E-2</v>
      </c>
    </row>
    <row r="1759" spans="1:17" x14ac:dyDescent="0.25">
      <c r="A1759" t="s">
        <v>25</v>
      </c>
      <c r="B1759" t="s">
        <v>34</v>
      </c>
      <c r="C1759" t="s">
        <v>39</v>
      </c>
      <c r="D1759">
        <v>192229</v>
      </c>
      <c r="E1759">
        <v>1023286</v>
      </c>
      <c r="F1759">
        <v>129057</v>
      </c>
      <c r="G1759">
        <v>129963</v>
      </c>
      <c r="H1759">
        <v>32000</v>
      </c>
      <c r="I1759">
        <v>9524</v>
      </c>
      <c r="J1759">
        <v>2927</v>
      </c>
      <c r="K1759">
        <v>12618</v>
      </c>
      <c r="L1759">
        <v>3235</v>
      </c>
      <c r="M1759">
        <v>2963474</v>
      </c>
      <c r="N1759">
        <v>61143</v>
      </c>
      <c r="O1759">
        <v>74022</v>
      </c>
      <c r="P1759">
        <v>318313</v>
      </c>
      <c r="Q1759">
        <v>7.5358248020650734E-2</v>
      </c>
    </row>
    <row r="1760" spans="1:17" x14ac:dyDescent="0.25">
      <c r="A1760" t="s">
        <v>22</v>
      </c>
      <c r="B1760" t="s">
        <v>36</v>
      </c>
      <c r="C1760" t="s">
        <v>38</v>
      </c>
      <c r="D1760">
        <v>625638</v>
      </c>
      <c r="E1760">
        <v>1898293</v>
      </c>
      <c r="F1760">
        <v>183027</v>
      </c>
      <c r="G1760">
        <v>268227</v>
      </c>
      <c r="H1760">
        <v>20000</v>
      </c>
      <c r="I1760">
        <v>11690</v>
      </c>
      <c r="J1760">
        <v>3332</v>
      </c>
      <c r="K1760">
        <v>10386</v>
      </c>
      <c r="L1760">
        <v>4222</v>
      </c>
      <c r="M1760">
        <v>1330702</v>
      </c>
      <c r="N1760">
        <v>98269</v>
      </c>
      <c r="O1760">
        <v>50738</v>
      </c>
      <c r="P1760">
        <v>263368</v>
      </c>
      <c r="Q1760">
        <v>6.2350425727829978E-2</v>
      </c>
    </row>
    <row r="1761" spans="1:17" x14ac:dyDescent="0.25">
      <c r="A1761" t="s">
        <v>24</v>
      </c>
      <c r="B1761" t="s">
        <v>36</v>
      </c>
      <c r="C1761" t="s">
        <v>38</v>
      </c>
      <c r="D1761">
        <v>356045</v>
      </c>
      <c r="E1761">
        <v>1593529</v>
      </c>
      <c r="F1761">
        <v>123683</v>
      </c>
      <c r="G1761">
        <v>240450</v>
      </c>
      <c r="H1761">
        <v>32000</v>
      </c>
      <c r="I1761">
        <v>9345</v>
      </c>
      <c r="J1761">
        <v>2984</v>
      </c>
      <c r="K1761">
        <v>13595</v>
      </c>
      <c r="L1761">
        <v>2452</v>
      </c>
      <c r="M1761">
        <v>2001617</v>
      </c>
      <c r="N1761">
        <v>90483</v>
      </c>
      <c r="O1761">
        <v>57940</v>
      </c>
      <c r="P1761">
        <v>168128</v>
      </c>
      <c r="Q1761">
        <v>3.9803060268402378E-2</v>
      </c>
    </row>
    <row r="1762" spans="1:17" x14ac:dyDescent="0.25">
      <c r="A1762" t="s">
        <v>21</v>
      </c>
      <c r="B1762" t="s">
        <v>35</v>
      </c>
      <c r="C1762" t="s">
        <v>37</v>
      </c>
      <c r="D1762">
        <v>690796</v>
      </c>
      <c r="E1762">
        <v>2305517</v>
      </c>
      <c r="F1762">
        <v>110132</v>
      </c>
      <c r="G1762">
        <v>278502</v>
      </c>
      <c r="H1762">
        <v>32000</v>
      </c>
      <c r="I1762">
        <v>10111</v>
      </c>
      <c r="J1762">
        <v>3308</v>
      </c>
      <c r="K1762">
        <v>11656</v>
      </c>
      <c r="L1762">
        <v>1469</v>
      </c>
      <c r="M1762">
        <v>1241859</v>
      </c>
      <c r="N1762">
        <v>52611</v>
      </c>
      <c r="O1762">
        <v>38294</v>
      </c>
      <c r="P1762">
        <v>42977</v>
      </c>
      <c r="Q1762">
        <v>1.0174486826436579E-2</v>
      </c>
    </row>
    <row r="1763" spans="1:17" x14ac:dyDescent="0.25">
      <c r="A1763" t="s">
        <v>22</v>
      </c>
      <c r="B1763" t="s">
        <v>35</v>
      </c>
      <c r="C1763" t="s">
        <v>37</v>
      </c>
      <c r="D1763">
        <v>283360</v>
      </c>
      <c r="E1763">
        <v>685332</v>
      </c>
      <c r="F1763">
        <v>117758</v>
      </c>
      <c r="G1763">
        <v>145377</v>
      </c>
      <c r="H1763">
        <v>32000</v>
      </c>
      <c r="I1763">
        <v>11960</v>
      </c>
      <c r="J1763">
        <v>3614</v>
      </c>
      <c r="K1763">
        <v>10923</v>
      </c>
      <c r="L1763">
        <v>1752</v>
      </c>
      <c r="M1763">
        <v>1438973</v>
      </c>
      <c r="N1763">
        <v>89407</v>
      </c>
      <c r="O1763">
        <v>85987</v>
      </c>
      <c r="P1763">
        <v>214675</v>
      </c>
      <c r="Q1763">
        <v>5.0822718185663786E-2</v>
      </c>
    </row>
    <row r="1764" spans="1:17" x14ac:dyDescent="0.25">
      <c r="A1764" t="s">
        <v>21</v>
      </c>
      <c r="B1764" t="s">
        <v>35</v>
      </c>
      <c r="C1764" t="s">
        <v>37</v>
      </c>
      <c r="D1764">
        <v>710770</v>
      </c>
      <c r="E1764">
        <v>852942</v>
      </c>
      <c r="F1764">
        <v>182255</v>
      </c>
      <c r="G1764">
        <v>121943</v>
      </c>
      <c r="H1764">
        <v>32000</v>
      </c>
      <c r="I1764">
        <v>11943</v>
      </c>
      <c r="J1764">
        <v>2853</v>
      </c>
      <c r="K1764">
        <v>11709</v>
      </c>
      <c r="L1764">
        <v>1562</v>
      </c>
      <c r="M1764">
        <v>1129386</v>
      </c>
      <c r="N1764">
        <v>44736</v>
      </c>
      <c r="O1764">
        <v>40116</v>
      </c>
      <c r="P1764">
        <v>137129</v>
      </c>
      <c r="Q1764">
        <v>3.2464276334374702E-2</v>
      </c>
    </row>
    <row r="1765" spans="1:17" x14ac:dyDescent="0.25">
      <c r="A1765" t="s">
        <v>27</v>
      </c>
      <c r="B1765" t="s">
        <v>34</v>
      </c>
      <c r="C1765" t="s">
        <v>39</v>
      </c>
      <c r="D1765">
        <v>279697</v>
      </c>
      <c r="E1765">
        <v>1515112</v>
      </c>
      <c r="F1765">
        <v>157368</v>
      </c>
      <c r="G1765">
        <v>76150</v>
      </c>
      <c r="H1765">
        <v>32000</v>
      </c>
      <c r="I1765">
        <v>12540</v>
      </c>
      <c r="J1765">
        <v>2917</v>
      </c>
      <c r="K1765">
        <v>14136</v>
      </c>
      <c r="L1765">
        <v>3910</v>
      </c>
      <c r="M1765">
        <v>1722238</v>
      </c>
      <c r="N1765">
        <v>100534</v>
      </c>
      <c r="O1765">
        <v>89979</v>
      </c>
      <c r="P1765">
        <v>115699</v>
      </c>
      <c r="Q1765">
        <v>2.7390882363401023E-2</v>
      </c>
    </row>
    <row r="1766" spans="1:17" x14ac:dyDescent="0.25">
      <c r="A1766" t="s">
        <v>19</v>
      </c>
      <c r="B1766" t="s">
        <v>35</v>
      </c>
      <c r="C1766" t="s">
        <v>37</v>
      </c>
      <c r="D1766">
        <v>266314</v>
      </c>
      <c r="E1766">
        <v>694138</v>
      </c>
      <c r="F1766">
        <v>92548</v>
      </c>
      <c r="G1766">
        <v>122740</v>
      </c>
      <c r="H1766">
        <v>32000</v>
      </c>
      <c r="I1766">
        <v>11174</v>
      </c>
      <c r="J1766">
        <v>4160</v>
      </c>
      <c r="K1766">
        <v>14844</v>
      </c>
      <c r="L1766">
        <v>1234</v>
      </c>
      <c r="M1766">
        <v>1973592</v>
      </c>
      <c r="N1766">
        <v>106255</v>
      </c>
      <c r="O1766">
        <v>71965</v>
      </c>
      <c r="P1766">
        <v>265363</v>
      </c>
      <c r="Q1766">
        <v>6.2822727219761496E-2</v>
      </c>
    </row>
    <row r="1767" spans="1:17" x14ac:dyDescent="0.25">
      <c r="A1767" t="s">
        <v>26</v>
      </c>
      <c r="B1767" t="s">
        <v>34</v>
      </c>
      <c r="C1767" t="s">
        <v>39</v>
      </c>
      <c r="D1767">
        <v>177256</v>
      </c>
      <c r="E1767">
        <v>1949120</v>
      </c>
      <c r="F1767">
        <v>193902</v>
      </c>
      <c r="G1767">
        <v>298157</v>
      </c>
      <c r="H1767">
        <v>32000</v>
      </c>
      <c r="I1767">
        <v>9027</v>
      </c>
      <c r="J1767">
        <v>2925</v>
      </c>
      <c r="K1767">
        <v>12895</v>
      </c>
      <c r="L1767">
        <v>2914</v>
      </c>
      <c r="M1767">
        <v>1785627</v>
      </c>
      <c r="N1767">
        <v>49824</v>
      </c>
      <c r="O1767">
        <v>40410</v>
      </c>
      <c r="P1767">
        <v>159719</v>
      </c>
      <c r="Q1767">
        <v>3.7812291724215831E-2</v>
      </c>
    </row>
    <row r="1768" spans="1:17" x14ac:dyDescent="0.25">
      <c r="A1768" t="s">
        <v>20</v>
      </c>
      <c r="B1768" t="s">
        <v>35</v>
      </c>
      <c r="C1768" t="s">
        <v>37</v>
      </c>
      <c r="D1768">
        <v>119378</v>
      </c>
      <c r="E1768">
        <v>782936</v>
      </c>
      <c r="F1768">
        <v>214888</v>
      </c>
      <c r="G1768">
        <v>258513</v>
      </c>
      <c r="H1768">
        <v>32000</v>
      </c>
      <c r="I1768">
        <v>9186</v>
      </c>
      <c r="J1768">
        <v>3697</v>
      </c>
      <c r="K1768">
        <v>14667</v>
      </c>
      <c r="L1768">
        <v>2593</v>
      </c>
      <c r="M1768">
        <v>1837157</v>
      </c>
      <c r="N1768">
        <v>74345</v>
      </c>
      <c r="O1768">
        <v>57314</v>
      </c>
      <c r="P1768">
        <v>328830</v>
      </c>
      <c r="Q1768">
        <v>7.784806997084813E-2</v>
      </c>
    </row>
    <row r="1769" spans="1:17" x14ac:dyDescent="0.25">
      <c r="A1769" t="s">
        <v>23</v>
      </c>
      <c r="B1769" t="s">
        <v>35</v>
      </c>
      <c r="C1769" t="s">
        <v>37</v>
      </c>
      <c r="D1769">
        <v>476366</v>
      </c>
      <c r="E1769">
        <v>819531</v>
      </c>
      <c r="F1769">
        <v>116315</v>
      </c>
      <c r="G1769">
        <v>209728</v>
      </c>
      <c r="H1769">
        <v>32000</v>
      </c>
      <c r="I1769">
        <v>9504</v>
      </c>
      <c r="J1769">
        <v>4152</v>
      </c>
      <c r="K1769">
        <v>12479</v>
      </c>
      <c r="L1769">
        <v>1806</v>
      </c>
      <c r="M1769">
        <v>1905129</v>
      </c>
      <c r="N1769">
        <v>119179</v>
      </c>
      <c r="O1769">
        <v>45600</v>
      </c>
      <c r="P1769">
        <v>273905</v>
      </c>
      <c r="Q1769">
        <v>6.4844982530076811E-2</v>
      </c>
    </row>
    <row r="1770" spans="1:17" x14ac:dyDescent="0.25">
      <c r="A1770" t="s">
        <v>24</v>
      </c>
      <c r="B1770" t="s">
        <v>34</v>
      </c>
      <c r="C1770" t="s">
        <v>39</v>
      </c>
      <c r="D1770">
        <v>403717</v>
      </c>
      <c r="E1770">
        <v>1287499</v>
      </c>
      <c r="F1770">
        <v>195755</v>
      </c>
      <c r="G1770">
        <v>213891</v>
      </c>
      <c r="H1770">
        <v>32000</v>
      </c>
      <c r="I1770">
        <v>9761</v>
      </c>
      <c r="J1770">
        <v>2971</v>
      </c>
      <c r="K1770">
        <v>12393</v>
      </c>
      <c r="L1770">
        <v>3933</v>
      </c>
      <c r="M1770">
        <v>2265273</v>
      </c>
      <c r="N1770">
        <v>60655</v>
      </c>
      <c r="O1770">
        <v>87633</v>
      </c>
      <c r="P1770">
        <v>72225</v>
      </c>
      <c r="Q1770">
        <v>1.7098734463535888E-2</v>
      </c>
    </row>
    <row r="1771" spans="1:17" x14ac:dyDescent="0.25">
      <c r="A1771" t="s">
        <v>25</v>
      </c>
      <c r="B1771" t="s">
        <v>34</v>
      </c>
      <c r="C1771" t="s">
        <v>39</v>
      </c>
      <c r="D1771">
        <v>661807</v>
      </c>
      <c r="E1771">
        <v>1821947</v>
      </c>
      <c r="F1771">
        <v>94968</v>
      </c>
      <c r="G1771">
        <v>169776</v>
      </c>
      <c r="H1771">
        <v>32000</v>
      </c>
      <c r="I1771">
        <v>9008</v>
      </c>
      <c r="J1771">
        <v>3129</v>
      </c>
      <c r="K1771">
        <v>11397</v>
      </c>
      <c r="L1771">
        <v>2681</v>
      </c>
      <c r="M1771">
        <v>2973061</v>
      </c>
      <c r="N1771">
        <v>94956</v>
      </c>
      <c r="O1771">
        <v>39229</v>
      </c>
      <c r="P1771">
        <v>234951</v>
      </c>
      <c r="Q1771">
        <v>5.5622911193384847E-2</v>
      </c>
    </row>
    <row r="1772" spans="1:17" x14ac:dyDescent="0.25">
      <c r="A1772" t="s">
        <v>26</v>
      </c>
      <c r="B1772" t="s">
        <v>34</v>
      </c>
      <c r="C1772" t="s">
        <v>39</v>
      </c>
      <c r="D1772">
        <v>173545</v>
      </c>
      <c r="E1772">
        <v>1463203</v>
      </c>
      <c r="F1772">
        <v>156220</v>
      </c>
      <c r="G1772">
        <v>248608</v>
      </c>
      <c r="H1772">
        <v>32000</v>
      </c>
      <c r="I1772">
        <v>10815</v>
      </c>
      <c r="J1772">
        <v>3933</v>
      </c>
      <c r="K1772">
        <v>12394</v>
      </c>
      <c r="L1772">
        <v>4250</v>
      </c>
      <c r="M1772">
        <v>2680430</v>
      </c>
      <c r="N1772">
        <v>76816</v>
      </c>
      <c r="O1772">
        <v>29274</v>
      </c>
      <c r="P1772">
        <v>274148</v>
      </c>
      <c r="Q1772">
        <v>6.4902510982477485E-2</v>
      </c>
    </row>
    <row r="1773" spans="1:17" x14ac:dyDescent="0.25">
      <c r="A1773" t="s">
        <v>21</v>
      </c>
      <c r="B1773" t="s">
        <v>34</v>
      </c>
      <c r="C1773" t="s">
        <v>39</v>
      </c>
      <c r="D1773">
        <v>693041</v>
      </c>
      <c r="E1773">
        <v>2062198</v>
      </c>
      <c r="F1773">
        <v>194876</v>
      </c>
      <c r="G1773">
        <v>313592</v>
      </c>
      <c r="H1773">
        <v>32000</v>
      </c>
      <c r="I1773">
        <v>12492</v>
      </c>
      <c r="J1773">
        <v>3328</v>
      </c>
      <c r="K1773">
        <v>14704</v>
      </c>
      <c r="L1773">
        <v>2615</v>
      </c>
      <c r="M1773">
        <v>866185</v>
      </c>
      <c r="N1773">
        <v>111895</v>
      </c>
      <c r="O1773">
        <v>38955</v>
      </c>
      <c r="P1773">
        <v>274229</v>
      </c>
      <c r="Q1773">
        <v>6.4921687133277714E-2</v>
      </c>
    </row>
    <row r="1774" spans="1:17" x14ac:dyDescent="0.25">
      <c r="A1774" t="s">
        <v>20</v>
      </c>
      <c r="B1774" t="s">
        <v>35</v>
      </c>
      <c r="C1774" t="s">
        <v>37</v>
      </c>
      <c r="D1774">
        <v>308693</v>
      </c>
      <c r="E1774">
        <v>2240982</v>
      </c>
      <c r="F1774">
        <v>110401</v>
      </c>
      <c r="G1774">
        <v>140146</v>
      </c>
      <c r="H1774">
        <v>25000</v>
      </c>
      <c r="I1774">
        <v>9788</v>
      </c>
      <c r="J1774">
        <v>3153</v>
      </c>
      <c r="K1774">
        <v>10917</v>
      </c>
      <c r="L1774">
        <v>3965</v>
      </c>
      <c r="M1774">
        <v>1213961</v>
      </c>
      <c r="N1774">
        <v>116564</v>
      </c>
      <c r="O1774">
        <v>68760</v>
      </c>
      <c r="P1774">
        <v>208895</v>
      </c>
      <c r="Q1774">
        <v>4.9454345943375971E-2</v>
      </c>
    </row>
    <row r="1775" spans="1:17" x14ac:dyDescent="0.25">
      <c r="A1775" t="s">
        <v>16</v>
      </c>
      <c r="B1775" t="s">
        <v>34</v>
      </c>
      <c r="C1775" t="s">
        <v>39</v>
      </c>
      <c r="D1775">
        <v>661558</v>
      </c>
      <c r="E1775">
        <v>778174</v>
      </c>
      <c r="F1775">
        <v>165867</v>
      </c>
      <c r="G1775">
        <v>189771</v>
      </c>
      <c r="H1775">
        <v>32000</v>
      </c>
      <c r="I1775">
        <v>9897</v>
      </c>
      <c r="J1775">
        <v>3402</v>
      </c>
      <c r="K1775">
        <v>10512</v>
      </c>
      <c r="L1775">
        <v>1614</v>
      </c>
      <c r="M1775">
        <v>1123755</v>
      </c>
      <c r="N1775">
        <v>94512</v>
      </c>
      <c r="O1775">
        <v>72891</v>
      </c>
      <c r="P1775">
        <v>65078</v>
      </c>
      <c r="Q1775">
        <v>1.5406735083668931E-2</v>
      </c>
    </row>
    <row r="1776" spans="1:17" x14ac:dyDescent="0.25">
      <c r="A1776" t="s">
        <v>16</v>
      </c>
      <c r="B1776" t="s">
        <v>34</v>
      </c>
      <c r="C1776" t="s">
        <v>39</v>
      </c>
      <c r="D1776">
        <v>492996</v>
      </c>
      <c r="E1776">
        <v>1366926</v>
      </c>
      <c r="F1776">
        <v>197817</v>
      </c>
      <c r="G1776">
        <v>162110</v>
      </c>
      <c r="H1776">
        <v>32000</v>
      </c>
      <c r="I1776">
        <v>10501</v>
      </c>
      <c r="J1776">
        <v>3032</v>
      </c>
      <c r="K1776">
        <v>14399</v>
      </c>
      <c r="L1776">
        <v>1412</v>
      </c>
      <c r="M1776">
        <v>1424491</v>
      </c>
      <c r="N1776">
        <v>59681</v>
      </c>
      <c r="O1776">
        <v>89894</v>
      </c>
      <c r="P1776">
        <v>272760</v>
      </c>
      <c r="Q1776">
        <v>6.4573912250246432E-2</v>
      </c>
    </row>
    <row r="1777" spans="1:17" x14ac:dyDescent="0.25">
      <c r="A1777" t="s">
        <v>26</v>
      </c>
      <c r="B1777" t="s">
        <v>35</v>
      </c>
      <c r="C1777" t="s">
        <v>37</v>
      </c>
      <c r="D1777">
        <v>244908</v>
      </c>
      <c r="E1777">
        <v>1627929</v>
      </c>
      <c r="F1777">
        <v>156745</v>
      </c>
      <c r="G1777">
        <v>276679</v>
      </c>
      <c r="H1777">
        <v>32000</v>
      </c>
      <c r="I1777">
        <v>12342</v>
      </c>
      <c r="J1777">
        <v>3976</v>
      </c>
      <c r="K1777">
        <v>13360</v>
      </c>
      <c r="L1777">
        <v>2857</v>
      </c>
      <c r="M1777">
        <v>3002569</v>
      </c>
      <c r="N1777">
        <v>59473</v>
      </c>
      <c r="O1777">
        <v>25680</v>
      </c>
      <c r="P1777">
        <v>198564</v>
      </c>
      <c r="Q1777">
        <v>4.7008558117238357E-2</v>
      </c>
    </row>
    <row r="1778" spans="1:17" x14ac:dyDescent="0.25">
      <c r="A1778" t="s">
        <v>21</v>
      </c>
      <c r="B1778" t="s">
        <v>36</v>
      </c>
      <c r="C1778" t="s">
        <v>38</v>
      </c>
      <c r="D1778">
        <v>428769</v>
      </c>
      <c r="E1778">
        <v>1387342</v>
      </c>
      <c r="F1778">
        <v>182341</v>
      </c>
      <c r="G1778">
        <v>75901</v>
      </c>
      <c r="H1778">
        <v>32000</v>
      </c>
      <c r="I1778">
        <v>11398</v>
      </c>
      <c r="J1778">
        <v>3204</v>
      </c>
      <c r="K1778">
        <v>11079</v>
      </c>
      <c r="L1778">
        <v>2422</v>
      </c>
      <c r="M1778">
        <v>1207666</v>
      </c>
      <c r="N1778">
        <v>71675</v>
      </c>
      <c r="O1778">
        <v>61968</v>
      </c>
      <c r="P1778">
        <v>283090</v>
      </c>
      <c r="Q1778">
        <v>6.7019463333781587E-2</v>
      </c>
    </row>
    <row r="1779" spans="1:17" x14ac:dyDescent="0.25">
      <c r="A1779" t="s">
        <v>25</v>
      </c>
      <c r="B1779" t="s">
        <v>34</v>
      </c>
      <c r="C1779" t="s">
        <v>39</v>
      </c>
      <c r="D1779">
        <v>358480</v>
      </c>
      <c r="E1779">
        <v>1384272</v>
      </c>
      <c r="F1779">
        <v>94065</v>
      </c>
      <c r="G1779">
        <v>167571</v>
      </c>
      <c r="H1779">
        <v>25000</v>
      </c>
      <c r="I1779">
        <v>8957</v>
      </c>
      <c r="J1779">
        <v>4059</v>
      </c>
      <c r="K1779">
        <v>14921</v>
      </c>
      <c r="L1779">
        <v>1355</v>
      </c>
      <c r="M1779">
        <v>1083604</v>
      </c>
      <c r="N1779">
        <v>94054</v>
      </c>
      <c r="O1779">
        <v>83941</v>
      </c>
      <c r="P1779">
        <v>53191</v>
      </c>
      <c r="Q1779">
        <v>1.2592575768084978E-2</v>
      </c>
    </row>
    <row r="1780" spans="1:17" x14ac:dyDescent="0.25">
      <c r="A1780" t="s">
        <v>23</v>
      </c>
      <c r="B1780" t="s">
        <v>36</v>
      </c>
      <c r="C1780" t="s">
        <v>38</v>
      </c>
      <c r="D1780">
        <v>227842</v>
      </c>
      <c r="E1780">
        <v>1790049</v>
      </c>
      <c r="F1780">
        <v>148446</v>
      </c>
      <c r="G1780">
        <v>250132</v>
      </c>
      <c r="H1780">
        <v>32000</v>
      </c>
      <c r="I1780">
        <v>9002</v>
      </c>
      <c r="J1780">
        <v>3399</v>
      </c>
      <c r="K1780">
        <v>12188</v>
      </c>
      <c r="L1780">
        <v>2351</v>
      </c>
      <c r="M1780">
        <v>2926446</v>
      </c>
      <c r="N1780">
        <v>119174</v>
      </c>
      <c r="O1780">
        <v>42073</v>
      </c>
      <c r="P1780">
        <v>248447</v>
      </c>
      <c r="Q1780">
        <v>5.8817989356346155E-2</v>
      </c>
    </row>
    <row r="1781" spans="1:17" x14ac:dyDescent="0.25">
      <c r="A1781" t="s">
        <v>24</v>
      </c>
      <c r="B1781" t="s">
        <v>34</v>
      </c>
      <c r="C1781" t="s">
        <v>39</v>
      </c>
      <c r="D1781">
        <v>663695</v>
      </c>
      <c r="E1781">
        <v>2321634</v>
      </c>
      <c r="F1781">
        <v>185504</v>
      </c>
      <c r="G1781">
        <v>265965</v>
      </c>
      <c r="H1781">
        <v>32000</v>
      </c>
      <c r="I1781">
        <v>12584</v>
      </c>
      <c r="J1781">
        <v>3284</v>
      </c>
      <c r="K1781">
        <v>11899</v>
      </c>
      <c r="L1781">
        <v>3908</v>
      </c>
      <c r="M1781">
        <v>1025102</v>
      </c>
      <c r="N1781">
        <v>74876</v>
      </c>
      <c r="O1781">
        <v>54976</v>
      </c>
      <c r="P1781">
        <v>172216</v>
      </c>
      <c r="Q1781">
        <v>4.0770864027307674E-2</v>
      </c>
    </row>
    <row r="1782" spans="1:17" x14ac:dyDescent="0.25">
      <c r="A1782" t="s">
        <v>18</v>
      </c>
      <c r="B1782" t="s">
        <v>36</v>
      </c>
      <c r="C1782" t="s">
        <v>38</v>
      </c>
      <c r="D1782">
        <v>235930</v>
      </c>
      <c r="E1782">
        <v>2111349</v>
      </c>
      <c r="F1782">
        <v>119655</v>
      </c>
      <c r="G1782">
        <v>128974</v>
      </c>
      <c r="H1782">
        <v>20000</v>
      </c>
      <c r="I1782">
        <v>9549</v>
      </c>
      <c r="J1782">
        <v>2856</v>
      </c>
      <c r="K1782">
        <v>11441</v>
      </c>
      <c r="L1782">
        <v>2738</v>
      </c>
      <c r="M1782">
        <v>829990</v>
      </c>
      <c r="N1782">
        <v>63924</v>
      </c>
      <c r="O1782">
        <v>73181</v>
      </c>
      <c r="P1782">
        <v>319067</v>
      </c>
      <c r="Q1782">
        <v>7.5536751942914579E-2</v>
      </c>
    </row>
    <row r="1783" spans="1:17" x14ac:dyDescent="0.25">
      <c r="A1783" t="s">
        <v>16</v>
      </c>
      <c r="B1783" t="s">
        <v>36</v>
      </c>
      <c r="C1783" t="s">
        <v>38</v>
      </c>
      <c r="D1783">
        <v>142657</v>
      </c>
      <c r="E1783">
        <v>1259312</v>
      </c>
      <c r="F1783">
        <v>175221</v>
      </c>
      <c r="G1783">
        <v>290505</v>
      </c>
      <c r="H1783">
        <v>32000</v>
      </c>
      <c r="I1783">
        <v>10485</v>
      </c>
      <c r="J1783">
        <v>3909</v>
      </c>
      <c r="K1783">
        <v>14384</v>
      </c>
      <c r="L1783">
        <v>2782</v>
      </c>
      <c r="M1783">
        <v>2517223</v>
      </c>
      <c r="N1783">
        <v>44198</v>
      </c>
      <c r="O1783">
        <v>46543</v>
      </c>
      <c r="P1783">
        <v>132673</v>
      </c>
      <c r="Q1783">
        <v>3.1409351297759736E-2</v>
      </c>
    </row>
    <row r="1784" spans="1:17" x14ac:dyDescent="0.25">
      <c r="A1784" t="s">
        <v>18</v>
      </c>
      <c r="B1784" t="s">
        <v>35</v>
      </c>
      <c r="C1784" t="s">
        <v>37</v>
      </c>
      <c r="D1784">
        <v>745693</v>
      </c>
      <c r="E1784">
        <v>739180</v>
      </c>
      <c r="F1784">
        <v>133000</v>
      </c>
      <c r="G1784">
        <v>173386</v>
      </c>
      <c r="H1784">
        <v>32000</v>
      </c>
      <c r="I1784">
        <v>11122</v>
      </c>
      <c r="J1784">
        <v>3022</v>
      </c>
      <c r="K1784">
        <v>14548</v>
      </c>
      <c r="L1784">
        <v>2170</v>
      </c>
      <c r="M1784">
        <v>1374800</v>
      </c>
      <c r="N1784">
        <v>79206</v>
      </c>
      <c r="O1784">
        <v>66069</v>
      </c>
      <c r="P1784">
        <v>70221</v>
      </c>
      <c r="Q1784">
        <v>1.6624302288182121E-2</v>
      </c>
    </row>
    <row r="1785" spans="1:17" x14ac:dyDescent="0.25">
      <c r="A1785" t="s">
        <v>24</v>
      </c>
      <c r="B1785" t="s">
        <v>35</v>
      </c>
      <c r="C1785" t="s">
        <v>37</v>
      </c>
      <c r="D1785">
        <v>597571</v>
      </c>
      <c r="E1785">
        <v>1926956</v>
      </c>
      <c r="F1785">
        <v>206116</v>
      </c>
      <c r="G1785">
        <v>260765</v>
      </c>
      <c r="H1785">
        <v>32000</v>
      </c>
      <c r="I1785">
        <v>10276</v>
      </c>
      <c r="J1785">
        <v>3870</v>
      </c>
      <c r="K1785">
        <v>11699</v>
      </c>
      <c r="L1785">
        <v>3481</v>
      </c>
      <c r="M1785">
        <v>2674612</v>
      </c>
      <c r="N1785">
        <v>50036</v>
      </c>
      <c r="O1785">
        <v>55029</v>
      </c>
      <c r="P1785">
        <v>138251</v>
      </c>
      <c r="Q1785">
        <v>3.2729901534348217E-2</v>
      </c>
    </row>
    <row r="1786" spans="1:17" x14ac:dyDescent="0.25">
      <c r="A1786" t="s">
        <v>20</v>
      </c>
      <c r="B1786" t="s">
        <v>34</v>
      </c>
      <c r="C1786" t="s">
        <v>39</v>
      </c>
      <c r="D1786">
        <v>495219</v>
      </c>
      <c r="E1786">
        <v>1583495</v>
      </c>
      <c r="F1786">
        <v>136364</v>
      </c>
      <c r="G1786">
        <v>224812</v>
      </c>
      <c r="H1786">
        <v>32000</v>
      </c>
      <c r="I1786">
        <v>11497</v>
      </c>
      <c r="J1786">
        <v>3143</v>
      </c>
      <c r="K1786">
        <v>12651</v>
      </c>
      <c r="L1786">
        <v>3105</v>
      </c>
      <c r="M1786">
        <v>2811528</v>
      </c>
      <c r="N1786">
        <v>59834</v>
      </c>
      <c r="O1786">
        <v>35796</v>
      </c>
      <c r="P1786">
        <v>231816</v>
      </c>
      <c r="Q1786">
        <v>5.4880723134635316E-2</v>
      </c>
    </row>
    <row r="1787" spans="1:17" x14ac:dyDescent="0.25">
      <c r="A1787" t="s">
        <v>18</v>
      </c>
      <c r="B1787" t="s">
        <v>35</v>
      </c>
      <c r="C1787" t="s">
        <v>37</v>
      </c>
      <c r="D1787">
        <v>625297</v>
      </c>
      <c r="E1787">
        <v>2331292</v>
      </c>
      <c r="F1787">
        <v>143858</v>
      </c>
      <c r="G1787">
        <v>294865</v>
      </c>
      <c r="H1787">
        <v>20000</v>
      </c>
      <c r="I1787">
        <v>9293</v>
      </c>
      <c r="J1787">
        <v>4116</v>
      </c>
      <c r="K1787">
        <v>12024</v>
      </c>
      <c r="L1787">
        <v>2098</v>
      </c>
      <c r="M1787">
        <v>3005492</v>
      </c>
      <c r="N1787">
        <v>118990</v>
      </c>
      <c r="O1787">
        <v>69843</v>
      </c>
      <c r="P1787">
        <v>229618</v>
      </c>
      <c r="Q1787">
        <v>5.4360362894401992E-2</v>
      </c>
    </row>
    <row r="1788" spans="1:17" x14ac:dyDescent="0.25">
      <c r="A1788" t="s">
        <v>27</v>
      </c>
      <c r="B1788" t="s">
        <v>34</v>
      </c>
      <c r="C1788" t="s">
        <v>39</v>
      </c>
      <c r="D1788">
        <v>605433</v>
      </c>
      <c r="E1788">
        <v>1800537</v>
      </c>
      <c r="F1788">
        <v>187224</v>
      </c>
      <c r="G1788">
        <v>126005</v>
      </c>
      <c r="H1788">
        <v>32000</v>
      </c>
      <c r="I1788">
        <v>11987</v>
      </c>
      <c r="J1788">
        <v>3181</v>
      </c>
      <c r="K1788">
        <v>13557</v>
      </c>
      <c r="L1788">
        <v>1356</v>
      </c>
      <c r="M1788">
        <v>1643139</v>
      </c>
      <c r="N1788">
        <v>90799</v>
      </c>
      <c r="O1788">
        <v>88700</v>
      </c>
      <c r="P1788">
        <v>172824</v>
      </c>
      <c r="Q1788">
        <v>4.0914803529610612E-2</v>
      </c>
    </row>
    <row r="1789" spans="1:17" x14ac:dyDescent="0.25">
      <c r="A1789" t="s">
        <v>19</v>
      </c>
      <c r="B1789" t="s">
        <v>35</v>
      </c>
      <c r="C1789" t="s">
        <v>37</v>
      </c>
      <c r="D1789">
        <v>741770</v>
      </c>
      <c r="E1789">
        <v>1069749</v>
      </c>
      <c r="F1789">
        <v>99610</v>
      </c>
      <c r="G1789">
        <v>98073</v>
      </c>
      <c r="H1789">
        <v>20000</v>
      </c>
      <c r="I1789">
        <v>11346</v>
      </c>
      <c r="J1789">
        <v>3851</v>
      </c>
      <c r="K1789">
        <v>11870</v>
      </c>
      <c r="L1789">
        <v>1702</v>
      </c>
      <c r="M1789">
        <v>830807</v>
      </c>
      <c r="N1789">
        <v>105145</v>
      </c>
      <c r="O1789">
        <v>55272</v>
      </c>
      <c r="P1789">
        <v>255791</v>
      </c>
      <c r="Q1789">
        <v>6.0556627028900085E-2</v>
      </c>
    </row>
    <row r="1790" spans="1:17" x14ac:dyDescent="0.25">
      <c r="A1790" t="s">
        <v>26</v>
      </c>
      <c r="B1790" t="s">
        <v>36</v>
      </c>
      <c r="C1790" t="s">
        <v>38</v>
      </c>
      <c r="D1790">
        <v>652136</v>
      </c>
      <c r="E1790">
        <v>1127788</v>
      </c>
      <c r="F1790">
        <v>182751</v>
      </c>
      <c r="G1790">
        <v>296139</v>
      </c>
      <c r="H1790">
        <v>32000</v>
      </c>
      <c r="I1790">
        <v>9462</v>
      </c>
      <c r="J1790">
        <v>3022</v>
      </c>
      <c r="K1790">
        <v>11923</v>
      </c>
      <c r="L1790">
        <v>2685</v>
      </c>
      <c r="M1790">
        <v>2295665</v>
      </c>
      <c r="N1790">
        <v>63505</v>
      </c>
      <c r="O1790">
        <v>84876</v>
      </c>
      <c r="P1790">
        <v>172396</v>
      </c>
      <c r="Q1790">
        <v>4.0813477695752623E-2</v>
      </c>
    </row>
    <row r="1791" spans="1:17" x14ac:dyDescent="0.25">
      <c r="A1791" t="s">
        <v>19</v>
      </c>
      <c r="B1791" t="s">
        <v>35</v>
      </c>
      <c r="C1791" t="s">
        <v>37</v>
      </c>
      <c r="D1791">
        <v>703065</v>
      </c>
      <c r="E1791">
        <v>1597899</v>
      </c>
      <c r="F1791">
        <v>145539</v>
      </c>
      <c r="G1791">
        <v>265926</v>
      </c>
      <c r="H1791">
        <v>32000</v>
      </c>
      <c r="I1791">
        <v>9266</v>
      </c>
      <c r="J1791">
        <v>3882</v>
      </c>
      <c r="K1791">
        <v>10538</v>
      </c>
      <c r="L1791">
        <v>3042</v>
      </c>
      <c r="M1791">
        <v>3088060</v>
      </c>
      <c r="N1791">
        <v>103903</v>
      </c>
      <c r="O1791">
        <v>42525</v>
      </c>
      <c r="P1791">
        <v>312057</v>
      </c>
      <c r="Q1791">
        <v>7.387718629958627E-2</v>
      </c>
    </row>
    <row r="1792" spans="1:17" x14ac:dyDescent="0.25">
      <c r="A1792" t="s">
        <v>19</v>
      </c>
      <c r="B1792" t="s">
        <v>36</v>
      </c>
      <c r="C1792" t="s">
        <v>38</v>
      </c>
      <c r="D1792">
        <v>380256</v>
      </c>
      <c r="E1792">
        <v>745638</v>
      </c>
      <c r="F1792">
        <v>129199</v>
      </c>
      <c r="G1792">
        <v>144957</v>
      </c>
      <c r="H1792">
        <v>20000</v>
      </c>
      <c r="I1792">
        <v>11746</v>
      </c>
      <c r="J1792">
        <v>4004</v>
      </c>
      <c r="K1792">
        <v>12214</v>
      </c>
      <c r="L1792">
        <v>4251</v>
      </c>
      <c r="M1792">
        <v>1689433</v>
      </c>
      <c r="N1792">
        <v>52483</v>
      </c>
      <c r="O1792">
        <v>41533</v>
      </c>
      <c r="P1792">
        <v>158608</v>
      </c>
      <c r="Q1792">
        <v>3.7549270692869507E-2</v>
      </c>
    </row>
    <row r="1793" spans="1:17" x14ac:dyDescent="0.25">
      <c r="A1793" t="s">
        <v>19</v>
      </c>
      <c r="B1793" t="s">
        <v>34</v>
      </c>
      <c r="C1793" t="s">
        <v>39</v>
      </c>
      <c r="D1793">
        <v>390964</v>
      </c>
      <c r="E1793">
        <v>2269797</v>
      </c>
      <c r="F1793">
        <v>177476</v>
      </c>
      <c r="G1793">
        <v>174620</v>
      </c>
      <c r="H1793">
        <v>32000</v>
      </c>
      <c r="I1793">
        <v>12117</v>
      </c>
      <c r="J1793">
        <v>3797</v>
      </c>
      <c r="K1793">
        <v>12700</v>
      </c>
      <c r="L1793">
        <v>1919</v>
      </c>
      <c r="M1793">
        <v>1756311</v>
      </c>
      <c r="N1793">
        <v>108121</v>
      </c>
      <c r="O1793">
        <v>57585</v>
      </c>
      <c r="P1793">
        <v>187390</v>
      </c>
      <c r="Q1793">
        <v>4.4363196277216896E-2</v>
      </c>
    </row>
    <row r="1794" spans="1:17" x14ac:dyDescent="0.25">
      <c r="A1794" t="s">
        <v>27</v>
      </c>
      <c r="B1794" t="s">
        <v>36</v>
      </c>
      <c r="C1794" t="s">
        <v>38</v>
      </c>
      <c r="D1794">
        <v>603531</v>
      </c>
      <c r="E1794">
        <v>2006897</v>
      </c>
      <c r="F1794">
        <v>174437</v>
      </c>
      <c r="G1794">
        <v>214850</v>
      </c>
      <c r="H1794">
        <v>25000</v>
      </c>
      <c r="I1794">
        <v>12473</v>
      </c>
      <c r="J1794">
        <v>3065</v>
      </c>
      <c r="K1794">
        <v>11319</v>
      </c>
      <c r="L1794">
        <v>2053</v>
      </c>
      <c r="M1794">
        <v>1521036</v>
      </c>
      <c r="N1794">
        <v>88057</v>
      </c>
      <c r="O1794">
        <v>21908</v>
      </c>
      <c r="P1794">
        <v>338386</v>
      </c>
      <c r="Q1794">
        <v>8.0110382280069989E-2</v>
      </c>
    </row>
    <row r="1795" spans="1:17" x14ac:dyDescent="0.25">
      <c r="A1795" t="s">
        <v>19</v>
      </c>
      <c r="B1795" t="s">
        <v>36</v>
      </c>
      <c r="C1795" t="s">
        <v>38</v>
      </c>
      <c r="D1795">
        <v>123181</v>
      </c>
      <c r="E1795">
        <v>1021637</v>
      </c>
      <c r="F1795">
        <v>182299</v>
      </c>
      <c r="G1795">
        <v>152348</v>
      </c>
      <c r="H1795">
        <v>32000</v>
      </c>
      <c r="I1795">
        <v>12072</v>
      </c>
      <c r="J1795">
        <v>3905</v>
      </c>
      <c r="K1795">
        <v>11714</v>
      </c>
      <c r="L1795">
        <v>3750</v>
      </c>
      <c r="M1795">
        <v>1117020</v>
      </c>
      <c r="N1795">
        <v>107397</v>
      </c>
      <c r="O1795">
        <v>65514</v>
      </c>
      <c r="P1795">
        <v>319019</v>
      </c>
      <c r="Q1795">
        <v>7.5525388297995918E-2</v>
      </c>
    </row>
    <row r="1796" spans="1:17" x14ac:dyDescent="0.25">
      <c r="A1796" t="s">
        <v>27</v>
      </c>
      <c r="B1796" t="s">
        <v>34</v>
      </c>
      <c r="C1796" t="s">
        <v>39</v>
      </c>
      <c r="D1796">
        <v>711697</v>
      </c>
      <c r="E1796">
        <v>957725</v>
      </c>
      <c r="F1796">
        <v>167537</v>
      </c>
      <c r="G1796">
        <v>320875</v>
      </c>
      <c r="H1796">
        <v>32000</v>
      </c>
      <c r="I1796">
        <v>12194</v>
      </c>
      <c r="J1796">
        <v>4075</v>
      </c>
      <c r="K1796">
        <v>13290</v>
      </c>
      <c r="L1796">
        <v>2123</v>
      </c>
      <c r="M1796">
        <v>2364204</v>
      </c>
      <c r="N1796">
        <v>105502</v>
      </c>
      <c r="O1796">
        <v>29449</v>
      </c>
      <c r="P1796">
        <v>73293</v>
      </c>
      <c r="Q1796">
        <v>1.735157556297592E-2</v>
      </c>
    </row>
    <row r="1797" spans="1:17" x14ac:dyDescent="0.25">
      <c r="A1797" t="s">
        <v>16</v>
      </c>
      <c r="B1797" t="s">
        <v>34</v>
      </c>
      <c r="C1797" t="s">
        <v>39</v>
      </c>
      <c r="D1797">
        <v>609822</v>
      </c>
      <c r="E1797">
        <v>2123447</v>
      </c>
      <c r="F1797">
        <v>195951</v>
      </c>
      <c r="G1797">
        <v>141024</v>
      </c>
      <c r="H1797">
        <v>32000</v>
      </c>
      <c r="I1797">
        <v>11753</v>
      </c>
      <c r="J1797">
        <v>3475</v>
      </c>
      <c r="K1797">
        <v>11505</v>
      </c>
      <c r="L1797">
        <v>3445</v>
      </c>
      <c r="M1797">
        <v>2147228</v>
      </c>
      <c r="N1797">
        <v>95201</v>
      </c>
      <c r="O1797">
        <v>60178</v>
      </c>
      <c r="P1797">
        <v>194812</v>
      </c>
      <c r="Q1797">
        <v>4.6120299872763636E-2</v>
      </c>
    </row>
    <row r="1798" spans="1:17" x14ac:dyDescent="0.25">
      <c r="A1798" t="s">
        <v>23</v>
      </c>
      <c r="B1798" t="s">
        <v>34</v>
      </c>
      <c r="C1798" t="s">
        <v>39</v>
      </c>
      <c r="D1798">
        <v>439931</v>
      </c>
      <c r="E1798">
        <v>1738525</v>
      </c>
      <c r="F1798">
        <v>135816</v>
      </c>
      <c r="G1798">
        <v>238750</v>
      </c>
      <c r="H1798">
        <v>32000</v>
      </c>
      <c r="I1798">
        <v>10100</v>
      </c>
      <c r="J1798">
        <v>3558</v>
      </c>
      <c r="K1798">
        <v>11041</v>
      </c>
      <c r="L1798">
        <v>2865</v>
      </c>
      <c r="M1798">
        <v>983999</v>
      </c>
      <c r="N1798">
        <v>107639</v>
      </c>
      <c r="O1798">
        <v>30626</v>
      </c>
      <c r="P1798">
        <v>332620</v>
      </c>
      <c r="Q1798">
        <v>7.8745324434216779E-2</v>
      </c>
    </row>
    <row r="1799" spans="1:17" x14ac:dyDescent="0.25">
      <c r="A1799" t="s">
        <v>27</v>
      </c>
      <c r="B1799" t="s">
        <v>36</v>
      </c>
      <c r="C1799" t="s">
        <v>38</v>
      </c>
      <c r="D1799">
        <v>589857</v>
      </c>
      <c r="E1799">
        <v>2356890</v>
      </c>
      <c r="F1799">
        <v>102548</v>
      </c>
      <c r="G1799">
        <v>304568</v>
      </c>
      <c r="H1799">
        <v>32000</v>
      </c>
      <c r="I1799">
        <v>9832</v>
      </c>
      <c r="J1799">
        <v>3476</v>
      </c>
      <c r="K1799">
        <v>11816</v>
      </c>
      <c r="L1799">
        <v>1772</v>
      </c>
      <c r="M1799">
        <v>1739739</v>
      </c>
      <c r="N1799">
        <v>81182</v>
      </c>
      <c r="O1799">
        <v>46361</v>
      </c>
      <c r="P1799">
        <v>179876</v>
      </c>
      <c r="Q1799">
        <v>4.2584312362242735E-2</v>
      </c>
    </row>
    <row r="1800" spans="1:17" x14ac:dyDescent="0.25">
      <c r="A1800" t="s">
        <v>17</v>
      </c>
      <c r="B1800" t="s">
        <v>34</v>
      </c>
      <c r="C1800" t="s">
        <v>39</v>
      </c>
      <c r="D1800">
        <v>192379</v>
      </c>
      <c r="E1800">
        <v>1631092</v>
      </c>
      <c r="F1800">
        <v>195307</v>
      </c>
      <c r="G1800">
        <v>241596</v>
      </c>
      <c r="H1800">
        <v>32000</v>
      </c>
      <c r="I1800">
        <v>12569</v>
      </c>
      <c r="J1800">
        <v>4047</v>
      </c>
      <c r="K1800">
        <v>10009</v>
      </c>
      <c r="L1800">
        <v>3865</v>
      </c>
      <c r="M1800">
        <v>2209767</v>
      </c>
      <c r="N1800">
        <v>101695</v>
      </c>
      <c r="O1800">
        <v>37269</v>
      </c>
      <c r="P1800">
        <v>68310</v>
      </c>
      <c r="Q1800">
        <v>1.6171887174858242E-2</v>
      </c>
    </row>
    <row r="1801" spans="1:17" x14ac:dyDescent="0.25">
      <c r="A1801" t="s">
        <v>27</v>
      </c>
      <c r="B1801" t="s">
        <v>34</v>
      </c>
      <c r="C1801" t="s">
        <v>39</v>
      </c>
      <c r="D1801">
        <v>416800</v>
      </c>
      <c r="E1801">
        <v>1491868</v>
      </c>
      <c r="F1801">
        <v>127822</v>
      </c>
      <c r="G1801">
        <v>252105</v>
      </c>
      <c r="H1801">
        <v>25000</v>
      </c>
      <c r="I1801">
        <v>9223</v>
      </c>
      <c r="J1801">
        <v>3405</v>
      </c>
      <c r="K1801">
        <v>10296</v>
      </c>
      <c r="L1801">
        <v>2635</v>
      </c>
      <c r="M1801">
        <v>830445</v>
      </c>
      <c r="N1801">
        <v>51756</v>
      </c>
      <c r="O1801">
        <v>40921</v>
      </c>
      <c r="P1801">
        <v>335786</v>
      </c>
      <c r="Q1801">
        <v>7.9494851513642953E-2</v>
      </c>
    </row>
    <row r="1802" spans="1:17" x14ac:dyDescent="0.25">
      <c r="A1802" t="s">
        <v>18</v>
      </c>
      <c r="B1802" t="s">
        <v>34</v>
      </c>
      <c r="C1802" t="s">
        <v>39</v>
      </c>
      <c r="D1802">
        <v>125820</v>
      </c>
      <c r="E1802">
        <v>710887</v>
      </c>
      <c r="F1802">
        <v>150042</v>
      </c>
      <c r="G1802">
        <v>167552</v>
      </c>
      <c r="H1802">
        <v>32000</v>
      </c>
      <c r="I1802">
        <v>11540</v>
      </c>
      <c r="J1802">
        <v>3057</v>
      </c>
      <c r="K1802">
        <v>10251</v>
      </c>
      <c r="L1802">
        <v>3946</v>
      </c>
      <c r="M1802">
        <v>1760418</v>
      </c>
      <c r="N1802">
        <v>59575</v>
      </c>
      <c r="O1802">
        <v>57933</v>
      </c>
      <c r="P1802">
        <v>254459</v>
      </c>
      <c r="Q1802">
        <v>6.0241285882407458E-2</v>
      </c>
    </row>
    <row r="1803" spans="1:17" x14ac:dyDescent="0.25">
      <c r="A1803" t="s">
        <v>20</v>
      </c>
      <c r="B1803" t="s">
        <v>35</v>
      </c>
      <c r="C1803" t="s">
        <v>37</v>
      </c>
      <c r="D1803">
        <v>706571</v>
      </c>
      <c r="E1803">
        <v>875509</v>
      </c>
      <c r="F1803">
        <v>194517</v>
      </c>
      <c r="G1803">
        <v>226207</v>
      </c>
      <c r="H1803">
        <v>28000</v>
      </c>
      <c r="I1803">
        <v>9963</v>
      </c>
      <c r="J1803">
        <v>3569</v>
      </c>
      <c r="K1803">
        <v>12228</v>
      </c>
      <c r="L1803">
        <v>1917</v>
      </c>
      <c r="M1803">
        <v>2505153</v>
      </c>
      <c r="N1803">
        <v>78225</v>
      </c>
      <c r="O1803">
        <v>33356</v>
      </c>
      <c r="P1803">
        <v>126632</v>
      </c>
      <c r="Q1803">
        <v>2.9979189236226746E-2</v>
      </c>
    </row>
    <row r="1804" spans="1:17" x14ac:dyDescent="0.25">
      <c r="A1804" t="s">
        <v>22</v>
      </c>
      <c r="B1804" t="s">
        <v>36</v>
      </c>
      <c r="C1804" t="s">
        <v>38</v>
      </c>
      <c r="D1804">
        <v>401790</v>
      </c>
      <c r="E1804">
        <v>1893397</v>
      </c>
      <c r="F1804">
        <v>137482</v>
      </c>
      <c r="G1804">
        <v>233413</v>
      </c>
      <c r="H1804">
        <v>32000</v>
      </c>
      <c r="I1804">
        <v>12257</v>
      </c>
      <c r="J1804">
        <v>3680</v>
      </c>
      <c r="K1804">
        <v>13109</v>
      </c>
      <c r="L1804">
        <v>4179</v>
      </c>
      <c r="M1804">
        <v>2955694</v>
      </c>
      <c r="N1804">
        <v>52195</v>
      </c>
      <c r="O1804">
        <v>24223</v>
      </c>
      <c r="P1804">
        <v>304428</v>
      </c>
      <c r="Q1804">
        <v>7.2071076985327845E-2</v>
      </c>
    </row>
    <row r="1805" spans="1:17" x14ac:dyDescent="0.25">
      <c r="A1805" t="s">
        <v>26</v>
      </c>
      <c r="B1805" t="s">
        <v>34</v>
      </c>
      <c r="C1805" t="s">
        <v>39</v>
      </c>
      <c r="D1805">
        <v>552895</v>
      </c>
      <c r="E1805">
        <v>1521403</v>
      </c>
      <c r="F1805">
        <v>125242</v>
      </c>
      <c r="G1805">
        <v>124111</v>
      </c>
      <c r="H1805">
        <v>25000</v>
      </c>
      <c r="I1805">
        <v>11994</v>
      </c>
      <c r="J1805">
        <v>2983</v>
      </c>
      <c r="K1805">
        <v>12875</v>
      </c>
      <c r="L1805">
        <v>3386</v>
      </c>
      <c r="M1805">
        <v>2026674</v>
      </c>
      <c r="N1805">
        <v>101280</v>
      </c>
      <c r="O1805">
        <v>77356</v>
      </c>
      <c r="P1805">
        <v>271551</v>
      </c>
      <c r="Q1805">
        <v>6.4287690443857862E-2</v>
      </c>
    </row>
    <row r="1806" spans="1:17" x14ac:dyDescent="0.25">
      <c r="A1806" t="s">
        <v>23</v>
      </c>
      <c r="B1806" t="s">
        <v>34</v>
      </c>
      <c r="C1806" t="s">
        <v>39</v>
      </c>
      <c r="D1806">
        <v>394888</v>
      </c>
      <c r="E1806">
        <v>2106822</v>
      </c>
      <c r="F1806">
        <v>165891</v>
      </c>
      <c r="G1806">
        <v>285963</v>
      </c>
      <c r="H1806">
        <v>32000</v>
      </c>
      <c r="I1806">
        <v>9741</v>
      </c>
      <c r="J1806">
        <v>3832</v>
      </c>
      <c r="K1806">
        <v>13944</v>
      </c>
      <c r="L1806">
        <v>2830</v>
      </c>
      <c r="M1806">
        <v>2436619</v>
      </c>
      <c r="N1806">
        <v>118857</v>
      </c>
      <c r="O1806">
        <v>41252</v>
      </c>
      <c r="P1806">
        <v>145999</v>
      </c>
      <c r="Q1806">
        <v>3.4564183218300813E-2</v>
      </c>
    </row>
    <row r="1807" spans="1:17" x14ac:dyDescent="0.25">
      <c r="A1807" t="s">
        <v>19</v>
      </c>
      <c r="B1807" t="s">
        <v>34</v>
      </c>
      <c r="C1807" t="s">
        <v>39</v>
      </c>
      <c r="D1807">
        <v>430444</v>
      </c>
      <c r="E1807">
        <v>1339427</v>
      </c>
      <c r="F1807">
        <v>143315</v>
      </c>
      <c r="G1807">
        <v>266937</v>
      </c>
      <c r="H1807">
        <v>25000</v>
      </c>
      <c r="I1807">
        <v>11821</v>
      </c>
      <c r="J1807">
        <v>4146</v>
      </c>
      <c r="K1807">
        <v>13117</v>
      </c>
      <c r="L1807">
        <v>2454</v>
      </c>
      <c r="M1807">
        <v>932843</v>
      </c>
      <c r="N1807">
        <v>49726</v>
      </c>
      <c r="O1807">
        <v>46843</v>
      </c>
      <c r="P1807">
        <v>189064</v>
      </c>
      <c r="Q1807">
        <v>4.4759503393754924E-2</v>
      </c>
    </row>
    <row r="1808" spans="1:17" x14ac:dyDescent="0.25">
      <c r="A1808" t="s">
        <v>18</v>
      </c>
      <c r="B1808" t="s">
        <v>36</v>
      </c>
      <c r="C1808" t="s">
        <v>38</v>
      </c>
      <c r="D1808">
        <v>198889</v>
      </c>
      <c r="E1808">
        <v>1270965</v>
      </c>
      <c r="F1808">
        <v>97246</v>
      </c>
      <c r="G1808">
        <v>122547</v>
      </c>
      <c r="H1808">
        <v>28000</v>
      </c>
      <c r="I1808">
        <v>12587</v>
      </c>
      <c r="J1808">
        <v>3165</v>
      </c>
      <c r="K1808">
        <v>11788</v>
      </c>
      <c r="L1808">
        <v>3805</v>
      </c>
      <c r="M1808">
        <v>1349484</v>
      </c>
      <c r="N1808">
        <v>62188</v>
      </c>
      <c r="O1808">
        <v>31726</v>
      </c>
      <c r="P1808">
        <v>233109</v>
      </c>
      <c r="Q1808">
        <v>5.5186831319631535E-2</v>
      </c>
    </row>
    <row r="1809" spans="1:17" x14ac:dyDescent="0.25">
      <c r="A1809" t="s">
        <v>22</v>
      </c>
      <c r="B1809" t="s">
        <v>36</v>
      </c>
      <c r="C1809" t="s">
        <v>38</v>
      </c>
      <c r="D1809">
        <v>544869</v>
      </c>
      <c r="E1809">
        <v>1171351</v>
      </c>
      <c r="F1809">
        <v>136538</v>
      </c>
      <c r="G1809">
        <v>297154</v>
      </c>
      <c r="H1809">
        <v>20000</v>
      </c>
      <c r="I1809">
        <v>10136</v>
      </c>
      <c r="J1809">
        <v>3337</v>
      </c>
      <c r="K1809">
        <v>11892</v>
      </c>
      <c r="L1809">
        <v>2012</v>
      </c>
      <c r="M1809">
        <v>2374436</v>
      </c>
      <c r="N1809">
        <v>101571</v>
      </c>
      <c r="O1809">
        <v>61860</v>
      </c>
      <c r="P1809">
        <v>251871</v>
      </c>
      <c r="Q1809">
        <v>5.962859602721008E-2</v>
      </c>
    </row>
    <row r="1810" spans="1:17" x14ac:dyDescent="0.25">
      <c r="A1810" t="s">
        <v>18</v>
      </c>
      <c r="B1810" t="s">
        <v>34</v>
      </c>
      <c r="C1810" t="s">
        <v>39</v>
      </c>
      <c r="D1810">
        <v>465501</v>
      </c>
      <c r="E1810">
        <v>2236158</v>
      </c>
      <c r="F1810">
        <v>168946</v>
      </c>
      <c r="G1810">
        <v>168258</v>
      </c>
      <c r="H1810">
        <v>32000</v>
      </c>
      <c r="I1810">
        <v>12155</v>
      </c>
      <c r="J1810">
        <v>3543</v>
      </c>
      <c r="K1810">
        <v>11757</v>
      </c>
      <c r="L1810">
        <v>2105</v>
      </c>
      <c r="M1810">
        <v>2232884</v>
      </c>
      <c r="N1810">
        <v>100110</v>
      </c>
      <c r="O1810">
        <v>56776</v>
      </c>
      <c r="P1810">
        <v>118198</v>
      </c>
      <c r="Q1810">
        <v>2.7982502126978399E-2</v>
      </c>
    </row>
    <row r="1811" spans="1:17" x14ac:dyDescent="0.25">
      <c r="A1811" t="s">
        <v>27</v>
      </c>
      <c r="B1811" t="s">
        <v>35</v>
      </c>
      <c r="C1811" t="s">
        <v>37</v>
      </c>
      <c r="D1811">
        <v>595916</v>
      </c>
      <c r="E1811">
        <v>1903870</v>
      </c>
      <c r="F1811">
        <v>143567</v>
      </c>
      <c r="G1811">
        <v>307399</v>
      </c>
      <c r="H1811">
        <v>28000</v>
      </c>
      <c r="I1811">
        <v>8923</v>
      </c>
      <c r="J1811">
        <v>3823</v>
      </c>
      <c r="K1811">
        <v>14226</v>
      </c>
      <c r="L1811">
        <v>2034</v>
      </c>
      <c r="M1811">
        <v>2942589</v>
      </c>
      <c r="N1811">
        <v>109089</v>
      </c>
      <c r="O1811">
        <v>50463</v>
      </c>
      <c r="P1811">
        <v>297190</v>
      </c>
      <c r="Q1811">
        <v>7.035753402863594E-2</v>
      </c>
    </row>
    <row r="1812" spans="1:17" x14ac:dyDescent="0.25">
      <c r="A1812" t="s">
        <v>23</v>
      </c>
      <c r="B1812" t="s">
        <v>34</v>
      </c>
      <c r="C1812" t="s">
        <v>39</v>
      </c>
      <c r="D1812">
        <v>594262</v>
      </c>
      <c r="E1812">
        <v>1458817</v>
      </c>
      <c r="F1812">
        <v>109330</v>
      </c>
      <c r="G1812">
        <v>104187</v>
      </c>
      <c r="H1812">
        <v>32000</v>
      </c>
      <c r="I1812">
        <v>11869</v>
      </c>
      <c r="J1812">
        <v>4022</v>
      </c>
      <c r="K1812">
        <v>11916</v>
      </c>
      <c r="L1812">
        <v>3442</v>
      </c>
      <c r="M1812">
        <v>2904092</v>
      </c>
      <c r="N1812">
        <v>47707</v>
      </c>
      <c r="O1812">
        <v>53204</v>
      </c>
      <c r="P1812">
        <v>226484</v>
      </c>
      <c r="Q1812">
        <v>5.3618411578254928E-2</v>
      </c>
    </row>
    <row r="1813" spans="1:17" x14ac:dyDescent="0.25">
      <c r="A1813" t="s">
        <v>24</v>
      </c>
      <c r="B1813" t="s">
        <v>35</v>
      </c>
      <c r="C1813" t="s">
        <v>37</v>
      </c>
      <c r="D1813">
        <v>631991</v>
      </c>
      <c r="E1813">
        <v>748080</v>
      </c>
      <c r="F1813">
        <v>206040</v>
      </c>
      <c r="G1813">
        <v>178270</v>
      </c>
      <c r="H1813">
        <v>25000</v>
      </c>
      <c r="I1813">
        <v>10245</v>
      </c>
      <c r="J1813">
        <v>3507</v>
      </c>
      <c r="K1813">
        <v>14750</v>
      </c>
      <c r="L1813">
        <v>3355</v>
      </c>
      <c r="M1813">
        <v>1932512</v>
      </c>
      <c r="N1813">
        <v>123849</v>
      </c>
      <c r="O1813">
        <v>61072</v>
      </c>
      <c r="P1813">
        <v>157845</v>
      </c>
      <c r="Q1813">
        <v>3.7368636087183417E-2</v>
      </c>
    </row>
    <row r="1814" spans="1:17" x14ac:dyDescent="0.25">
      <c r="A1814" t="s">
        <v>25</v>
      </c>
      <c r="B1814" t="s">
        <v>36</v>
      </c>
      <c r="C1814" t="s">
        <v>38</v>
      </c>
      <c r="D1814">
        <v>446060</v>
      </c>
      <c r="E1814">
        <v>1216484</v>
      </c>
      <c r="F1814">
        <v>131568</v>
      </c>
      <c r="G1814">
        <v>209290</v>
      </c>
      <c r="H1814">
        <v>20000</v>
      </c>
      <c r="I1814">
        <v>10443</v>
      </c>
      <c r="J1814">
        <v>3639</v>
      </c>
      <c r="K1814">
        <v>13646</v>
      </c>
      <c r="L1814">
        <v>2012</v>
      </c>
      <c r="M1814">
        <v>2401808</v>
      </c>
      <c r="N1814">
        <v>94532</v>
      </c>
      <c r="O1814">
        <v>40462</v>
      </c>
      <c r="P1814">
        <v>236780</v>
      </c>
      <c r="Q1814">
        <v>5.6055913413306027E-2</v>
      </c>
    </row>
    <row r="1815" spans="1:17" x14ac:dyDescent="0.25">
      <c r="A1815" t="s">
        <v>21</v>
      </c>
      <c r="B1815" t="s">
        <v>36</v>
      </c>
      <c r="C1815" t="s">
        <v>38</v>
      </c>
      <c r="D1815">
        <v>324797</v>
      </c>
      <c r="E1815">
        <v>1026648</v>
      </c>
      <c r="F1815">
        <v>117453</v>
      </c>
      <c r="G1815">
        <v>210705</v>
      </c>
      <c r="H1815">
        <v>32000</v>
      </c>
      <c r="I1815">
        <v>11717</v>
      </c>
      <c r="J1815">
        <v>4110</v>
      </c>
      <c r="K1815">
        <v>12292</v>
      </c>
      <c r="L1815">
        <v>1397</v>
      </c>
      <c r="M1815">
        <v>852724</v>
      </c>
      <c r="N1815">
        <v>75770</v>
      </c>
      <c r="O1815">
        <v>56071</v>
      </c>
      <c r="P1815">
        <v>239223</v>
      </c>
      <c r="Q1815">
        <v>5.6634275591144978E-2</v>
      </c>
    </row>
    <row r="1816" spans="1:17" x14ac:dyDescent="0.25">
      <c r="A1816" t="s">
        <v>16</v>
      </c>
      <c r="B1816" t="s">
        <v>34</v>
      </c>
      <c r="C1816" t="s">
        <v>39</v>
      </c>
      <c r="D1816">
        <v>616989</v>
      </c>
      <c r="E1816">
        <v>1164689</v>
      </c>
      <c r="F1816">
        <v>121328</v>
      </c>
      <c r="G1816">
        <v>141690</v>
      </c>
      <c r="H1816">
        <v>32000</v>
      </c>
      <c r="I1816">
        <v>12598</v>
      </c>
      <c r="J1816">
        <v>3486</v>
      </c>
      <c r="K1816">
        <v>14918</v>
      </c>
      <c r="L1816">
        <v>1621</v>
      </c>
      <c r="M1816">
        <v>2044275</v>
      </c>
      <c r="N1816">
        <v>65798</v>
      </c>
      <c r="O1816">
        <v>58236</v>
      </c>
      <c r="P1816">
        <v>329322</v>
      </c>
      <c r="Q1816">
        <v>7.7964547331264331E-2</v>
      </c>
    </row>
    <row r="1817" spans="1:17" x14ac:dyDescent="0.25">
      <c r="A1817" t="s">
        <v>26</v>
      </c>
      <c r="B1817" t="s">
        <v>35</v>
      </c>
      <c r="C1817" t="s">
        <v>37</v>
      </c>
      <c r="D1817">
        <v>342835</v>
      </c>
      <c r="E1817">
        <v>2305801</v>
      </c>
      <c r="F1817">
        <v>174926</v>
      </c>
      <c r="G1817">
        <v>85393</v>
      </c>
      <c r="H1817">
        <v>32000</v>
      </c>
      <c r="I1817">
        <v>12225</v>
      </c>
      <c r="J1817">
        <v>3344</v>
      </c>
      <c r="K1817">
        <v>11693</v>
      </c>
      <c r="L1817">
        <v>2180</v>
      </c>
      <c r="M1817">
        <v>938691</v>
      </c>
      <c r="N1817">
        <v>125945</v>
      </c>
      <c r="O1817">
        <v>51110</v>
      </c>
      <c r="P1817">
        <v>110912</v>
      </c>
      <c r="Q1817">
        <v>2.6257595525367845E-2</v>
      </c>
    </row>
    <row r="1818" spans="1:17" x14ac:dyDescent="0.25">
      <c r="A1818" t="s">
        <v>17</v>
      </c>
      <c r="B1818" t="s">
        <v>35</v>
      </c>
      <c r="C1818" t="s">
        <v>37</v>
      </c>
      <c r="D1818">
        <v>549335</v>
      </c>
      <c r="E1818">
        <v>1883665</v>
      </c>
      <c r="F1818">
        <v>99786</v>
      </c>
      <c r="G1818">
        <v>112947</v>
      </c>
      <c r="H1818">
        <v>32000</v>
      </c>
      <c r="I1818">
        <v>10590</v>
      </c>
      <c r="J1818">
        <v>3190</v>
      </c>
      <c r="K1818">
        <v>11003</v>
      </c>
      <c r="L1818">
        <v>4452</v>
      </c>
      <c r="M1818">
        <v>3096129</v>
      </c>
      <c r="N1818">
        <v>73179</v>
      </c>
      <c r="O1818">
        <v>41241</v>
      </c>
      <c r="P1818">
        <v>129245</v>
      </c>
      <c r="Q1818">
        <v>3.0597797656485924E-2</v>
      </c>
    </row>
    <row r="1819" spans="1:17" x14ac:dyDescent="0.25">
      <c r="A1819" t="s">
        <v>16</v>
      </c>
      <c r="B1819" t="s">
        <v>36</v>
      </c>
      <c r="C1819" t="s">
        <v>38</v>
      </c>
      <c r="D1819">
        <v>427577</v>
      </c>
      <c r="E1819">
        <v>1866461</v>
      </c>
      <c r="F1819">
        <v>109288</v>
      </c>
      <c r="G1819">
        <v>76515</v>
      </c>
      <c r="H1819">
        <v>32000</v>
      </c>
      <c r="I1819">
        <v>9182</v>
      </c>
      <c r="J1819">
        <v>4108</v>
      </c>
      <c r="K1819">
        <v>14391</v>
      </c>
      <c r="L1819">
        <v>3891</v>
      </c>
      <c r="M1819">
        <v>2482578</v>
      </c>
      <c r="N1819">
        <v>81085</v>
      </c>
      <c r="O1819">
        <v>23014</v>
      </c>
      <c r="P1819">
        <v>207498</v>
      </c>
      <c r="Q1819">
        <v>4.9123616527722673E-2</v>
      </c>
    </row>
    <row r="1820" spans="1:17" x14ac:dyDescent="0.25">
      <c r="A1820" t="s">
        <v>21</v>
      </c>
      <c r="B1820" t="s">
        <v>36</v>
      </c>
      <c r="C1820" t="s">
        <v>38</v>
      </c>
      <c r="D1820">
        <v>166271</v>
      </c>
      <c r="E1820">
        <v>2130903</v>
      </c>
      <c r="F1820">
        <v>117179</v>
      </c>
      <c r="G1820">
        <v>140358</v>
      </c>
      <c r="H1820">
        <v>32000</v>
      </c>
      <c r="I1820">
        <v>11975</v>
      </c>
      <c r="J1820">
        <v>3394</v>
      </c>
      <c r="K1820">
        <v>14720</v>
      </c>
      <c r="L1820">
        <v>3225</v>
      </c>
      <c r="M1820">
        <v>2526787</v>
      </c>
      <c r="N1820">
        <v>89080</v>
      </c>
      <c r="O1820">
        <v>28856</v>
      </c>
      <c r="P1820">
        <v>252920</v>
      </c>
      <c r="Q1820">
        <v>5.9876939017203146E-2</v>
      </c>
    </row>
    <row r="1821" spans="1:17" x14ac:dyDescent="0.25">
      <c r="A1821" t="s">
        <v>22</v>
      </c>
      <c r="B1821" t="s">
        <v>35</v>
      </c>
      <c r="C1821" t="s">
        <v>37</v>
      </c>
      <c r="D1821">
        <v>196035</v>
      </c>
      <c r="E1821">
        <v>1339775</v>
      </c>
      <c r="F1821">
        <v>185551</v>
      </c>
      <c r="G1821">
        <v>142718</v>
      </c>
      <c r="H1821">
        <v>32000</v>
      </c>
      <c r="I1821">
        <v>9577</v>
      </c>
      <c r="J1821">
        <v>2980</v>
      </c>
      <c r="K1821">
        <v>14518</v>
      </c>
      <c r="L1821">
        <v>3756</v>
      </c>
      <c r="M1821">
        <v>956681</v>
      </c>
      <c r="N1821">
        <v>120598</v>
      </c>
      <c r="O1821">
        <v>81738</v>
      </c>
      <c r="P1821">
        <v>155709</v>
      </c>
      <c r="Q1821">
        <v>3.6862953888303351E-2</v>
      </c>
    </row>
    <row r="1822" spans="1:17" x14ac:dyDescent="0.25">
      <c r="A1822" t="s">
        <v>21</v>
      </c>
      <c r="B1822" t="s">
        <v>34</v>
      </c>
      <c r="C1822" t="s">
        <v>39</v>
      </c>
      <c r="D1822">
        <v>586786</v>
      </c>
      <c r="E1822">
        <v>1369945</v>
      </c>
      <c r="F1822">
        <v>188670</v>
      </c>
      <c r="G1822">
        <v>148227</v>
      </c>
      <c r="H1822">
        <v>20000</v>
      </c>
      <c r="I1822">
        <v>12617</v>
      </c>
      <c r="J1822">
        <v>3266</v>
      </c>
      <c r="K1822">
        <v>11333</v>
      </c>
      <c r="L1822">
        <v>2629</v>
      </c>
      <c r="M1822">
        <v>2880906</v>
      </c>
      <c r="N1822">
        <v>103207</v>
      </c>
      <c r="O1822">
        <v>66452</v>
      </c>
      <c r="P1822">
        <v>290987</v>
      </c>
      <c r="Q1822">
        <v>6.8889019665502496E-2</v>
      </c>
    </row>
    <row r="1823" spans="1:17" x14ac:dyDescent="0.25">
      <c r="A1823" t="s">
        <v>18</v>
      </c>
      <c r="B1823" t="s">
        <v>36</v>
      </c>
      <c r="C1823" t="s">
        <v>38</v>
      </c>
      <c r="D1823">
        <v>363917</v>
      </c>
      <c r="E1823">
        <v>946091</v>
      </c>
      <c r="F1823">
        <v>133044</v>
      </c>
      <c r="G1823">
        <v>102054</v>
      </c>
      <c r="H1823">
        <v>32000</v>
      </c>
      <c r="I1823">
        <v>11714</v>
      </c>
      <c r="J1823">
        <v>3742</v>
      </c>
      <c r="K1823">
        <v>11071</v>
      </c>
      <c r="L1823">
        <v>2876</v>
      </c>
      <c r="M1823">
        <v>2432978</v>
      </c>
      <c r="N1823">
        <v>124106</v>
      </c>
      <c r="O1823">
        <v>88973</v>
      </c>
      <c r="P1823">
        <v>202051</v>
      </c>
      <c r="Q1823">
        <v>4.7834079572058014E-2</v>
      </c>
    </row>
    <row r="1824" spans="1:17" x14ac:dyDescent="0.25">
      <c r="A1824" t="s">
        <v>24</v>
      </c>
      <c r="B1824" t="s">
        <v>34</v>
      </c>
      <c r="C1824" t="s">
        <v>39</v>
      </c>
      <c r="D1824">
        <v>520098</v>
      </c>
      <c r="E1824">
        <v>2118451</v>
      </c>
      <c r="F1824">
        <v>110495</v>
      </c>
      <c r="G1824">
        <v>279661</v>
      </c>
      <c r="H1824">
        <v>32000</v>
      </c>
      <c r="I1824">
        <v>11349</v>
      </c>
      <c r="J1824">
        <v>3483</v>
      </c>
      <c r="K1824">
        <v>14564</v>
      </c>
      <c r="L1824">
        <v>4177</v>
      </c>
      <c r="M1824">
        <v>2233036</v>
      </c>
      <c r="N1824">
        <v>115520</v>
      </c>
      <c r="O1824">
        <v>37236</v>
      </c>
      <c r="P1824">
        <v>88794</v>
      </c>
      <c r="Q1824">
        <v>2.1021322643893468E-2</v>
      </c>
    </row>
    <row r="1825" spans="1:17" x14ac:dyDescent="0.25">
      <c r="A1825" t="s">
        <v>18</v>
      </c>
      <c r="B1825" t="s">
        <v>34</v>
      </c>
      <c r="C1825" t="s">
        <v>39</v>
      </c>
      <c r="D1825">
        <v>455450</v>
      </c>
      <c r="E1825">
        <v>1683321</v>
      </c>
      <c r="F1825">
        <v>125503</v>
      </c>
      <c r="G1825">
        <v>322533</v>
      </c>
      <c r="H1825">
        <v>20000</v>
      </c>
      <c r="I1825">
        <v>10986</v>
      </c>
      <c r="J1825">
        <v>3405</v>
      </c>
      <c r="K1825">
        <v>12988</v>
      </c>
      <c r="L1825">
        <v>2636</v>
      </c>
      <c r="M1825">
        <v>2340225</v>
      </c>
      <c r="N1825">
        <v>116254</v>
      </c>
      <c r="O1825">
        <v>60930</v>
      </c>
      <c r="P1825">
        <v>81733</v>
      </c>
      <c r="Q1825">
        <v>1.9349683127839096E-2</v>
      </c>
    </row>
    <row r="1826" spans="1:17" x14ac:dyDescent="0.25">
      <c r="A1826" t="s">
        <v>17</v>
      </c>
      <c r="B1826" t="s">
        <v>35</v>
      </c>
      <c r="C1826" t="s">
        <v>37</v>
      </c>
      <c r="D1826">
        <v>168744</v>
      </c>
      <c r="E1826">
        <v>2300514</v>
      </c>
      <c r="F1826">
        <v>211663</v>
      </c>
      <c r="G1826">
        <v>121307</v>
      </c>
      <c r="H1826">
        <v>30000</v>
      </c>
      <c r="I1826">
        <v>10720</v>
      </c>
      <c r="J1826">
        <v>3109</v>
      </c>
      <c r="K1826">
        <v>12426</v>
      </c>
      <c r="L1826">
        <v>2341</v>
      </c>
      <c r="M1826">
        <v>2196304</v>
      </c>
      <c r="N1826">
        <v>78935</v>
      </c>
      <c r="O1826">
        <v>26255</v>
      </c>
      <c r="P1826">
        <v>223345</v>
      </c>
      <c r="Q1826">
        <v>5.2875276549095511E-2</v>
      </c>
    </row>
    <row r="1827" spans="1:17" x14ac:dyDescent="0.25">
      <c r="A1827" t="s">
        <v>23</v>
      </c>
      <c r="B1827" t="s">
        <v>35</v>
      </c>
      <c r="C1827" t="s">
        <v>37</v>
      </c>
      <c r="D1827">
        <v>513009</v>
      </c>
      <c r="E1827">
        <v>1945454</v>
      </c>
      <c r="F1827">
        <v>102632</v>
      </c>
      <c r="G1827">
        <v>144066</v>
      </c>
      <c r="H1827">
        <v>32000</v>
      </c>
      <c r="I1827">
        <v>10055</v>
      </c>
      <c r="J1827">
        <v>3308</v>
      </c>
      <c r="K1827">
        <v>10373</v>
      </c>
      <c r="L1827">
        <v>2565</v>
      </c>
      <c r="M1827">
        <v>1639752</v>
      </c>
      <c r="N1827">
        <v>47664</v>
      </c>
      <c r="O1827">
        <v>60334</v>
      </c>
      <c r="P1827">
        <v>201262</v>
      </c>
      <c r="Q1827">
        <v>4.7647289658707653E-2</v>
      </c>
    </row>
    <row r="1828" spans="1:17" x14ac:dyDescent="0.25">
      <c r="A1828" t="s">
        <v>27</v>
      </c>
      <c r="B1828" t="s">
        <v>35</v>
      </c>
      <c r="C1828" t="s">
        <v>37</v>
      </c>
      <c r="D1828">
        <v>531045</v>
      </c>
      <c r="E1828">
        <v>1031243</v>
      </c>
      <c r="F1828">
        <v>201844</v>
      </c>
      <c r="G1828">
        <v>303046</v>
      </c>
      <c r="H1828">
        <v>32000</v>
      </c>
      <c r="I1828">
        <v>9060</v>
      </c>
      <c r="J1828">
        <v>4170</v>
      </c>
      <c r="K1828">
        <v>14849</v>
      </c>
      <c r="L1828">
        <v>1475</v>
      </c>
      <c r="M1828">
        <v>2034792</v>
      </c>
      <c r="N1828">
        <v>93029</v>
      </c>
      <c r="O1828">
        <v>59804</v>
      </c>
      <c r="P1828">
        <v>215692</v>
      </c>
      <c r="Q1828">
        <v>5.1063485412377749E-2</v>
      </c>
    </row>
    <row r="1829" spans="1:17" x14ac:dyDescent="0.25">
      <c r="A1829" t="s">
        <v>18</v>
      </c>
      <c r="B1829" t="s">
        <v>34</v>
      </c>
      <c r="C1829" t="s">
        <v>39</v>
      </c>
      <c r="D1829">
        <v>582322</v>
      </c>
      <c r="E1829">
        <v>1362824</v>
      </c>
      <c r="F1829">
        <v>194960</v>
      </c>
      <c r="G1829">
        <v>124160</v>
      </c>
      <c r="H1829">
        <v>32000</v>
      </c>
      <c r="I1829">
        <v>10702</v>
      </c>
      <c r="J1829">
        <v>3756</v>
      </c>
      <c r="K1829">
        <v>14136</v>
      </c>
      <c r="L1829">
        <v>4203</v>
      </c>
      <c r="M1829">
        <v>1620888</v>
      </c>
      <c r="N1829">
        <v>70793</v>
      </c>
      <c r="O1829">
        <v>58842</v>
      </c>
      <c r="P1829">
        <v>210370</v>
      </c>
      <c r="Q1829">
        <v>4.9803541282022086E-2</v>
      </c>
    </row>
    <row r="1830" spans="1:17" x14ac:dyDescent="0.25">
      <c r="A1830" t="s">
        <v>21</v>
      </c>
      <c r="B1830" t="s">
        <v>34</v>
      </c>
      <c r="C1830" t="s">
        <v>39</v>
      </c>
      <c r="D1830">
        <v>570715</v>
      </c>
      <c r="E1830">
        <v>1645699</v>
      </c>
      <c r="F1830">
        <v>112549</v>
      </c>
      <c r="G1830">
        <v>208404</v>
      </c>
      <c r="H1830">
        <v>32000</v>
      </c>
      <c r="I1830">
        <v>12357</v>
      </c>
      <c r="J1830">
        <v>4042</v>
      </c>
      <c r="K1830">
        <v>10415</v>
      </c>
      <c r="L1830">
        <v>3467</v>
      </c>
      <c r="M1830">
        <v>1300236</v>
      </c>
      <c r="N1830">
        <v>52162</v>
      </c>
      <c r="O1830">
        <v>43576</v>
      </c>
      <c r="P1830">
        <v>172164</v>
      </c>
      <c r="Q1830">
        <v>4.0758553411979134E-2</v>
      </c>
    </row>
    <row r="1831" spans="1:17" x14ac:dyDescent="0.25">
      <c r="A1831" t="s">
        <v>19</v>
      </c>
      <c r="B1831" t="s">
        <v>36</v>
      </c>
      <c r="C1831" t="s">
        <v>38</v>
      </c>
      <c r="D1831">
        <v>731713</v>
      </c>
      <c r="E1831">
        <v>1004704</v>
      </c>
      <c r="F1831">
        <v>173210</v>
      </c>
      <c r="G1831">
        <v>120728</v>
      </c>
      <c r="H1831">
        <v>30000</v>
      </c>
      <c r="I1831">
        <v>9428</v>
      </c>
      <c r="J1831">
        <v>3613</v>
      </c>
      <c r="K1831">
        <v>10517</v>
      </c>
      <c r="L1831">
        <v>1528</v>
      </c>
      <c r="M1831">
        <v>822167</v>
      </c>
      <c r="N1831">
        <v>116071</v>
      </c>
      <c r="O1831">
        <v>88336</v>
      </c>
      <c r="P1831">
        <v>327449</v>
      </c>
      <c r="Q1831">
        <v>7.7521128436834383E-2</v>
      </c>
    </row>
    <row r="1832" spans="1:17" x14ac:dyDescent="0.25">
      <c r="A1832" t="s">
        <v>19</v>
      </c>
      <c r="B1832" t="s">
        <v>36</v>
      </c>
      <c r="C1832" t="s">
        <v>38</v>
      </c>
      <c r="D1832">
        <v>417716</v>
      </c>
      <c r="E1832">
        <v>790979</v>
      </c>
      <c r="F1832">
        <v>108201</v>
      </c>
      <c r="G1832">
        <v>93135</v>
      </c>
      <c r="H1832">
        <v>32000</v>
      </c>
      <c r="I1832">
        <v>11567</v>
      </c>
      <c r="J1832">
        <v>3522</v>
      </c>
      <c r="K1832">
        <v>14038</v>
      </c>
      <c r="L1832">
        <v>4165</v>
      </c>
      <c r="M1832">
        <v>2631891</v>
      </c>
      <c r="N1832">
        <v>121500</v>
      </c>
      <c r="O1832">
        <v>34111</v>
      </c>
      <c r="P1832">
        <v>317595</v>
      </c>
      <c r="Q1832">
        <v>7.5188266832075884E-2</v>
      </c>
    </row>
    <row r="1833" spans="1:17" x14ac:dyDescent="0.25">
      <c r="A1833" t="s">
        <v>24</v>
      </c>
      <c r="B1833" t="s">
        <v>34</v>
      </c>
      <c r="C1833" t="s">
        <v>39</v>
      </c>
      <c r="D1833">
        <v>245360</v>
      </c>
      <c r="E1833">
        <v>1261939</v>
      </c>
      <c r="F1833">
        <v>190399</v>
      </c>
      <c r="G1833">
        <v>225216</v>
      </c>
      <c r="H1833">
        <v>32000</v>
      </c>
      <c r="I1833">
        <v>11840</v>
      </c>
      <c r="J1833">
        <v>3131</v>
      </c>
      <c r="K1833">
        <v>10864</v>
      </c>
      <c r="L1833">
        <v>3330</v>
      </c>
      <c r="M1833">
        <v>1488360</v>
      </c>
      <c r="N1833">
        <v>71065</v>
      </c>
      <c r="O1833">
        <v>42793</v>
      </c>
      <c r="P1833">
        <v>270072</v>
      </c>
      <c r="Q1833">
        <v>6.3937548134801861E-2</v>
      </c>
    </row>
    <row r="1834" spans="1:17" x14ac:dyDescent="0.25">
      <c r="A1834" t="s">
        <v>27</v>
      </c>
      <c r="B1834" t="s">
        <v>35</v>
      </c>
      <c r="C1834" t="s">
        <v>37</v>
      </c>
      <c r="D1834">
        <v>459021</v>
      </c>
      <c r="E1834">
        <v>1897079</v>
      </c>
      <c r="F1834">
        <v>173888</v>
      </c>
      <c r="G1834">
        <v>80667</v>
      </c>
      <c r="H1834">
        <v>32000</v>
      </c>
      <c r="I1834">
        <v>11452</v>
      </c>
      <c r="J1834">
        <v>3787</v>
      </c>
      <c r="K1834">
        <v>14785</v>
      </c>
      <c r="L1834">
        <v>3013</v>
      </c>
      <c r="M1834">
        <v>858231</v>
      </c>
      <c r="N1834">
        <v>84069</v>
      </c>
      <c r="O1834">
        <v>44121</v>
      </c>
      <c r="P1834">
        <v>119687</v>
      </c>
      <c r="Q1834">
        <v>2.8335011862059119E-2</v>
      </c>
    </row>
    <row r="1835" spans="1:17" x14ac:dyDescent="0.25">
      <c r="A1835" t="s">
        <v>25</v>
      </c>
      <c r="B1835" t="s">
        <v>36</v>
      </c>
      <c r="C1835" t="s">
        <v>38</v>
      </c>
      <c r="D1835">
        <v>255157</v>
      </c>
      <c r="E1835">
        <v>1727360</v>
      </c>
      <c r="F1835">
        <v>105103</v>
      </c>
      <c r="G1835">
        <v>258337</v>
      </c>
      <c r="H1835">
        <v>32000</v>
      </c>
      <c r="I1835">
        <v>11249</v>
      </c>
      <c r="J1835">
        <v>3162</v>
      </c>
      <c r="K1835">
        <v>14858</v>
      </c>
      <c r="L1835">
        <v>1829</v>
      </c>
      <c r="M1835">
        <v>2216178</v>
      </c>
      <c r="N1835">
        <v>56668</v>
      </c>
      <c r="O1835">
        <v>69743</v>
      </c>
      <c r="P1835">
        <v>218587</v>
      </c>
      <c r="Q1835">
        <v>5.1748855246534019E-2</v>
      </c>
    </row>
    <row r="1836" spans="1:17" x14ac:dyDescent="0.25">
      <c r="A1836" t="s">
        <v>17</v>
      </c>
      <c r="B1836" t="s">
        <v>34</v>
      </c>
      <c r="C1836" t="s">
        <v>39</v>
      </c>
      <c r="D1836">
        <v>345458</v>
      </c>
      <c r="E1836">
        <v>769048</v>
      </c>
      <c r="F1836">
        <v>125559</v>
      </c>
      <c r="G1836">
        <v>296354</v>
      </c>
      <c r="H1836">
        <v>32000</v>
      </c>
      <c r="I1836">
        <v>12275</v>
      </c>
      <c r="J1836">
        <v>2965</v>
      </c>
      <c r="K1836">
        <v>10859</v>
      </c>
      <c r="L1836">
        <v>2578</v>
      </c>
      <c r="M1836">
        <v>1381329</v>
      </c>
      <c r="N1836">
        <v>68078</v>
      </c>
      <c r="O1836">
        <v>82152</v>
      </c>
      <c r="P1836">
        <v>237339</v>
      </c>
      <c r="Q1836">
        <v>5.6188252528087838E-2</v>
      </c>
    </row>
    <row r="1837" spans="1:17" x14ac:dyDescent="0.25">
      <c r="A1837" t="s">
        <v>16</v>
      </c>
      <c r="B1837" t="s">
        <v>35</v>
      </c>
      <c r="C1837" t="s">
        <v>37</v>
      </c>
      <c r="D1837">
        <v>657030</v>
      </c>
      <c r="E1837">
        <v>1288610</v>
      </c>
      <c r="F1837">
        <v>161246</v>
      </c>
      <c r="G1837">
        <v>259045</v>
      </c>
      <c r="H1837">
        <v>32000</v>
      </c>
      <c r="I1837">
        <v>11031</v>
      </c>
      <c r="J1837">
        <v>2806</v>
      </c>
      <c r="K1837">
        <v>10443</v>
      </c>
      <c r="L1837">
        <v>3631</v>
      </c>
      <c r="M1837">
        <v>1041462</v>
      </c>
      <c r="N1837">
        <v>68099</v>
      </c>
      <c r="O1837">
        <v>43351</v>
      </c>
      <c r="P1837">
        <v>295617</v>
      </c>
      <c r="Q1837">
        <v>6.9985137914947579E-2</v>
      </c>
    </row>
    <row r="1838" spans="1:17" x14ac:dyDescent="0.25">
      <c r="A1838" t="s">
        <v>24</v>
      </c>
      <c r="B1838" t="s">
        <v>35</v>
      </c>
      <c r="C1838" t="s">
        <v>37</v>
      </c>
      <c r="D1838">
        <v>272182</v>
      </c>
      <c r="E1838">
        <v>2321209</v>
      </c>
      <c r="F1838">
        <v>156701</v>
      </c>
      <c r="G1838">
        <v>121602</v>
      </c>
      <c r="H1838">
        <v>20000</v>
      </c>
      <c r="I1838">
        <v>11456</v>
      </c>
      <c r="J1838">
        <v>4023</v>
      </c>
      <c r="K1838">
        <v>11403</v>
      </c>
      <c r="L1838">
        <v>3241</v>
      </c>
      <c r="M1838">
        <v>1631981</v>
      </c>
      <c r="N1838">
        <v>66915</v>
      </c>
      <c r="O1838">
        <v>82436</v>
      </c>
      <c r="P1838">
        <v>324157</v>
      </c>
      <c r="Q1838">
        <v>7.674177178949676E-2</v>
      </c>
    </row>
    <row r="1839" spans="1:17" x14ac:dyDescent="0.25">
      <c r="A1839" t="s">
        <v>19</v>
      </c>
      <c r="B1839" t="s">
        <v>35</v>
      </c>
      <c r="C1839" t="s">
        <v>37</v>
      </c>
      <c r="D1839">
        <v>524676</v>
      </c>
      <c r="E1839">
        <v>1220864</v>
      </c>
      <c r="F1839">
        <v>197970</v>
      </c>
      <c r="G1839">
        <v>231981</v>
      </c>
      <c r="H1839">
        <v>32000</v>
      </c>
      <c r="I1839">
        <v>10995</v>
      </c>
      <c r="J1839">
        <v>2833</v>
      </c>
      <c r="K1839">
        <v>13086</v>
      </c>
      <c r="L1839">
        <v>1786</v>
      </c>
      <c r="M1839">
        <v>925155</v>
      </c>
      <c r="N1839">
        <v>100060</v>
      </c>
      <c r="O1839">
        <v>64766</v>
      </c>
      <c r="P1839">
        <v>222073</v>
      </c>
      <c r="Q1839">
        <v>5.2574139958751202E-2</v>
      </c>
    </row>
    <row r="1840" spans="1:17" x14ac:dyDescent="0.25">
      <c r="A1840" t="s">
        <v>20</v>
      </c>
      <c r="B1840" t="s">
        <v>34</v>
      </c>
      <c r="C1840" t="s">
        <v>39</v>
      </c>
      <c r="D1840">
        <v>458289</v>
      </c>
      <c r="E1840">
        <v>1461372</v>
      </c>
      <c r="F1840">
        <v>146758</v>
      </c>
      <c r="G1840">
        <v>125032</v>
      </c>
      <c r="H1840">
        <v>32000</v>
      </c>
      <c r="I1840">
        <v>11945</v>
      </c>
      <c r="J1840">
        <v>3454</v>
      </c>
      <c r="K1840">
        <v>10735</v>
      </c>
      <c r="L1840">
        <v>3864</v>
      </c>
      <c r="M1840">
        <v>1308521</v>
      </c>
      <c r="N1840">
        <v>97239</v>
      </c>
      <c r="O1840">
        <v>70505</v>
      </c>
      <c r="P1840">
        <v>189064</v>
      </c>
      <c r="Q1840">
        <v>4.4759503393754924E-2</v>
      </c>
    </row>
    <row r="1841" spans="1:17" x14ac:dyDescent="0.25">
      <c r="A1841" t="s">
        <v>24</v>
      </c>
      <c r="B1841" t="s">
        <v>36</v>
      </c>
      <c r="C1841" t="s">
        <v>38</v>
      </c>
      <c r="D1841">
        <v>739015</v>
      </c>
      <c r="E1841">
        <v>1627400</v>
      </c>
      <c r="F1841">
        <v>165040</v>
      </c>
      <c r="G1841">
        <v>210676</v>
      </c>
      <c r="H1841">
        <v>32000</v>
      </c>
      <c r="I1841">
        <v>9576</v>
      </c>
      <c r="J1841">
        <v>4025</v>
      </c>
      <c r="K1841">
        <v>12802</v>
      </c>
      <c r="L1841">
        <v>2412</v>
      </c>
      <c r="M1841">
        <v>1699345</v>
      </c>
      <c r="N1841">
        <v>87852</v>
      </c>
      <c r="O1841">
        <v>83180</v>
      </c>
      <c r="P1841">
        <v>142654</v>
      </c>
      <c r="Q1841">
        <v>3.3772279213032171E-2</v>
      </c>
    </row>
    <row r="1842" spans="1:17" x14ac:dyDescent="0.25">
      <c r="A1842" t="s">
        <v>20</v>
      </c>
      <c r="B1842" t="s">
        <v>35</v>
      </c>
      <c r="C1842" t="s">
        <v>37</v>
      </c>
      <c r="D1842">
        <v>206981</v>
      </c>
      <c r="E1842">
        <v>1033454</v>
      </c>
      <c r="F1842">
        <v>154149</v>
      </c>
      <c r="G1842">
        <v>74230</v>
      </c>
      <c r="H1842">
        <v>32000</v>
      </c>
      <c r="I1842">
        <v>9024</v>
      </c>
      <c r="J1842">
        <v>2800</v>
      </c>
      <c r="K1842">
        <v>12029</v>
      </c>
      <c r="L1842">
        <v>2875</v>
      </c>
      <c r="M1842">
        <v>1564382</v>
      </c>
      <c r="N1842">
        <v>94418</v>
      </c>
      <c r="O1842">
        <v>46711</v>
      </c>
      <c r="P1842">
        <v>134542</v>
      </c>
      <c r="Q1842">
        <v>3.185182322177979E-2</v>
      </c>
    </row>
    <row r="1843" spans="1:17" x14ac:dyDescent="0.25">
      <c r="A1843" t="s">
        <v>26</v>
      </c>
      <c r="B1843" t="s">
        <v>35</v>
      </c>
      <c r="C1843" t="s">
        <v>37</v>
      </c>
      <c r="D1843">
        <v>649024</v>
      </c>
      <c r="E1843">
        <v>738368</v>
      </c>
      <c r="F1843">
        <v>170264</v>
      </c>
      <c r="G1843">
        <v>93073</v>
      </c>
      <c r="H1843">
        <v>32000</v>
      </c>
      <c r="I1843">
        <v>9792</v>
      </c>
      <c r="J1843">
        <v>3130</v>
      </c>
      <c r="K1843">
        <v>14373</v>
      </c>
      <c r="L1843">
        <v>1261</v>
      </c>
      <c r="M1843">
        <v>3034981</v>
      </c>
      <c r="N1843">
        <v>74982</v>
      </c>
      <c r="O1843">
        <v>81623</v>
      </c>
      <c r="P1843">
        <v>129863</v>
      </c>
      <c r="Q1843">
        <v>3.0744104584813584E-2</v>
      </c>
    </row>
    <row r="1844" spans="1:17" x14ac:dyDescent="0.25">
      <c r="A1844" t="s">
        <v>16</v>
      </c>
      <c r="B1844" t="s">
        <v>35</v>
      </c>
      <c r="C1844" t="s">
        <v>37</v>
      </c>
      <c r="D1844">
        <v>169150</v>
      </c>
      <c r="E1844">
        <v>697843</v>
      </c>
      <c r="F1844">
        <v>202252</v>
      </c>
      <c r="G1844">
        <v>81226</v>
      </c>
      <c r="H1844">
        <v>32000</v>
      </c>
      <c r="I1844">
        <v>9718</v>
      </c>
      <c r="J1844">
        <v>3929</v>
      </c>
      <c r="K1844">
        <v>14072</v>
      </c>
      <c r="L1844">
        <v>2319</v>
      </c>
      <c r="M1844">
        <v>1047051</v>
      </c>
      <c r="N1844">
        <v>122687</v>
      </c>
      <c r="O1844">
        <v>86819</v>
      </c>
      <c r="P1844">
        <v>264005</v>
      </c>
      <c r="Q1844">
        <v>6.2501230765604598E-2</v>
      </c>
    </row>
    <row r="1845" spans="1:17" x14ac:dyDescent="0.25">
      <c r="A1845" t="s">
        <v>19</v>
      </c>
      <c r="B1845" t="s">
        <v>36</v>
      </c>
      <c r="C1845" t="s">
        <v>38</v>
      </c>
      <c r="D1845">
        <v>189334</v>
      </c>
      <c r="E1845">
        <v>1299463</v>
      </c>
      <c r="F1845">
        <v>95982</v>
      </c>
      <c r="G1845">
        <v>107974</v>
      </c>
      <c r="H1845">
        <v>32000</v>
      </c>
      <c r="I1845">
        <v>12362</v>
      </c>
      <c r="J1845">
        <v>4166</v>
      </c>
      <c r="K1845">
        <v>12128</v>
      </c>
      <c r="L1845">
        <v>1763</v>
      </c>
      <c r="M1845">
        <v>3091736</v>
      </c>
      <c r="N1845">
        <v>58379</v>
      </c>
      <c r="O1845">
        <v>75146</v>
      </c>
      <c r="P1845">
        <v>200716</v>
      </c>
      <c r="Q1845">
        <v>4.7518028197757974E-2</v>
      </c>
    </row>
    <row r="1846" spans="1:17" x14ac:dyDescent="0.25">
      <c r="A1846" t="s">
        <v>18</v>
      </c>
      <c r="B1846" t="s">
        <v>34</v>
      </c>
      <c r="C1846" t="s">
        <v>39</v>
      </c>
      <c r="D1846">
        <v>191717</v>
      </c>
      <c r="E1846">
        <v>1514525</v>
      </c>
      <c r="F1846">
        <v>104558</v>
      </c>
      <c r="G1846">
        <v>168565</v>
      </c>
      <c r="H1846">
        <v>32000</v>
      </c>
      <c r="I1846">
        <v>11731</v>
      </c>
      <c r="J1846">
        <v>3170</v>
      </c>
      <c r="K1846">
        <v>10840</v>
      </c>
      <c r="L1846">
        <v>4360</v>
      </c>
      <c r="M1846">
        <v>2246492</v>
      </c>
      <c r="N1846">
        <v>52784</v>
      </c>
      <c r="O1846">
        <v>70333</v>
      </c>
      <c r="P1846">
        <v>327215</v>
      </c>
      <c r="Q1846">
        <v>7.7465730667855948E-2</v>
      </c>
    </row>
    <row r="1847" spans="1:17" x14ac:dyDescent="0.25">
      <c r="A1847" t="s">
        <v>21</v>
      </c>
      <c r="B1847" t="s">
        <v>36</v>
      </c>
      <c r="C1847" t="s">
        <v>38</v>
      </c>
      <c r="D1847">
        <v>658408</v>
      </c>
      <c r="E1847">
        <v>1119576</v>
      </c>
      <c r="F1847">
        <v>201396</v>
      </c>
      <c r="G1847">
        <v>81615</v>
      </c>
      <c r="H1847">
        <v>32000</v>
      </c>
      <c r="I1847">
        <v>9927</v>
      </c>
      <c r="J1847">
        <v>4096</v>
      </c>
      <c r="K1847">
        <v>13302</v>
      </c>
      <c r="L1847">
        <v>3739</v>
      </c>
      <c r="M1847">
        <v>1712683</v>
      </c>
      <c r="N1847">
        <v>80156</v>
      </c>
      <c r="O1847">
        <v>67330</v>
      </c>
      <c r="P1847">
        <v>313163</v>
      </c>
      <c r="Q1847">
        <v>7.4139023617920241E-2</v>
      </c>
    </row>
    <row r="1848" spans="1:17" x14ac:dyDescent="0.25">
      <c r="A1848" t="s">
        <v>24</v>
      </c>
      <c r="B1848" t="s">
        <v>35</v>
      </c>
      <c r="C1848" t="s">
        <v>37</v>
      </c>
      <c r="D1848">
        <v>466704</v>
      </c>
      <c r="E1848">
        <v>2327523</v>
      </c>
      <c r="F1848">
        <v>167937</v>
      </c>
      <c r="G1848">
        <v>109896</v>
      </c>
      <c r="H1848">
        <v>32000</v>
      </c>
      <c r="I1848">
        <v>9159</v>
      </c>
      <c r="J1848">
        <v>3171</v>
      </c>
      <c r="K1848">
        <v>11381</v>
      </c>
      <c r="L1848">
        <v>3610</v>
      </c>
      <c r="M1848">
        <v>1358647</v>
      </c>
      <c r="N1848">
        <v>75513</v>
      </c>
      <c r="O1848">
        <v>27955</v>
      </c>
      <c r="P1848">
        <v>160913</v>
      </c>
      <c r="Q1848">
        <v>3.809496239156733E-2</v>
      </c>
    </row>
    <row r="1849" spans="1:17" x14ac:dyDescent="0.25">
      <c r="A1849" t="s">
        <v>21</v>
      </c>
      <c r="B1849" t="s">
        <v>34</v>
      </c>
      <c r="C1849" t="s">
        <v>39</v>
      </c>
      <c r="D1849">
        <v>430338</v>
      </c>
      <c r="E1849">
        <v>936518</v>
      </c>
      <c r="F1849">
        <v>166948</v>
      </c>
      <c r="G1849">
        <v>283101</v>
      </c>
      <c r="H1849">
        <v>32000</v>
      </c>
      <c r="I1849">
        <v>9307</v>
      </c>
      <c r="J1849">
        <v>3357</v>
      </c>
      <c r="K1849">
        <v>11215</v>
      </c>
      <c r="L1849">
        <v>1383</v>
      </c>
      <c r="M1849">
        <v>836396</v>
      </c>
      <c r="N1849">
        <v>100981</v>
      </c>
      <c r="O1849">
        <v>86756</v>
      </c>
      <c r="P1849">
        <v>266823</v>
      </c>
      <c r="Q1849">
        <v>6.3168371419370525E-2</v>
      </c>
    </row>
    <row r="1850" spans="1:17" x14ac:dyDescent="0.25">
      <c r="A1850" t="s">
        <v>22</v>
      </c>
      <c r="B1850" t="s">
        <v>34</v>
      </c>
      <c r="C1850" t="s">
        <v>39</v>
      </c>
      <c r="D1850">
        <v>459760</v>
      </c>
      <c r="E1850">
        <v>1231240</v>
      </c>
      <c r="F1850">
        <v>122582</v>
      </c>
      <c r="G1850">
        <v>243216</v>
      </c>
      <c r="H1850">
        <v>20000</v>
      </c>
      <c r="I1850">
        <v>9540</v>
      </c>
      <c r="J1850">
        <v>2973</v>
      </c>
      <c r="K1850">
        <v>14056</v>
      </c>
      <c r="L1850">
        <v>1386</v>
      </c>
      <c r="M1850">
        <v>1633870</v>
      </c>
      <c r="N1850">
        <v>106242</v>
      </c>
      <c r="O1850">
        <v>30343</v>
      </c>
      <c r="P1850">
        <v>200134</v>
      </c>
      <c r="Q1850">
        <v>4.7380244003119298E-2</v>
      </c>
    </row>
    <row r="1851" spans="1:17" x14ac:dyDescent="0.25">
      <c r="A1851" t="s">
        <v>26</v>
      </c>
      <c r="B1851" t="s">
        <v>34</v>
      </c>
      <c r="C1851" t="s">
        <v>39</v>
      </c>
      <c r="D1851">
        <v>457686</v>
      </c>
      <c r="E1851">
        <v>2184862</v>
      </c>
      <c r="F1851">
        <v>148280</v>
      </c>
      <c r="G1851">
        <v>107807</v>
      </c>
      <c r="H1851">
        <v>32000</v>
      </c>
      <c r="I1851">
        <v>12592</v>
      </c>
      <c r="J1851">
        <v>4028</v>
      </c>
      <c r="K1851">
        <v>13062</v>
      </c>
      <c r="L1851">
        <v>1846</v>
      </c>
      <c r="M1851">
        <v>3019224</v>
      </c>
      <c r="N1851">
        <v>119218</v>
      </c>
      <c r="O1851">
        <v>37469</v>
      </c>
      <c r="P1851">
        <v>192454</v>
      </c>
      <c r="Q1851">
        <v>4.55620608161348E-2</v>
      </c>
    </row>
    <row r="1852" spans="1:17" x14ac:dyDescent="0.25">
      <c r="A1852" t="s">
        <v>23</v>
      </c>
      <c r="B1852" t="s">
        <v>34</v>
      </c>
      <c r="C1852" t="s">
        <v>39</v>
      </c>
      <c r="D1852">
        <v>321007</v>
      </c>
      <c r="E1852">
        <v>689551</v>
      </c>
      <c r="F1852">
        <v>190896</v>
      </c>
      <c r="G1852">
        <v>206742</v>
      </c>
      <c r="H1852">
        <v>32000</v>
      </c>
      <c r="I1852">
        <v>12406</v>
      </c>
      <c r="J1852">
        <v>3899</v>
      </c>
      <c r="K1852">
        <v>13372</v>
      </c>
      <c r="L1852">
        <v>1234</v>
      </c>
      <c r="M1852">
        <v>1021321</v>
      </c>
      <c r="N1852">
        <v>71962</v>
      </c>
      <c r="O1852">
        <v>47017</v>
      </c>
      <c r="P1852">
        <v>70797</v>
      </c>
      <c r="Q1852">
        <v>1.6760666027205957E-2</v>
      </c>
    </row>
    <row r="1853" spans="1:17" x14ac:dyDescent="0.25">
      <c r="A1853" t="s">
        <v>21</v>
      </c>
      <c r="B1853" t="s">
        <v>36</v>
      </c>
      <c r="C1853" t="s">
        <v>38</v>
      </c>
      <c r="D1853">
        <v>301844</v>
      </c>
      <c r="E1853">
        <v>2155886</v>
      </c>
      <c r="F1853">
        <v>116993</v>
      </c>
      <c r="G1853">
        <v>311763</v>
      </c>
      <c r="H1853">
        <v>20000</v>
      </c>
      <c r="I1853">
        <v>9608</v>
      </c>
      <c r="J1853">
        <v>3927</v>
      </c>
      <c r="K1853">
        <v>14782</v>
      </c>
      <c r="L1853">
        <v>1372</v>
      </c>
      <c r="M1853">
        <v>1706713</v>
      </c>
      <c r="N1853">
        <v>57381</v>
      </c>
      <c r="O1853">
        <v>47264</v>
      </c>
      <c r="P1853">
        <v>250862</v>
      </c>
      <c r="Q1853">
        <v>5.938972274131589E-2</v>
      </c>
    </row>
    <row r="1854" spans="1:17" x14ac:dyDescent="0.25">
      <c r="A1854" t="s">
        <v>19</v>
      </c>
      <c r="B1854" t="s">
        <v>36</v>
      </c>
      <c r="C1854" t="s">
        <v>38</v>
      </c>
      <c r="D1854">
        <v>139971</v>
      </c>
      <c r="E1854">
        <v>1449682</v>
      </c>
      <c r="F1854">
        <v>179473</v>
      </c>
      <c r="G1854">
        <v>311957</v>
      </c>
      <c r="H1854">
        <v>32000</v>
      </c>
      <c r="I1854">
        <v>10197</v>
      </c>
      <c r="J1854">
        <v>3890</v>
      </c>
      <c r="K1854">
        <v>12097</v>
      </c>
      <c r="L1854">
        <v>1883</v>
      </c>
      <c r="M1854">
        <v>2463443</v>
      </c>
      <c r="N1854">
        <v>126319</v>
      </c>
      <c r="O1854">
        <v>21829</v>
      </c>
      <c r="P1854">
        <v>312736</v>
      </c>
      <c r="Q1854">
        <v>7.4037934526664725E-2</v>
      </c>
    </row>
    <row r="1855" spans="1:17" x14ac:dyDescent="0.25">
      <c r="A1855" t="s">
        <v>21</v>
      </c>
      <c r="B1855" t="s">
        <v>36</v>
      </c>
      <c r="C1855" t="s">
        <v>38</v>
      </c>
      <c r="D1855">
        <v>381092</v>
      </c>
      <c r="E1855">
        <v>1405290</v>
      </c>
      <c r="F1855">
        <v>175623</v>
      </c>
      <c r="G1855">
        <v>126891</v>
      </c>
      <c r="H1855">
        <v>25000</v>
      </c>
      <c r="I1855">
        <v>10285</v>
      </c>
      <c r="J1855">
        <v>3898</v>
      </c>
      <c r="K1855">
        <v>10681</v>
      </c>
      <c r="L1855">
        <v>2163</v>
      </c>
      <c r="M1855">
        <v>2003036</v>
      </c>
      <c r="N1855">
        <v>91693</v>
      </c>
      <c r="O1855">
        <v>41642</v>
      </c>
      <c r="P1855">
        <v>40034</v>
      </c>
      <c r="Q1855">
        <v>9.4777533473616588E-3</v>
      </c>
    </row>
    <row r="1856" spans="1:17" x14ac:dyDescent="0.25">
      <c r="A1856" t="s">
        <v>22</v>
      </c>
      <c r="B1856" t="s">
        <v>35</v>
      </c>
      <c r="C1856" t="s">
        <v>37</v>
      </c>
      <c r="D1856">
        <v>457674</v>
      </c>
      <c r="E1856">
        <v>924761</v>
      </c>
      <c r="F1856">
        <v>107357</v>
      </c>
      <c r="G1856">
        <v>313483</v>
      </c>
      <c r="H1856">
        <v>30000</v>
      </c>
      <c r="I1856">
        <v>10811</v>
      </c>
      <c r="J1856">
        <v>3216</v>
      </c>
      <c r="K1856">
        <v>10271</v>
      </c>
      <c r="L1856">
        <v>4435</v>
      </c>
      <c r="M1856">
        <v>2404361</v>
      </c>
      <c r="N1856">
        <v>96856</v>
      </c>
      <c r="O1856">
        <v>66817</v>
      </c>
      <c r="P1856">
        <v>269859</v>
      </c>
      <c r="Q1856">
        <v>6.3887121960475343E-2</v>
      </c>
    </row>
    <row r="1857" spans="1:17" x14ac:dyDescent="0.25">
      <c r="A1857" t="s">
        <v>25</v>
      </c>
      <c r="B1857" t="s">
        <v>34</v>
      </c>
      <c r="C1857" t="s">
        <v>39</v>
      </c>
      <c r="D1857">
        <v>713948</v>
      </c>
      <c r="E1857">
        <v>1551971</v>
      </c>
      <c r="F1857">
        <v>128480</v>
      </c>
      <c r="G1857">
        <v>138983</v>
      </c>
      <c r="H1857">
        <v>32000</v>
      </c>
      <c r="I1857">
        <v>11156</v>
      </c>
      <c r="J1857">
        <v>3084</v>
      </c>
      <c r="K1857">
        <v>10553</v>
      </c>
      <c r="L1857">
        <v>3144</v>
      </c>
      <c r="M1857">
        <v>2619440</v>
      </c>
      <c r="N1857">
        <v>69839</v>
      </c>
      <c r="O1857">
        <v>87939</v>
      </c>
      <c r="P1857">
        <v>317555</v>
      </c>
      <c r="Q1857">
        <v>7.517879712797701E-2</v>
      </c>
    </row>
    <row r="1858" spans="1:17" x14ac:dyDescent="0.25">
      <c r="A1858" t="s">
        <v>20</v>
      </c>
      <c r="B1858" t="s">
        <v>35</v>
      </c>
      <c r="C1858" t="s">
        <v>37</v>
      </c>
      <c r="D1858">
        <v>642180</v>
      </c>
      <c r="E1858">
        <v>826182</v>
      </c>
      <c r="F1858">
        <v>122912</v>
      </c>
      <c r="G1858">
        <v>119276</v>
      </c>
      <c r="H1858">
        <v>20000</v>
      </c>
      <c r="I1858">
        <v>9860</v>
      </c>
      <c r="J1858">
        <v>2816</v>
      </c>
      <c r="K1858">
        <v>12131</v>
      </c>
      <c r="L1858">
        <v>4401</v>
      </c>
      <c r="M1858">
        <v>951476</v>
      </c>
      <c r="N1858">
        <v>53020</v>
      </c>
      <c r="O1858">
        <v>85038</v>
      </c>
      <c r="P1858">
        <v>101513</v>
      </c>
      <c r="Q1858">
        <v>2.4032451804734078E-2</v>
      </c>
    </row>
    <row r="1859" spans="1:17" x14ac:dyDescent="0.25">
      <c r="A1859" t="s">
        <v>16</v>
      </c>
      <c r="B1859" t="s">
        <v>34</v>
      </c>
      <c r="C1859" t="s">
        <v>39</v>
      </c>
      <c r="D1859">
        <v>147769</v>
      </c>
      <c r="E1859">
        <v>1702417</v>
      </c>
      <c r="F1859">
        <v>124398</v>
      </c>
      <c r="G1859">
        <v>173934</v>
      </c>
      <c r="H1859">
        <v>32000</v>
      </c>
      <c r="I1859">
        <v>11332</v>
      </c>
      <c r="J1859">
        <v>4019</v>
      </c>
      <c r="K1859">
        <v>14981</v>
      </c>
      <c r="L1859">
        <v>3841</v>
      </c>
      <c r="M1859">
        <v>2597387</v>
      </c>
      <c r="N1859">
        <v>120949</v>
      </c>
      <c r="O1859">
        <v>22511</v>
      </c>
      <c r="P1859">
        <v>313876</v>
      </c>
      <c r="Q1859">
        <v>7.4307821093482732E-2</v>
      </c>
    </row>
    <row r="1860" spans="1:17" x14ac:dyDescent="0.25">
      <c r="A1860" t="s">
        <v>23</v>
      </c>
      <c r="B1860" t="s">
        <v>35</v>
      </c>
      <c r="C1860" t="s">
        <v>37</v>
      </c>
      <c r="D1860">
        <v>237991</v>
      </c>
      <c r="E1860">
        <v>839034</v>
      </c>
      <c r="F1860">
        <v>134306</v>
      </c>
      <c r="G1860">
        <v>119169</v>
      </c>
      <c r="H1860">
        <v>32000</v>
      </c>
      <c r="I1860">
        <v>12302</v>
      </c>
      <c r="J1860">
        <v>3971</v>
      </c>
      <c r="K1860">
        <v>12760</v>
      </c>
      <c r="L1860">
        <v>1945</v>
      </c>
      <c r="M1860">
        <v>3033403</v>
      </c>
      <c r="N1860">
        <v>105224</v>
      </c>
      <c r="O1860">
        <v>77699</v>
      </c>
      <c r="P1860">
        <v>319452</v>
      </c>
      <c r="Q1860">
        <v>7.5627897844866274E-2</v>
      </c>
    </row>
    <row r="1861" spans="1:17" x14ac:dyDescent="0.25">
      <c r="A1861" t="s">
        <v>19</v>
      </c>
      <c r="B1861" t="s">
        <v>36</v>
      </c>
      <c r="C1861" t="s">
        <v>38</v>
      </c>
      <c r="D1861">
        <v>248630</v>
      </c>
      <c r="E1861">
        <v>1276348</v>
      </c>
      <c r="F1861">
        <v>135623</v>
      </c>
      <c r="G1861">
        <v>139107</v>
      </c>
      <c r="H1861">
        <v>32000</v>
      </c>
      <c r="I1861">
        <v>9853</v>
      </c>
      <c r="J1861">
        <v>2832</v>
      </c>
      <c r="K1861">
        <v>12008</v>
      </c>
      <c r="L1861">
        <v>1897</v>
      </c>
      <c r="M1861">
        <v>1796200</v>
      </c>
      <c r="N1861">
        <v>97601</v>
      </c>
      <c r="O1861">
        <v>61619</v>
      </c>
      <c r="P1861">
        <v>307215</v>
      </c>
      <c r="Q1861">
        <v>7.2730878618417136E-2</v>
      </c>
    </row>
    <row r="1862" spans="1:17" x14ac:dyDescent="0.25">
      <c r="A1862" t="s">
        <v>23</v>
      </c>
      <c r="B1862" t="s">
        <v>36</v>
      </c>
      <c r="C1862" t="s">
        <v>38</v>
      </c>
      <c r="D1862">
        <v>374801</v>
      </c>
      <c r="E1862">
        <v>1887969</v>
      </c>
      <c r="F1862">
        <v>160096</v>
      </c>
      <c r="G1862">
        <v>97927</v>
      </c>
      <c r="H1862">
        <v>20000</v>
      </c>
      <c r="I1862">
        <v>10207</v>
      </c>
      <c r="J1862">
        <v>4091</v>
      </c>
      <c r="K1862">
        <v>14386</v>
      </c>
      <c r="L1862">
        <v>4387</v>
      </c>
      <c r="M1862">
        <v>1470167</v>
      </c>
      <c r="N1862">
        <v>84765</v>
      </c>
      <c r="O1862">
        <v>21008</v>
      </c>
      <c r="P1862">
        <v>310033</v>
      </c>
      <c r="Q1862">
        <v>7.3398019272183063E-2</v>
      </c>
    </row>
    <row r="1863" spans="1:17" x14ac:dyDescent="0.25">
      <c r="A1863" t="s">
        <v>25</v>
      </c>
      <c r="B1863" t="s">
        <v>34</v>
      </c>
      <c r="C1863" t="s">
        <v>39</v>
      </c>
      <c r="D1863">
        <v>280630</v>
      </c>
      <c r="E1863">
        <v>833942</v>
      </c>
      <c r="F1863">
        <v>122424</v>
      </c>
      <c r="G1863">
        <v>196807</v>
      </c>
      <c r="H1863">
        <v>32000</v>
      </c>
      <c r="I1863">
        <v>9730</v>
      </c>
      <c r="J1863">
        <v>3962</v>
      </c>
      <c r="K1863">
        <v>14050</v>
      </c>
      <c r="L1863">
        <v>1234</v>
      </c>
      <c r="M1863">
        <v>1322560</v>
      </c>
      <c r="N1863">
        <v>61329</v>
      </c>
      <c r="O1863">
        <v>67146</v>
      </c>
      <c r="P1863">
        <v>249765</v>
      </c>
      <c r="Q1863">
        <v>5.9130016106404171E-2</v>
      </c>
    </row>
    <row r="1864" spans="1:17" x14ac:dyDescent="0.25">
      <c r="A1864" t="s">
        <v>22</v>
      </c>
      <c r="B1864" t="s">
        <v>36</v>
      </c>
      <c r="C1864" t="s">
        <v>38</v>
      </c>
      <c r="D1864">
        <v>223526</v>
      </c>
      <c r="E1864">
        <v>2334093</v>
      </c>
      <c r="F1864">
        <v>192611</v>
      </c>
      <c r="G1864">
        <v>310672</v>
      </c>
      <c r="H1864">
        <v>32000</v>
      </c>
      <c r="I1864">
        <v>12562</v>
      </c>
      <c r="J1864">
        <v>4183</v>
      </c>
      <c r="K1864">
        <v>14894</v>
      </c>
      <c r="L1864">
        <v>4449</v>
      </c>
      <c r="M1864">
        <v>1967299</v>
      </c>
      <c r="N1864">
        <v>111385</v>
      </c>
      <c r="O1864">
        <v>81528</v>
      </c>
      <c r="P1864">
        <v>286485</v>
      </c>
      <c r="Q1864">
        <v>6.7823204469173823E-2</v>
      </c>
    </row>
    <row r="1865" spans="1:17" x14ac:dyDescent="0.25">
      <c r="A1865" t="s">
        <v>23</v>
      </c>
      <c r="B1865" t="s">
        <v>35</v>
      </c>
      <c r="C1865" t="s">
        <v>37</v>
      </c>
      <c r="D1865">
        <v>417774</v>
      </c>
      <c r="E1865">
        <v>783822</v>
      </c>
      <c r="F1865">
        <v>167433</v>
      </c>
      <c r="G1865">
        <v>253366</v>
      </c>
      <c r="H1865">
        <v>32000</v>
      </c>
      <c r="I1865">
        <v>9556</v>
      </c>
      <c r="J1865">
        <v>2958</v>
      </c>
      <c r="K1865">
        <v>12143</v>
      </c>
      <c r="L1865">
        <v>1762</v>
      </c>
      <c r="M1865">
        <v>838197</v>
      </c>
      <c r="N1865">
        <v>54624</v>
      </c>
      <c r="O1865">
        <v>60060</v>
      </c>
      <c r="P1865">
        <v>239600</v>
      </c>
      <c r="Q1865">
        <v>5.6723527552276901E-2</v>
      </c>
    </row>
    <row r="1866" spans="1:17" x14ac:dyDescent="0.25">
      <c r="A1866" t="s">
        <v>27</v>
      </c>
      <c r="B1866" t="s">
        <v>35</v>
      </c>
      <c r="C1866" t="s">
        <v>37</v>
      </c>
      <c r="D1866">
        <v>653914</v>
      </c>
      <c r="E1866">
        <v>1915744</v>
      </c>
      <c r="F1866">
        <v>145791</v>
      </c>
      <c r="G1866">
        <v>289344</v>
      </c>
      <c r="H1866">
        <v>32000</v>
      </c>
      <c r="I1866">
        <v>11501</v>
      </c>
      <c r="J1866">
        <v>3047</v>
      </c>
      <c r="K1866">
        <v>12279</v>
      </c>
      <c r="L1866">
        <v>3037</v>
      </c>
      <c r="M1866">
        <v>2547347</v>
      </c>
      <c r="N1866">
        <v>86221</v>
      </c>
      <c r="O1866">
        <v>44455</v>
      </c>
      <c r="P1866">
        <v>339264</v>
      </c>
      <c r="Q1866">
        <v>8.031824228504035E-2</v>
      </c>
    </row>
    <row r="1867" spans="1:17" x14ac:dyDescent="0.25">
      <c r="A1867" t="s">
        <v>19</v>
      </c>
      <c r="B1867" t="s">
        <v>35</v>
      </c>
      <c r="C1867" t="s">
        <v>37</v>
      </c>
      <c r="D1867">
        <v>490470</v>
      </c>
      <c r="E1867">
        <v>841871</v>
      </c>
      <c r="F1867">
        <v>132764</v>
      </c>
      <c r="G1867">
        <v>184788</v>
      </c>
      <c r="H1867">
        <v>32000</v>
      </c>
      <c r="I1867">
        <v>9993</v>
      </c>
      <c r="J1867">
        <v>2976</v>
      </c>
      <c r="K1867">
        <v>13712</v>
      </c>
      <c r="L1867">
        <v>4467</v>
      </c>
      <c r="M1867">
        <v>1722135</v>
      </c>
      <c r="N1867">
        <v>102286</v>
      </c>
      <c r="O1867">
        <v>86140</v>
      </c>
      <c r="P1867">
        <v>167613</v>
      </c>
      <c r="Q1867">
        <v>3.9681137828129334E-2</v>
      </c>
    </row>
    <row r="1868" spans="1:17" x14ac:dyDescent="0.25">
      <c r="A1868" t="s">
        <v>22</v>
      </c>
      <c r="B1868" t="s">
        <v>36</v>
      </c>
      <c r="C1868" t="s">
        <v>38</v>
      </c>
      <c r="D1868">
        <v>486327</v>
      </c>
      <c r="E1868">
        <v>1557444</v>
      </c>
      <c r="F1868">
        <v>148667</v>
      </c>
      <c r="G1868">
        <v>294719</v>
      </c>
      <c r="H1868">
        <v>32000</v>
      </c>
      <c r="I1868">
        <v>11003</v>
      </c>
      <c r="J1868">
        <v>3581</v>
      </c>
      <c r="K1868">
        <v>11767</v>
      </c>
      <c r="L1868">
        <v>3091</v>
      </c>
      <c r="M1868">
        <v>2429312</v>
      </c>
      <c r="N1868">
        <v>111755</v>
      </c>
      <c r="O1868">
        <v>71153</v>
      </c>
      <c r="P1868">
        <v>245986</v>
      </c>
      <c r="Q1868">
        <v>5.8235365811662707E-2</v>
      </c>
    </row>
    <row r="1869" spans="1:17" x14ac:dyDescent="0.25">
      <c r="A1869" t="s">
        <v>27</v>
      </c>
      <c r="B1869" t="s">
        <v>36</v>
      </c>
      <c r="C1869" t="s">
        <v>38</v>
      </c>
      <c r="D1869">
        <v>251836</v>
      </c>
      <c r="E1869">
        <v>1557963</v>
      </c>
      <c r="F1869">
        <v>139438</v>
      </c>
      <c r="G1869">
        <v>83510</v>
      </c>
      <c r="H1869">
        <v>25000</v>
      </c>
      <c r="I1869">
        <v>10640</v>
      </c>
      <c r="J1869">
        <v>4013</v>
      </c>
      <c r="K1869">
        <v>12136</v>
      </c>
      <c r="L1869">
        <v>1966</v>
      </c>
      <c r="M1869">
        <v>2389466</v>
      </c>
      <c r="N1869">
        <v>121530</v>
      </c>
      <c r="O1869">
        <v>69982</v>
      </c>
      <c r="P1869">
        <v>94908</v>
      </c>
      <c r="Q1869">
        <v>2.2468766915406911E-2</v>
      </c>
    </row>
    <row r="1870" spans="1:17" x14ac:dyDescent="0.25">
      <c r="A1870" t="s">
        <v>22</v>
      </c>
      <c r="B1870" t="s">
        <v>36</v>
      </c>
      <c r="C1870" t="s">
        <v>38</v>
      </c>
      <c r="D1870">
        <v>567154</v>
      </c>
      <c r="E1870">
        <v>1028012</v>
      </c>
      <c r="F1870">
        <v>110748</v>
      </c>
      <c r="G1870">
        <v>145136</v>
      </c>
      <c r="H1870">
        <v>32000</v>
      </c>
      <c r="I1870">
        <v>11752</v>
      </c>
      <c r="J1870">
        <v>3878</v>
      </c>
      <c r="K1870">
        <v>13563</v>
      </c>
      <c r="L1870">
        <v>1566</v>
      </c>
      <c r="M1870">
        <v>2144671</v>
      </c>
      <c r="N1870">
        <v>43748</v>
      </c>
      <c r="O1870">
        <v>61276</v>
      </c>
      <c r="P1870">
        <v>278981</v>
      </c>
      <c r="Q1870">
        <v>6.6046687980224381E-2</v>
      </c>
    </row>
    <row r="1871" spans="1:17" x14ac:dyDescent="0.25">
      <c r="A1871" t="s">
        <v>22</v>
      </c>
      <c r="B1871" t="s">
        <v>34</v>
      </c>
      <c r="C1871" t="s">
        <v>39</v>
      </c>
      <c r="D1871">
        <v>638508</v>
      </c>
      <c r="E1871">
        <v>852515</v>
      </c>
      <c r="F1871">
        <v>167333</v>
      </c>
      <c r="G1871">
        <v>245402</v>
      </c>
      <c r="H1871">
        <v>25000</v>
      </c>
      <c r="I1871">
        <v>10664</v>
      </c>
      <c r="J1871">
        <v>3402</v>
      </c>
      <c r="K1871">
        <v>10594</v>
      </c>
      <c r="L1871">
        <v>2656</v>
      </c>
      <c r="M1871">
        <v>1128015</v>
      </c>
      <c r="N1871">
        <v>76298</v>
      </c>
      <c r="O1871">
        <v>82603</v>
      </c>
      <c r="P1871">
        <v>299427</v>
      </c>
      <c r="Q1871">
        <v>7.0887127230365665E-2</v>
      </c>
    </row>
    <row r="1872" spans="1:17" x14ac:dyDescent="0.25">
      <c r="A1872" t="s">
        <v>22</v>
      </c>
      <c r="B1872" t="s">
        <v>34</v>
      </c>
      <c r="C1872" t="s">
        <v>39</v>
      </c>
      <c r="D1872">
        <v>495424</v>
      </c>
      <c r="E1872">
        <v>1949697</v>
      </c>
      <c r="F1872">
        <v>201172</v>
      </c>
      <c r="G1872">
        <v>155875</v>
      </c>
      <c r="H1872">
        <v>25000</v>
      </c>
      <c r="I1872">
        <v>9943</v>
      </c>
      <c r="J1872">
        <v>3633</v>
      </c>
      <c r="K1872">
        <v>10039</v>
      </c>
      <c r="L1872">
        <v>3270</v>
      </c>
      <c r="M1872">
        <v>1278642</v>
      </c>
      <c r="N1872">
        <v>106010</v>
      </c>
      <c r="O1872">
        <v>35886</v>
      </c>
      <c r="P1872">
        <v>321774</v>
      </c>
      <c r="Q1872">
        <v>7.6177614167806121E-2</v>
      </c>
    </row>
    <row r="1873" spans="1:17" x14ac:dyDescent="0.25">
      <c r="A1873" t="s">
        <v>20</v>
      </c>
      <c r="B1873" t="s">
        <v>34</v>
      </c>
      <c r="C1873" t="s">
        <v>39</v>
      </c>
      <c r="D1873">
        <v>593632</v>
      </c>
      <c r="E1873">
        <v>1377373</v>
      </c>
      <c r="F1873">
        <v>128192</v>
      </c>
      <c r="G1873">
        <v>212550</v>
      </c>
      <c r="H1873">
        <v>28000</v>
      </c>
      <c r="I1873">
        <v>8900</v>
      </c>
      <c r="J1873">
        <v>3109</v>
      </c>
      <c r="K1873">
        <v>13888</v>
      </c>
      <c r="L1873">
        <v>4297</v>
      </c>
      <c r="M1873">
        <v>1580214</v>
      </c>
      <c r="N1873">
        <v>127745</v>
      </c>
      <c r="O1873">
        <v>74855</v>
      </c>
      <c r="P1873">
        <v>97621</v>
      </c>
      <c r="Q1873">
        <v>2.3111049595913286E-2</v>
      </c>
    </row>
    <row r="1874" spans="1:17" x14ac:dyDescent="0.25">
      <c r="A1874" t="s">
        <v>20</v>
      </c>
      <c r="B1874" t="s">
        <v>34</v>
      </c>
      <c r="C1874" t="s">
        <v>39</v>
      </c>
      <c r="D1874">
        <v>535445</v>
      </c>
      <c r="E1874">
        <v>1497360</v>
      </c>
      <c r="F1874">
        <v>165015</v>
      </c>
      <c r="G1874">
        <v>265431</v>
      </c>
      <c r="H1874">
        <v>32000</v>
      </c>
      <c r="I1874">
        <v>9136</v>
      </c>
      <c r="J1874">
        <v>3394</v>
      </c>
      <c r="K1874">
        <v>13487</v>
      </c>
      <c r="L1874">
        <v>2640</v>
      </c>
      <c r="M1874">
        <v>2117705</v>
      </c>
      <c r="N1874">
        <v>123141</v>
      </c>
      <c r="O1874">
        <v>51704</v>
      </c>
      <c r="P1874">
        <v>163555</v>
      </c>
      <c r="Q1874">
        <v>3.8720436347298194E-2</v>
      </c>
    </row>
    <row r="1875" spans="1:17" x14ac:dyDescent="0.25">
      <c r="A1875" t="s">
        <v>19</v>
      </c>
      <c r="B1875" t="s">
        <v>36</v>
      </c>
      <c r="C1875" t="s">
        <v>38</v>
      </c>
      <c r="D1875">
        <v>136362</v>
      </c>
      <c r="E1875">
        <v>2249955</v>
      </c>
      <c r="F1875">
        <v>208604</v>
      </c>
      <c r="G1875">
        <v>180675</v>
      </c>
      <c r="H1875">
        <v>32000</v>
      </c>
      <c r="I1875">
        <v>10047</v>
      </c>
      <c r="J1875">
        <v>3029</v>
      </c>
      <c r="K1875">
        <v>10973</v>
      </c>
      <c r="L1875">
        <v>1541</v>
      </c>
      <c r="M1875">
        <v>1343759</v>
      </c>
      <c r="N1875">
        <v>49786</v>
      </c>
      <c r="O1875">
        <v>66383</v>
      </c>
      <c r="P1875">
        <v>65426</v>
      </c>
      <c r="Q1875">
        <v>1.5489121509329167E-2</v>
      </c>
    </row>
    <row r="1876" spans="1:17" x14ac:dyDescent="0.25">
      <c r="A1876" t="s">
        <v>26</v>
      </c>
      <c r="B1876" t="s">
        <v>35</v>
      </c>
      <c r="C1876" t="s">
        <v>37</v>
      </c>
      <c r="D1876">
        <v>233486</v>
      </c>
      <c r="E1876">
        <v>1420879</v>
      </c>
      <c r="F1876">
        <v>193265</v>
      </c>
      <c r="G1876">
        <v>111311</v>
      </c>
      <c r="H1876">
        <v>32000</v>
      </c>
      <c r="I1876">
        <v>9367</v>
      </c>
      <c r="J1876">
        <v>3671</v>
      </c>
      <c r="K1876">
        <v>11778</v>
      </c>
      <c r="L1876">
        <v>3601</v>
      </c>
      <c r="M1876">
        <v>2887959</v>
      </c>
      <c r="N1876">
        <v>99963</v>
      </c>
      <c r="O1876">
        <v>22163</v>
      </c>
      <c r="P1876">
        <v>88751</v>
      </c>
      <c r="Q1876">
        <v>2.1011142711987174E-2</v>
      </c>
    </row>
    <row r="1877" spans="1:17" x14ac:dyDescent="0.25">
      <c r="A1877" t="s">
        <v>16</v>
      </c>
      <c r="B1877" t="s">
        <v>34</v>
      </c>
      <c r="C1877" t="s">
        <v>39</v>
      </c>
      <c r="D1877">
        <v>681172</v>
      </c>
      <c r="E1877">
        <v>983418</v>
      </c>
      <c r="F1877">
        <v>202955</v>
      </c>
      <c r="G1877">
        <v>90782</v>
      </c>
      <c r="H1877">
        <v>32000</v>
      </c>
      <c r="I1877">
        <v>9364</v>
      </c>
      <c r="J1877">
        <v>2952</v>
      </c>
      <c r="K1877">
        <v>12932</v>
      </c>
      <c r="L1877">
        <v>4086</v>
      </c>
      <c r="M1877">
        <v>1019685</v>
      </c>
      <c r="N1877">
        <v>43755</v>
      </c>
      <c r="O1877">
        <v>58396</v>
      </c>
      <c r="P1877">
        <v>101663</v>
      </c>
      <c r="Q1877">
        <v>2.4067963195104868E-2</v>
      </c>
    </row>
    <row r="1878" spans="1:17" x14ac:dyDescent="0.25">
      <c r="A1878" t="s">
        <v>16</v>
      </c>
      <c r="B1878" t="s">
        <v>34</v>
      </c>
      <c r="C1878" t="s">
        <v>39</v>
      </c>
      <c r="D1878">
        <v>446512</v>
      </c>
      <c r="E1878">
        <v>886110</v>
      </c>
      <c r="F1878">
        <v>96392</v>
      </c>
      <c r="G1878">
        <v>147976</v>
      </c>
      <c r="H1878">
        <v>32000</v>
      </c>
      <c r="I1878">
        <v>9247</v>
      </c>
      <c r="J1878">
        <v>3388</v>
      </c>
      <c r="K1878">
        <v>13899</v>
      </c>
      <c r="L1878">
        <v>3397</v>
      </c>
      <c r="M1878">
        <v>1673037</v>
      </c>
      <c r="N1878">
        <v>127106</v>
      </c>
      <c r="O1878">
        <v>41800</v>
      </c>
      <c r="P1878">
        <v>323032</v>
      </c>
      <c r="Q1878">
        <v>7.6475436361715818E-2</v>
      </c>
    </row>
    <row r="1879" spans="1:17" x14ac:dyDescent="0.25">
      <c r="A1879" t="s">
        <v>26</v>
      </c>
      <c r="B1879" t="s">
        <v>35</v>
      </c>
      <c r="C1879" t="s">
        <v>37</v>
      </c>
      <c r="D1879">
        <v>499194</v>
      </c>
      <c r="E1879">
        <v>1164181</v>
      </c>
      <c r="F1879">
        <v>114363</v>
      </c>
      <c r="G1879">
        <v>153530</v>
      </c>
      <c r="H1879">
        <v>32000</v>
      </c>
      <c r="I1879">
        <v>11139</v>
      </c>
      <c r="J1879">
        <v>3998</v>
      </c>
      <c r="K1879">
        <v>12541</v>
      </c>
      <c r="L1879">
        <v>2110</v>
      </c>
      <c r="M1879">
        <v>1985160</v>
      </c>
      <c r="N1879">
        <v>122417</v>
      </c>
      <c r="O1879">
        <v>37304</v>
      </c>
      <c r="P1879">
        <v>227626</v>
      </c>
      <c r="Q1879">
        <v>5.3888771630277887E-2</v>
      </c>
    </row>
    <row r="1880" spans="1:17" x14ac:dyDescent="0.25">
      <c r="A1880" t="s">
        <v>16</v>
      </c>
      <c r="B1880" t="s">
        <v>34</v>
      </c>
      <c r="C1880" t="s">
        <v>39</v>
      </c>
      <c r="D1880">
        <v>338844</v>
      </c>
      <c r="E1880">
        <v>2014118</v>
      </c>
      <c r="F1880">
        <v>207955</v>
      </c>
      <c r="G1880">
        <v>196248</v>
      </c>
      <c r="H1880">
        <v>20000</v>
      </c>
      <c r="I1880">
        <v>12408</v>
      </c>
      <c r="J1880">
        <v>3464</v>
      </c>
      <c r="K1880">
        <v>11215</v>
      </c>
      <c r="L1880">
        <v>4106</v>
      </c>
      <c r="M1880">
        <v>1228522</v>
      </c>
      <c r="N1880">
        <v>100383</v>
      </c>
      <c r="O1880">
        <v>28634</v>
      </c>
      <c r="P1880">
        <v>215843</v>
      </c>
      <c r="Q1880">
        <v>5.1099233545351015E-2</v>
      </c>
    </row>
    <row r="1881" spans="1:17" x14ac:dyDescent="0.25">
      <c r="A1881" t="s">
        <v>20</v>
      </c>
      <c r="B1881" t="s">
        <v>35</v>
      </c>
      <c r="C1881" t="s">
        <v>37</v>
      </c>
      <c r="D1881">
        <v>146797</v>
      </c>
      <c r="E1881">
        <v>1837333</v>
      </c>
      <c r="F1881">
        <v>208460</v>
      </c>
      <c r="G1881">
        <v>223237</v>
      </c>
      <c r="H1881">
        <v>28000</v>
      </c>
      <c r="I1881">
        <v>11060</v>
      </c>
      <c r="J1881">
        <v>2831</v>
      </c>
      <c r="K1881">
        <v>10731</v>
      </c>
      <c r="L1881">
        <v>3372</v>
      </c>
      <c r="M1881">
        <v>3067463</v>
      </c>
      <c r="N1881">
        <v>115369</v>
      </c>
      <c r="O1881">
        <v>37743</v>
      </c>
      <c r="P1881">
        <v>282570</v>
      </c>
      <c r="Q1881">
        <v>6.6896357180496177E-2</v>
      </c>
    </row>
    <row r="1882" spans="1:17" x14ac:dyDescent="0.25">
      <c r="A1882" t="s">
        <v>19</v>
      </c>
      <c r="B1882" t="s">
        <v>35</v>
      </c>
      <c r="C1882" t="s">
        <v>37</v>
      </c>
      <c r="D1882">
        <v>128779</v>
      </c>
      <c r="E1882">
        <v>958364</v>
      </c>
      <c r="F1882">
        <v>130902</v>
      </c>
      <c r="G1882">
        <v>79180</v>
      </c>
      <c r="H1882">
        <v>20000</v>
      </c>
      <c r="I1882">
        <v>10996</v>
      </c>
      <c r="J1882">
        <v>3316</v>
      </c>
      <c r="K1882">
        <v>12215</v>
      </c>
      <c r="L1882">
        <v>2628</v>
      </c>
      <c r="M1882">
        <v>823114</v>
      </c>
      <c r="N1882">
        <v>88133</v>
      </c>
      <c r="O1882">
        <v>61294</v>
      </c>
      <c r="P1882">
        <v>110329</v>
      </c>
      <c r="Q1882">
        <v>2.6119574588126703E-2</v>
      </c>
    </row>
    <row r="1883" spans="1:17" x14ac:dyDescent="0.25">
      <c r="A1883" t="s">
        <v>27</v>
      </c>
      <c r="B1883" t="s">
        <v>36</v>
      </c>
      <c r="C1883" t="s">
        <v>38</v>
      </c>
      <c r="D1883">
        <v>626221</v>
      </c>
      <c r="E1883">
        <v>682462</v>
      </c>
      <c r="F1883">
        <v>95299</v>
      </c>
      <c r="G1883">
        <v>254508</v>
      </c>
      <c r="H1883">
        <v>25000</v>
      </c>
      <c r="I1883">
        <v>10821</v>
      </c>
      <c r="J1883">
        <v>3851</v>
      </c>
      <c r="K1883">
        <v>10585</v>
      </c>
      <c r="L1883">
        <v>1749</v>
      </c>
      <c r="M1883">
        <v>2292901</v>
      </c>
      <c r="N1883">
        <v>65703</v>
      </c>
      <c r="O1883">
        <v>43445</v>
      </c>
      <c r="P1883">
        <v>176616</v>
      </c>
      <c r="Q1883">
        <v>4.1812531478184208E-2</v>
      </c>
    </row>
    <row r="1884" spans="1:17" x14ac:dyDescent="0.25">
      <c r="A1884" t="s">
        <v>20</v>
      </c>
      <c r="B1884" t="s">
        <v>34</v>
      </c>
      <c r="C1884" t="s">
        <v>39</v>
      </c>
      <c r="D1884">
        <v>704195</v>
      </c>
      <c r="E1884">
        <v>1980795</v>
      </c>
      <c r="F1884">
        <v>173108</v>
      </c>
      <c r="G1884">
        <v>151788</v>
      </c>
      <c r="H1884">
        <v>32000</v>
      </c>
      <c r="I1884">
        <v>10919</v>
      </c>
      <c r="J1884">
        <v>3635</v>
      </c>
      <c r="K1884">
        <v>13844</v>
      </c>
      <c r="L1884">
        <v>3731</v>
      </c>
      <c r="M1884">
        <v>1888080</v>
      </c>
      <c r="N1884">
        <v>93525</v>
      </c>
      <c r="O1884">
        <v>25683</v>
      </c>
      <c r="P1884">
        <v>59798</v>
      </c>
      <c r="Q1884">
        <v>1.4156734142617087E-2</v>
      </c>
    </row>
    <row r="1885" spans="1:17" x14ac:dyDescent="0.25">
      <c r="A1885" t="s">
        <v>25</v>
      </c>
      <c r="B1885" t="s">
        <v>34</v>
      </c>
      <c r="C1885" t="s">
        <v>39</v>
      </c>
      <c r="D1885">
        <v>563873</v>
      </c>
      <c r="E1885">
        <v>1246815</v>
      </c>
      <c r="F1885">
        <v>131798</v>
      </c>
      <c r="G1885">
        <v>137466</v>
      </c>
      <c r="H1885">
        <v>32000</v>
      </c>
      <c r="I1885">
        <v>10906</v>
      </c>
      <c r="J1885">
        <v>4026</v>
      </c>
      <c r="K1885">
        <v>13199</v>
      </c>
      <c r="L1885">
        <v>3636</v>
      </c>
      <c r="M1885">
        <v>1464680</v>
      </c>
      <c r="N1885">
        <v>120593</v>
      </c>
      <c r="O1885">
        <v>37771</v>
      </c>
      <c r="P1885">
        <v>163171</v>
      </c>
      <c r="Q1885">
        <v>3.8629527187948973E-2</v>
      </c>
    </row>
    <row r="1886" spans="1:17" x14ac:dyDescent="0.25">
      <c r="A1886" t="s">
        <v>22</v>
      </c>
      <c r="B1886" t="s">
        <v>36</v>
      </c>
      <c r="C1886" t="s">
        <v>38</v>
      </c>
      <c r="D1886">
        <v>243174</v>
      </c>
      <c r="E1886">
        <v>1943253</v>
      </c>
      <c r="F1886">
        <v>153232</v>
      </c>
      <c r="G1886">
        <v>245757</v>
      </c>
      <c r="H1886">
        <v>25000</v>
      </c>
      <c r="I1886">
        <v>10582</v>
      </c>
      <c r="J1886">
        <v>3093</v>
      </c>
      <c r="K1886">
        <v>13004</v>
      </c>
      <c r="L1886">
        <v>1688</v>
      </c>
      <c r="M1886">
        <v>925086</v>
      </c>
      <c r="N1886">
        <v>120966</v>
      </c>
      <c r="O1886">
        <v>42702</v>
      </c>
      <c r="P1886">
        <v>261677</v>
      </c>
      <c r="Q1886">
        <v>6.1950093987049926E-2</v>
      </c>
    </row>
    <row r="1887" spans="1:17" x14ac:dyDescent="0.25">
      <c r="A1887" t="s">
        <v>19</v>
      </c>
      <c r="B1887" t="s">
        <v>36</v>
      </c>
      <c r="C1887" t="s">
        <v>38</v>
      </c>
      <c r="D1887">
        <v>527813</v>
      </c>
      <c r="E1887">
        <v>1028916</v>
      </c>
      <c r="F1887">
        <v>168535</v>
      </c>
      <c r="G1887">
        <v>145514</v>
      </c>
      <c r="H1887">
        <v>32000</v>
      </c>
      <c r="I1887">
        <v>10543</v>
      </c>
      <c r="J1887">
        <v>3792</v>
      </c>
      <c r="K1887">
        <v>11523</v>
      </c>
      <c r="L1887">
        <v>2810</v>
      </c>
      <c r="M1887">
        <v>2570195</v>
      </c>
      <c r="N1887">
        <v>88974</v>
      </c>
      <c r="O1887">
        <v>35846</v>
      </c>
      <c r="P1887">
        <v>221179</v>
      </c>
      <c r="Q1887">
        <v>5.2362492072141283E-2</v>
      </c>
    </row>
    <row r="1888" spans="1:17" x14ac:dyDescent="0.25">
      <c r="A1888" t="s">
        <v>21</v>
      </c>
      <c r="B1888" t="s">
        <v>36</v>
      </c>
      <c r="C1888" t="s">
        <v>38</v>
      </c>
      <c r="D1888">
        <v>520772</v>
      </c>
      <c r="E1888">
        <v>1410367</v>
      </c>
      <c r="F1888">
        <v>125334</v>
      </c>
      <c r="G1888">
        <v>202593</v>
      </c>
      <c r="H1888">
        <v>32000</v>
      </c>
      <c r="I1888">
        <v>12074</v>
      </c>
      <c r="J1888">
        <v>3778</v>
      </c>
      <c r="K1888">
        <v>11316</v>
      </c>
      <c r="L1888">
        <v>2540</v>
      </c>
      <c r="M1888">
        <v>1101328</v>
      </c>
      <c r="N1888">
        <v>71302</v>
      </c>
      <c r="O1888">
        <v>80867</v>
      </c>
      <c r="P1888">
        <v>251623</v>
      </c>
      <c r="Q1888">
        <v>5.9569883861797034E-2</v>
      </c>
    </row>
    <row r="1889" spans="1:17" x14ac:dyDescent="0.25">
      <c r="A1889" t="s">
        <v>17</v>
      </c>
      <c r="B1889" t="s">
        <v>35</v>
      </c>
      <c r="C1889" t="s">
        <v>37</v>
      </c>
      <c r="D1889">
        <v>235216</v>
      </c>
      <c r="E1889">
        <v>753024</v>
      </c>
      <c r="F1889">
        <v>218463</v>
      </c>
      <c r="G1889">
        <v>224199</v>
      </c>
      <c r="H1889">
        <v>32000</v>
      </c>
      <c r="I1889">
        <v>11077</v>
      </c>
      <c r="J1889">
        <v>3857</v>
      </c>
      <c r="K1889">
        <v>14254</v>
      </c>
      <c r="L1889">
        <v>1838</v>
      </c>
      <c r="M1889">
        <v>1336988</v>
      </c>
      <c r="N1889">
        <v>61524</v>
      </c>
      <c r="O1889">
        <v>63182</v>
      </c>
      <c r="P1889">
        <v>62633</v>
      </c>
      <c r="Q1889">
        <v>1.4827899420625037E-2</v>
      </c>
    </row>
    <row r="1890" spans="1:17" x14ac:dyDescent="0.25">
      <c r="A1890" t="s">
        <v>21</v>
      </c>
      <c r="B1890" t="s">
        <v>36</v>
      </c>
      <c r="C1890" t="s">
        <v>38</v>
      </c>
      <c r="D1890">
        <v>397638</v>
      </c>
      <c r="E1890">
        <v>1156483</v>
      </c>
      <c r="F1890">
        <v>105570</v>
      </c>
      <c r="G1890">
        <v>238782</v>
      </c>
      <c r="H1890">
        <v>32000</v>
      </c>
      <c r="I1890">
        <v>9650</v>
      </c>
      <c r="J1890">
        <v>3276</v>
      </c>
      <c r="K1890">
        <v>14229</v>
      </c>
      <c r="L1890">
        <v>3897</v>
      </c>
      <c r="M1890">
        <v>968829</v>
      </c>
      <c r="N1890">
        <v>53145</v>
      </c>
      <c r="O1890">
        <v>81429</v>
      </c>
      <c r="P1890">
        <v>190362</v>
      </c>
      <c r="Q1890">
        <v>4.5066795291763502E-2</v>
      </c>
    </row>
    <row r="1891" spans="1:17" x14ac:dyDescent="0.25">
      <c r="A1891" t="s">
        <v>24</v>
      </c>
      <c r="B1891" t="s">
        <v>34</v>
      </c>
      <c r="C1891" t="s">
        <v>39</v>
      </c>
      <c r="D1891">
        <v>431736</v>
      </c>
      <c r="E1891">
        <v>1095605</v>
      </c>
      <c r="F1891">
        <v>144518</v>
      </c>
      <c r="G1891">
        <v>255308</v>
      </c>
      <c r="H1891">
        <v>32000</v>
      </c>
      <c r="I1891">
        <v>10444</v>
      </c>
      <c r="J1891">
        <v>3176</v>
      </c>
      <c r="K1891">
        <v>11324</v>
      </c>
      <c r="L1891">
        <v>4469</v>
      </c>
      <c r="M1891">
        <v>2206580</v>
      </c>
      <c r="N1891">
        <v>107280</v>
      </c>
      <c r="O1891">
        <v>26875</v>
      </c>
      <c r="P1891">
        <v>81244</v>
      </c>
      <c r="Q1891">
        <v>1.9233915995230319E-2</v>
      </c>
    </row>
    <row r="1892" spans="1:17" x14ac:dyDescent="0.25">
      <c r="A1892" t="s">
        <v>18</v>
      </c>
      <c r="B1892" t="s">
        <v>35</v>
      </c>
      <c r="C1892" t="s">
        <v>37</v>
      </c>
      <c r="D1892">
        <v>384353</v>
      </c>
      <c r="E1892">
        <v>2000033</v>
      </c>
      <c r="F1892">
        <v>116396</v>
      </c>
      <c r="G1892">
        <v>310477</v>
      </c>
      <c r="H1892">
        <v>32000</v>
      </c>
      <c r="I1892">
        <v>9325</v>
      </c>
      <c r="J1892">
        <v>2983</v>
      </c>
      <c r="K1892">
        <v>14278</v>
      </c>
      <c r="L1892">
        <v>2927</v>
      </c>
      <c r="M1892">
        <v>1875545</v>
      </c>
      <c r="N1892">
        <v>127932</v>
      </c>
      <c r="O1892">
        <v>48048</v>
      </c>
      <c r="P1892">
        <v>71948</v>
      </c>
      <c r="Q1892">
        <v>1.7033156762651162E-2</v>
      </c>
    </row>
    <row r="1893" spans="1:17" x14ac:dyDescent="0.25">
      <c r="A1893" t="s">
        <v>27</v>
      </c>
      <c r="B1893" t="s">
        <v>36</v>
      </c>
      <c r="C1893" t="s">
        <v>38</v>
      </c>
      <c r="D1893">
        <v>548932</v>
      </c>
      <c r="E1893">
        <v>856931</v>
      </c>
      <c r="F1893">
        <v>99519</v>
      </c>
      <c r="G1893">
        <v>262543</v>
      </c>
      <c r="H1893">
        <v>20000</v>
      </c>
      <c r="I1893">
        <v>10807</v>
      </c>
      <c r="J1893">
        <v>3197</v>
      </c>
      <c r="K1893">
        <v>14336</v>
      </c>
      <c r="L1893">
        <v>2344</v>
      </c>
      <c r="M1893">
        <v>1871288</v>
      </c>
      <c r="N1893">
        <v>45999</v>
      </c>
      <c r="O1893">
        <v>43780</v>
      </c>
      <c r="P1893">
        <v>57457</v>
      </c>
      <c r="Q1893">
        <v>1.3602519710230274E-2</v>
      </c>
    </row>
    <row r="1894" spans="1:17" x14ac:dyDescent="0.25">
      <c r="A1894" t="s">
        <v>24</v>
      </c>
      <c r="B1894" t="s">
        <v>36</v>
      </c>
      <c r="C1894" t="s">
        <v>38</v>
      </c>
      <c r="D1894">
        <v>697068</v>
      </c>
      <c r="E1894">
        <v>1889311</v>
      </c>
      <c r="F1894">
        <v>168660</v>
      </c>
      <c r="G1894">
        <v>174097</v>
      </c>
      <c r="H1894">
        <v>20000</v>
      </c>
      <c r="I1894">
        <v>10645</v>
      </c>
      <c r="J1894">
        <v>3504</v>
      </c>
      <c r="K1894">
        <v>14887</v>
      </c>
      <c r="L1894">
        <v>3079</v>
      </c>
      <c r="M1894">
        <v>1523404</v>
      </c>
      <c r="N1894">
        <v>93022</v>
      </c>
      <c r="O1894">
        <v>83787</v>
      </c>
      <c r="P1894">
        <v>172243</v>
      </c>
      <c r="Q1894">
        <v>4.0777256077574417E-2</v>
      </c>
    </row>
    <row r="1895" spans="1:17" x14ac:dyDescent="0.25">
      <c r="A1895" t="s">
        <v>20</v>
      </c>
      <c r="B1895" t="s">
        <v>35</v>
      </c>
      <c r="C1895" t="s">
        <v>37</v>
      </c>
      <c r="D1895">
        <v>346722</v>
      </c>
      <c r="E1895">
        <v>1517529</v>
      </c>
      <c r="F1895">
        <v>173794</v>
      </c>
      <c r="G1895">
        <v>316204</v>
      </c>
      <c r="H1895">
        <v>28000</v>
      </c>
      <c r="I1895">
        <v>10210</v>
      </c>
      <c r="J1895">
        <v>3954</v>
      </c>
      <c r="K1895">
        <v>14239</v>
      </c>
      <c r="L1895">
        <v>2596</v>
      </c>
      <c r="M1895">
        <v>2519038</v>
      </c>
      <c r="N1895">
        <v>117926</v>
      </c>
      <c r="O1895">
        <v>21697</v>
      </c>
      <c r="P1895">
        <v>156996</v>
      </c>
      <c r="Q1895">
        <v>3.7167641617684738E-2</v>
      </c>
    </row>
    <row r="1896" spans="1:17" x14ac:dyDescent="0.25">
      <c r="A1896" t="s">
        <v>22</v>
      </c>
      <c r="B1896" t="s">
        <v>36</v>
      </c>
      <c r="C1896" t="s">
        <v>38</v>
      </c>
      <c r="D1896">
        <v>472304</v>
      </c>
      <c r="E1896">
        <v>2075695</v>
      </c>
      <c r="F1896">
        <v>180627</v>
      </c>
      <c r="G1896">
        <v>248634</v>
      </c>
      <c r="H1896">
        <v>32000</v>
      </c>
      <c r="I1896">
        <v>11535</v>
      </c>
      <c r="J1896">
        <v>3434</v>
      </c>
      <c r="K1896">
        <v>11137</v>
      </c>
      <c r="L1896">
        <v>2036</v>
      </c>
      <c r="M1896">
        <v>2605352</v>
      </c>
      <c r="N1896">
        <v>55683</v>
      </c>
      <c r="O1896">
        <v>67600</v>
      </c>
      <c r="P1896">
        <v>247192</v>
      </c>
      <c r="Q1896">
        <v>5.8520877390243871E-2</v>
      </c>
    </row>
    <row r="1897" spans="1:17" x14ac:dyDescent="0.25">
      <c r="A1897" t="s">
        <v>26</v>
      </c>
      <c r="B1897" t="s">
        <v>35</v>
      </c>
      <c r="C1897" t="s">
        <v>37</v>
      </c>
      <c r="D1897">
        <v>575452</v>
      </c>
      <c r="E1897">
        <v>1477116</v>
      </c>
      <c r="F1897">
        <v>205652</v>
      </c>
      <c r="G1897">
        <v>124060</v>
      </c>
      <c r="H1897">
        <v>32000</v>
      </c>
      <c r="I1897">
        <v>11689</v>
      </c>
      <c r="J1897">
        <v>3510</v>
      </c>
      <c r="K1897">
        <v>12083</v>
      </c>
      <c r="L1897">
        <v>2364</v>
      </c>
      <c r="M1897">
        <v>899053</v>
      </c>
      <c r="N1897">
        <v>53250</v>
      </c>
      <c r="O1897">
        <v>83521</v>
      </c>
      <c r="P1897">
        <v>53708</v>
      </c>
      <c r="Q1897">
        <v>1.2714971693562969E-2</v>
      </c>
    </row>
    <row r="1898" spans="1:17" x14ac:dyDescent="0.25">
      <c r="A1898" t="s">
        <v>19</v>
      </c>
      <c r="B1898" t="s">
        <v>34</v>
      </c>
      <c r="C1898" t="s">
        <v>39</v>
      </c>
      <c r="D1898">
        <v>622129</v>
      </c>
      <c r="E1898">
        <v>1696164</v>
      </c>
      <c r="F1898">
        <v>125232</v>
      </c>
      <c r="G1898">
        <v>149628</v>
      </c>
      <c r="H1898">
        <v>25000</v>
      </c>
      <c r="I1898">
        <v>10303</v>
      </c>
      <c r="J1898">
        <v>3995</v>
      </c>
      <c r="K1898">
        <v>11632</v>
      </c>
      <c r="L1898">
        <v>3369</v>
      </c>
      <c r="M1898">
        <v>1226642</v>
      </c>
      <c r="N1898">
        <v>110768</v>
      </c>
      <c r="O1898">
        <v>57312</v>
      </c>
      <c r="P1898">
        <v>183855</v>
      </c>
      <c r="Q1898">
        <v>4.3526311177478585E-2</v>
      </c>
    </row>
    <row r="1899" spans="1:17" x14ac:dyDescent="0.25">
      <c r="A1899" t="s">
        <v>18</v>
      </c>
      <c r="B1899" t="s">
        <v>36</v>
      </c>
      <c r="C1899" t="s">
        <v>38</v>
      </c>
      <c r="D1899">
        <v>140096</v>
      </c>
      <c r="E1899">
        <v>1373057</v>
      </c>
      <c r="F1899">
        <v>104295</v>
      </c>
      <c r="G1899">
        <v>98665</v>
      </c>
      <c r="H1899">
        <v>32000</v>
      </c>
      <c r="I1899">
        <v>9302</v>
      </c>
      <c r="J1899">
        <v>3602</v>
      </c>
      <c r="K1899">
        <v>10434</v>
      </c>
      <c r="L1899">
        <v>4001</v>
      </c>
      <c r="M1899">
        <v>1240962</v>
      </c>
      <c r="N1899">
        <v>84148</v>
      </c>
      <c r="O1899">
        <v>84801</v>
      </c>
      <c r="P1899">
        <v>100845</v>
      </c>
      <c r="Q1899">
        <v>2.3874307746282821E-2</v>
      </c>
    </row>
    <row r="1900" spans="1:17" x14ac:dyDescent="0.25">
      <c r="A1900" t="s">
        <v>27</v>
      </c>
      <c r="B1900" t="s">
        <v>36</v>
      </c>
      <c r="C1900" t="s">
        <v>38</v>
      </c>
      <c r="D1900">
        <v>270246</v>
      </c>
      <c r="E1900">
        <v>1737808</v>
      </c>
      <c r="F1900">
        <v>165072</v>
      </c>
      <c r="G1900">
        <v>136388</v>
      </c>
      <c r="H1900">
        <v>32000</v>
      </c>
      <c r="I1900">
        <v>12007</v>
      </c>
      <c r="J1900">
        <v>3926</v>
      </c>
      <c r="K1900">
        <v>10795</v>
      </c>
      <c r="L1900">
        <v>1808</v>
      </c>
      <c r="M1900">
        <v>2918300</v>
      </c>
      <c r="N1900">
        <v>119114</v>
      </c>
      <c r="O1900">
        <v>64955</v>
      </c>
      <c r="P1900">
        <v>221431</v>
      </c>
      <c r="Q1900">
        <v>5.2422151207964215E-2</v>
      </c>
    </row>
    <row r="1901" spans="1:17" x14ac:dyDescent="0.25">
      <c r="A1901" t="s">
        <v>17</v>
      </c>
      <c r="B1901" t="s">
        <v>34</v>
      </c>
      <c r="C1901" t="s">
        <v>39</v>
      </c>
      <c r="D1901">
        <v>272982</v>
      </c>
      <c r="E1901">
        <v>829380</v>
      </c>
      <c r="F1901">
        <v>144385</v>
      </c>
      <c r="G1901">
        <v>141234</v>
      </c>
      <c r="H1901">
        <v>32000</v>
      </c>
      <c r="I1901">
        <v>10457</v>
      </c>
      <c r="J1901">
        <v>3411</v>
      </c>
      <c r="K1901">
        <v>14227</v>
      </c>
      <c r="L1901">
        <v>1496</v>
      </c>
      <c r="M1901">
        <v>2237566</v>
      </c>
      <c r="N1901">
        <v>116227</v>
      </c>
      <c r="O1901">
        <v>62309</v>
      </c>
      <c r="P1901">
        <v>116194</v>
      </c>
      <c r="Q1901">
        <v>2.7508069951624633E-2</v>
      </c>
    </row>
    <row r="1902" spans="1:17" x14ac:dyDescent="0.25">
      <c r="A1902" t="s">
        <v>27</v>
      </c>
      <c r="B1902" t="s">
        <v>35</v>
      </c>
      <c r="C1902" t="s">
        <v>37</v>
      </c>
      <c r="D1902">
        <v>580418</v>
      </c>
      <c r="E1902">
        <v>1014569</v>
      </c>
      <c r="F1902">
        <v>131433</v>
      </c>
      <c r="G1902">
        <v>284625</v>
      </c>
      <c r="H1902">
        <v>25000</v>
      </c>
      <c r="I1902">
        <v>11039</v>
      </c>
      <c r="J1902">
        <v>4165</v>
      </c>
      <c r="K1902">
        <v>14899</v>
      </c>
      <c r="L1902">
        <v>3958</v>
      </c>
      <c r="M1902">
        <v>907153</v>
      </c>
      <c r="N1902">
        <v>73282</v>
      </c>
      <c r="O1902">
        <v>37924</v>
      </c>
      <c r="P1902">
        <v>318546</v>
      </c>
      <c r="Q1902">
        <v>7.5413409047026703E-2</v>
      </c>
    </row>
    <row r="1903" spans="1:17" x14ac:dyDescent="0.25">
      <c r="A1903" t="s">
        <v>20</v>
      </c>
      <c r="B1903" t="s">
        <v>36</v>
      </c>
      <c r="C1903" t="s">
        <v>38</v>
      </c>
      <c r="D1903">
        <v>733680</v>
      </c>
      <c r="E1903">
        <v>1784307</v>
      </c>
      <c r="F1903">
        <v>204051</v>
      </c>
      <c r="G1903">
        <v>258212</v>
      </c>
      <c r="H1903">
        <v>32000</v>
      </c>
      <c r="I1903">
        <v>12575</v>
      </c>
      <c r="J1903">
        <v>4046</v>
      </c>
      <c r="K1903">
        <v>13385</v>
      </c>
      <c r="L1903">
        <v>2924</v>
      </c>
      <c r="M1903">
        <v>2479363</v>
      </c>
      <c r="N1903">
        <v>114801</v>
      </c>
      <c r="O1903">
        <v>44184</v>
      </c>
      <c r="P1903">
        <v>199175</v>
      </c>
      <c r="Q1903">
        <v>4.7153207847348708E-2</v>
      </c>
    </row>
    <row r="1904" spans="1:17" x14ac:dyDescent="0.25">
      <c r="A1904" t="s">
        <v>18</v>
      </c>
      <c r="B1904" t="s">
        <v>35</v>
      </c>
      <c r="C1904" t="s">
        <v>37</v>
      </c>
      <c r="D1904">
        <v>731881</v>
      </c>
      <c r="E1904">
        <v>1203689</v>
      </c>
      <c r="F1904">
        <v>185929</v>
      </c>
      <c r="G1904">
        <v>132541</v>
      </c>
      <c r="H1904">
        <v>32000</v>
      </c>
      <c r="I1904">
        <v>9948</v>
      </c>
      <c r="J1904">
        <v>3633</v>
      </c>
      <c r="K1904">
        <v>11965</v>
      </c>
      <c r="L1904">
        <v>1820</v>
      </c>
      <c r="M1904">
        <v>1901651</v>
      </c>
      <c r="N1904">
        <v>52825</v>
      </c>
      <c r="O1904">
        <v>52403</v>
      </c>
      <c r="P1904">
        <v>157268</v>
      </c>
      <c r="Q1904">
        <v>3.7232035605557108E-2</v>
      </c>
    </row>
    <row r="1905" spans="1:17" x14ac:dyDescent="0.25">
      <c r="A1905" t="s">
        <v>17</v>
      </c>
      <c r="B1905" t="s">
        <v>34</v>
      </c>
      <c r="C1905" t="s">
        <v>39</v>
      </c>
      <c r="D1905">
        <v>626695</v>
      </c>
      <c r="E1905">
        <v>692447</v>
      </c>
      <c r="F1905">
        <v>195142</v>
      </c>
      <c r="G1905">
        <v>211107</v>
      </c>
      <c r="H1905">
        <v>32000</v>
      </c>
      <c r="I1905">
        <v>9639</v>
      </c>
      <c r="J1905">
        <v>3957</v>
      </c>
      <c r="K1905">
        <v>13485</v>
      </c>
      <c r="L1905">
        <v>3838</v>
      </c>
      <c r="M1905">
        <v>906901</v>
      </c>
      <c r="N1905">
        <v>92095</v>
      </c>
      <c r="O1905">
        <v>21857</v>
      </c>
      <c r="P1905">
        <v>94372</v>
      </c>
      <c r="Q1905">
        <v>2.234187288048195E-2</v>
      </c>
    </row>
    <row r="1906" spans="1:17" x14ac:dyDescent="0.25">
      <c r="A1906" t="s">
        <v>22</v>
      </c>
      <c r="B1906" t="s">
        <v>35</v>
      </c>
      <c r="C1906" t="s">
        <v>37</v>
      </c>
      <c r="D1906">
        <v>658665</v>
      </c>
      <c r="E1906">
        <v>1780308</v>
      </c>
      <c r="F1906">
        <v>215949</v>
      </c>
      <c r="G1906">
        <v>110192</v>
      </c>
      <c r="H1906">
        <v>20000</v>
      </c>
      <c r="I1906">
        <v>9726</v>
      </c>
      <c r="J1906">
        <v>4089</v>
      </c>
      <c r="K1906">
        <v>12697</v>
      </c>
      <c r="L1906">
        <v>3269</v>
      </c>
      <c r="M1906">
        <v>3067652</v>
      </c>
      <c r="N1906">
        <v>50918</v>
      </c>
      <c r="O1906">
        <v>66582</v>
      </c>
      <c r="P1906">
        <v>68971</v>
      </c>
      <c r="Q1906">
        <v>1.6328374035092196E-2</v>
      </c>
    </row>
    <row r="1907" spans="1:17" x14ac:dyDescent="0.25">
      <c r="A1907" t="s">
        <v>23</v>
      </c>
      <c r="B1907" t="s">
        <v>34</v>
      </c>
      <c r="C1907" t="s">
        <v>39</v>
      </c>
      <c r="D1907">
        <v>622250</v>
      </c>
      <c r="E1907">
        <v>1317435</v>
      </c>
      <c r="F1907">
        <v>213580</v>
      </c>
      <c r="G1907">
        <v>297986</v>
      </c>
      <c r="H1907">
        <v>32000</v>
      </c>
      <c r="I1907">
        <v>9076</v>
      </c>
      <c r="J1907">
        <v>3401</v>
      </c>
      <c r="K1907">
        <v>10206</v>
      </c>
      <c r="L1907">
        <v>1595</v>
      </c>
      <c r="M1907">
        <v>2811797</v>
      </c>
      <c r="N1907">
        <v>113053</v>
      </c>
      <c r="O1907">
        <v>38261</v>
      </c>
      <c r="P1907">
        <v>216567</v>
      </c>
      <c r="Q1907">
        <v>5.1270635189540698E-2</v>
      </c>
    </row>
    <row r="1908" spans="1:17" x14ac:dyDescent="0.25">
      <c r="A1908" t="s">
        <v>18</v>
      </c>
      <c r="B1908" t="s">
        <v>36</v>
      </c>
      <c r="C1908" t="s">
        <v>38</v>
      </c>
      <c r="D1908">
        <v>219380</v>
      </c>
      <c r="E1908">
        <v>1434502</v>
      </c>
      <c r="F1908">
        <v>195263</v>
      </c>
      <c r="G1908">
        <v>252988</v>
      </c>
      <c r="H1908">
        <v>32000</v>
      </c>
      <c r="I1908">
        <v>11666</v>
      </c>
      <c r="J1908">
        <v>3454</v>
      </c>
      <c r="K1908">
        <v>13654</v>
      </c>
      <c r="L1908">
        <v>3211</v>
      </c>
      <c r="M1908">
        <v>2270676</v>
      </c>
      <c r="N1908">
        <v>94220</v>
      </c>
      <c r="O1908">
        <v>30190</v>
      </c>
      <c r="P1908">
        <v>216813</v>
      </c>
      <c r="Q1908">
        <v>5.1328873869748791E-2</v>
      </c>
    </row>
    <row r="1909" spans="1:17" x14ac:dyDescent="0.25">
      <c r="A1909" t="s">
        <v>27</v>
      </c>
      <c r="B1909" t="s">
        <v>36</v>
      </c>
      <c r="C1909" t="s">
        <v>38</v>
      </c>
      <c r="D1909">
        <v>570993</v>
      </c>
      <c r="E1909">
        <v>1763269</v>
      </c>
      <c r="F1909">
        <v>212827</v>
      </c>
      <c r="G1909">
        <v>238530</v>
      </c>
      <c r="H1909">
        <v>32000</v>
      </c>
      <c r="I1909">
        <v>9655</v>
      </c>
      <c r="J1909">
        <v>3151</v>
      </c>
      <c r="K1909">
        <v>10191</v>
      </c>
      <c r="L1909">
        <v>3107</v>
      </c>
      <c r="M1909">
        <v>2356165</v>
      </c>
      <c r="N1909">
        <v>71247</v>
      </c>
      <c r="O1909">
        <v>30531</v>
      </c>
      <c r="P1909">
        <v>265512</v>
      </c>
      <c r="Q1909">
        <v>6.2858001867529809E-2</v>
      </c>
    </row>
    <row r="1910" spans="1:17" x14ac:dyDescent="0.25">
      <c r="A1910" t="s">
        <v>19</v>
      </c>
      <c r="B1910" t="s">
        <v>34</v>
      </c>
      <c r="C1910" t="s">
        <v>39</v>
      </c>
      <c r="D1910">
        <v>432197</v>
      </c>
      <c r="E1910">
        <v>740485</v>
      </c>
      <c r="F1910">
        <v>178557</v>
      </c>
      <c r="G1910">
        <v>224755</v>
      </c>
      <c r="H1910">
        <v>32000</v>
      </c>
      <c r="I1910">
        <v>12425</v>
      </c>
      <c r="J1910">
        <v>3602</v>
      </c>
      <c r="K1910">
        <v>11992</v>
      </c>
      <c r="L1910">
        <v>4214</v>
      </c>
      <c r="M1910">
        <v>2036430</v>
      </c>
      <c r="N1910">
        <v>108731</v>
      </c>
      <c r="O1910">
        <v>22577</v>
      </c>
      <c r="P1910">
        <v>78479</v>
      </c>
      <c r="Q1910">
        <v>1.8579322699395405E-2</v>
      </c>
    </row>
    <row r="1911" spans="1:17" x14ac:dyDescent="0.25">
      <c r="A1911" t="s">
        <v>27</v>
      </c>
      <c r="B1911" t="s">
        <v>35</v>
      </c>
      <c r="C1911" t="s">
        <v>37</v>
      </c>
      <c r="D1911">
        <v>212482</v>
      </c>
      <c r="E1911">
        <v>1049335</v>
      </c>
      <c r="F1911">
        <v>188936</v>
      </c>
      <c r="G1911">
        <v>323689</v>
      </c>
      <c r="H1911">
        <v>32000</v>
      </c>
      <c r="I1911">
        <v>9036</v>
      </c>
      <c r="J1911">
        <v>3479</v>
      </c>
      <c r="K1911">
        <v>14377</v>
      </c>
      <c r="L1911">
        <v>2835</v>
      </c>
      <c r="M1911">
        <v>1136448</v>
      </c>
      <c r="N1911">
        <v>54938</v>
      </c>
      <c r="O1911">
        <v>30893</v>
      </c>
      <c r="P1911">
        <v>141860</v>
      </c>
      <c r="Q1911">
        <v>3.3584305586669451E-2</v>
      </c>
    </row>
    <row r="1912" spans="1:17" x14ac:dyDescent="0.25">
      <c r="A1912" t="s">
        <v>16</v>
      </c>
      <c r="B1912" t="s">
        <v>34</v>
      </c>
      <c r="C1912" t="s">
        <v>39</v>
      </c>
      <c r="D1912">
        <v>446296</v>
      </c>
      <c r="E1912">
        <v>1604008</v>
      </c>
      <c r="F1912">
        <v>171676</v>
      </c>
      <c r="G1912">
        <v>75142</v>
      </c>
      <c r="H1912">
        <v>20000</v>
      </c>
      <c r="I1912">
        <v>12670</v>
      </c>
      <c r="J1912">
        <v>3617</v>
      </c>
      <c r="K1912">
        <v>14100</v>
      </c>
      <c r="L1912">
        <v>3715</v>
      </c>
      <c r="M1912">
        <v>1809097</v>
      </c>
      <c r="N1912">
        <v>88701</v>
      </c>
      <c r="O1912">
        <v>28294</v>
      </c>
      <c r="P1912">
        <v>130238</v>
      </c>
      <c r="Q1912">
        <v>3.083288306074056E-2</v>
      </c>
    </row>
    <row r="1913" spans="1:17" x14ac:dyDescent="0.25">
      <c r="A1913" t="s">
        <v>22</v>
      </c>
      <c r="B1913" t="s">
        <v>36</v>
      </c>
      <c r="C1913" t="s">
        <v>38</v>
      </c>
      <c r="D1913">
        <v>126456</v>
      </c>
      <c r="E1913">
        <v>2033442</v>
      </c>
      <c r="F1913">
        <v>174118</v>
      </c>
      <c r="G1913">
        <v>136943</v>
      </c>
      <c r="H1913">
        <v>28000</v>
      </c>
      <c r="I1913">
        <v>10287</v>
      </c>
      <c r="J1913">
        <v>3029</v>
      </c>
      <c r="K1913">
        <v>11878</v>
      </c>
      <c r="L1913">
        <v>4380</v>
      </c>
      <c r="M1913">
        <v>1867176</v>
      </c>
      <c r="N1913">
        <v>50831</v>
      </c>
      <c r="O1913">
        <v>45160</v>
      </c>
      <c r="P1913">
        <v>227101</v>
      </c>
      <c r="Q1913">
        <v>5.3764481763980118E-2</v>
      </c>
    </row>
    <row r="1914" spans="1:17" x14ac:dyDescent="0.25">
      <c r="A1914" t="s">
        <v>21</v>
      </c>
      <c r="B1914" t="s">
        <v>35</v>
      </c>
      <c r="C1914" t="s">
        <v>37</v>
      </c>
      <c r="D1914">
        <v>591502</v>
      </c>
      <c r="E1914">
        <v>1206764</v>
      </c>
      <c r="F1914">
        <v>145351</v>
      </c>
      <c r="G1914">
        <v>162203</v>
      </c>
      <c r="H1914">
        <v>32000</v>
      </c>
      <c r="I1914">
        <v>12614</v>
      </c>
      <c r="J1914">
        <v>3006</v>
      </c>
      <c r="K1914">
        <v>14967</v>
      </c>
      <c r="L1914">
        <v>2973</v>
      </c>
      <c r="M1914">
        <v>1381319</v>
      </c>
      <c r="N1914">
        <v>63276</v>
      </c>
      <c r="O1914">
        <v>71247</v>
      </c>
      <c r="P1914">
        <v>177970</v>
      </c>
      <c r="Q1914">
        <v>4.2133080961931219E-2</v>
      </c>
    </row>
    <row r="1915" spans="1:17" x14ac:dyDescent="0.25">
      <c r="A1915" t="s">
        <v>19</v>
      </c>
      <c r="B1915" t="s">
        <v>34</v>
      </c>
      <c r="C1915" t="s">
        <v>39</v>
      </c>
      <c r="D1915">
        <v>559912</v>
      </c>
      <c r="E1915">
        <v>2018103</v>
      </c>
      <c r="F1915">
        <v>193838</v>
      </c>
      <c r="G1915">
        <v>89819</v>
      </c>
      <c r="H1915">
        <v>32000</v>
      </c>
      <c r="I1915">
        <v>9777</v>
      </c>
      <c r="J1915">
        <v>3725</v>
      </c>
      <c r="K1915">
        <v>10746</v>
      </c>
      <c r="L1915">
        <v>2593</v>
      </c>
      <c r="M1915">
        <v>1524977</v>
      </c>
      <c r="N1915">
        <v>47469</v>
      </c>
      <c r="O1915">
        <v>82453</v>
      </c>
      <c r="P1915">
        <v>162118</v>
      </c>
      <c r="Q1915">
        <v>3.8380237227546021E-2</v>
      </c>
    </row>
    <row r="1916" spans="1:17" x14ac:dyDescent="0.25">
      <c r="A1916" t="s">
        <v>17</v>
      </c>
      <c r="B1916" t="s">
        <v>35</v>
      </c>
      <c r="C1916" t="s">
        <v>37</v>
      </c>
      <c r="D1916">
        <v>543506</v>
      </c>
      <c r="E1916">
        <v>2189393</v>
      </c>
      <c r="F1916">
        <v>105691</v>
      </c>
      <c r="G1916">
        <v>186949</v>
      </c>
      <c r="H1916">
        <v>28000</v>
      </c>
      <c r="I1916">
        <v>12648</v>
      </c>
      <c r="J1916">
        <v>4048</v>
      </c>
      <c r="K1916">
        <v>11530</v>
      </c>
      <c r="L1916">
        <v>1632</v>
      </c>
      <c r="M1916">
        <v>1749029</v>
      </c>
      <c r="N1916">
        <v>120279</v>
      </c>
      <c r="O1916">
        <v>80037</v>
      </c>
      <c r="P1916">
        <v>204521</v>
      </c>
      <c r="Q1916">
        <v>4.8418833800163701E-2</v>
      </c>
    </row>
    <row r="1917" spans="1:17" x14ac:dyDescent="0.25">
      <c r="A1917" t="s">
        <v>18</v>
      </c>
      <c r="B1917" t="s">
        <v>34</v>
      </c>
      <c r="C1917" t="s">
        <v>39</v>
      </c>
      <c r="D1917">
        <v>268040</v>
      </c>
      <c r="E1917">
        <v>699410</v>
      </c>
      <c r="F1917">
        <v>103861</v>
      </c>
      <c r="G1917">
        <v>290741</v>
      </c>
      <c r="H1917">
        <v>32000</v>
      </c>
      <c r="I1917">
        <v>10376</v>
      </c>
      <c r="J1917">
        <v>3414</v>
      </c>
      <c r="K1917">
        <v>13887</v>
      </c>
      <c r="L1917">
        <v>3431</v>
      </c>
      <c r="M1917">
        <v>2979316</v>
      </c>
      <c r="N1917">
        <v>114210</v>
      </c>
      <c r="O1917">
        <v>75459</v>
      </c>
      <c r="P1917">
        <v>137060</v>
      </c>
      <c r="Q1917">
        <v>3.2447941094804138E-2</v>
      </c>
    </row>
    <row r="1918" spans="1:17" x14ac:dyDescent="0.25">
      <c r="A1918" t="s">
        <v>21</v>
      </c>
      <c r="B1918" t="s">
        <v>34</v>
      </c>
      <c r="C1918" t="s">
        <v>39</v>
      </c>
      <c r="D1918">
        <v>365819</v>
      </c>
      <c r="E1918">
        <v>1817788</v>
      </c>
      <c r="F1918">
        <v>173440</v>
      </c>
      <c r="G1918">
        <v>312370</v>
      </c>
      <c r="H1918">
        <v>32000</v>
      </c>
      <c r="I1918">
        <v>10424</v>
      </c>
      <c r="J1918">
        <v>3441</v>
      </c>
      <c r="K1918">
        <v>13334</v>
      </c>
      <c r="L1918">
        <v>1375</v>
      </c>
      <c r="M1918">
        <v>2538541</v>
      </c>
      <c r="N1918">
        <v>53888</v>
      </c>
      <c r="O1918">
        <v>61769</v>
      </c>
      <c r="P1918">
        <v>181198</v>
      </c>
      <c r="Q1918">
        <v>4.2897286082710637E-2</v>
      </c>
    </row>
    <row r="1919" spans="1:17" x14ac:dyDescent="0.25">
      <c r="A1919" t="s">
        <v>18</v>
      </c>
      <c r="B1919" t="s">
        <v>35</v>
      </c>
      <c r="C1919" t="s">
        <v>37</v>
      </c>
      <c r="D1919">
        <v>577960</v>
      </c>
      <c r="E1919">
        <v>1776297</v>
      </c>
      <c r="F1919">
        <v>152470</v>
      </c>
      <c r="G1919">
        <v>239521</v>
      </c>
      <c r="H1919">
        <v>32000</v>
      </c>
      <c r="I1919">
        <v>12243</v>
      </c>
      <c r="J1919">
        <v>3801</v>
      </c>
      <c r="K1919">
        <v>12917</v>
      </c>
      <c r="L1919">
        <v>3147</v>
      </c>
      <c r="M1919">
        <v>1858783</v>
      </c>
      <c r="N1919">
        <v>99286</v>
      </c>
      <c r="O1919">
        <v>62159</v>
      </c>
      <c r="P1919">
        <v>331205</v>
      </c>
      <c r="Q1919">
        <v>7.8410333651718983E-2</v>
      </c>
    </row>
    <row r="1920" spans="1:17" x14ac:dyDescent="0.25">
      <c r="A1920" t="s">
        <v>22</v>
      </c>
      <c r="B1920" t="s">
        <v>36</v>
      </c>
      <c r="C1920" t="s">
        <v>38</v>
      </c>
      <c r="D1920">
        <v>710611</v>
      </c>
      <c r="E1920">
        <v>1724451</v>
      </c>
      <c r="F1920">
        <v>209253</v>
      </c>
      <c r="G1920">
        <v>240914</v>
      </c>
      <c r="H1920">
        <v>32000</v>
      </c>
      <c r="I1920">
        <v>10902</v>
      </c>
      <c r="J1920">
        <v>2957</v>
      </c>
      <c r="K1920">
        <v>14469</v>
      </c>
      <c r="L1920">
        <v>4344</v>
      </c>
      <c r="M1920">
        <v>857787</v>
      </c>
      <c r="N1920">
        <v>66398</v>
      </c>
      <c r="O1920">
        <v>43444</v>
      </c>
      <c r="P1920">
        <v>299179</v>
      </c>
      <c r="Q1920">
        <v>7.0828415064952632E-2</v>
      </c>
    </row>
    <row r="1921" spans="1:17" x14ac:dyDescent="0.25">
      <c r="A1921" t="s">
        <v>18</v>
      </c>
      <c r="B1921" t="s">
        <v>34</v>
      </c>
      <c r="C1921" t="s">
        <v>39</v>
      </c>
      <c r="D1921">
        <v>336787</v>
      </c>
      <c r="E1921">
        <v>1527295</v>
      </c>
      <c r="F1921">
        <v>109353</v>
      </c>
      <c r="G1921">
        <v>234799</v>
      </c>
      <c r="H1921">
        <v>28000</v>
      </c>
      <c r="I1921">
        <v>11697</v>
      </c>
      <c r="J1921">
        <v>3540</v>
      </c>
      <c r="K1921">
        <v>11195</v>
      </c>
      <c r="L1921">
        <v>3879</v>
      </c>
      <c r="M1921">
        <v>827805</v>
      </c>
      <c r="N1921">
        <v>83322</v>
      </c>
      <c r="O1921">
        <v>41187</v>
      </c>
      <c r="P1921">
        <v>69375</v>
      </c>
      <c r="Q1921">
        <v>1.6424018046490858E-2</v>
      </c>
    </row>
    <row r="1922" spans="1:17" x14ac:dyDescent="0.25">
      <c r="A1922" t="s">
        <v>27</v>
      </c>
      <c r="B1922" t="s">
        <v>35</v>
      </c>
      <c r="C1922" t="s">
        <v>37</v>
      </c>
      <c r="D1922">
        <v>683819</v>
      </c>
      <c r="E1922">
        <v>1428303</v>
      </c>
      <c r="F1922">
        <v>205601</v>
      </c>
      <c r="G1922">
        <v>116513</v>
      </c>
      <c r="H1922">
        <v>32000</v>
      </c>
      <c r="I1922">
        <v>12501</v>
      </c>
      <c r="J1922">
        <v>3949</v>
      </c>
      <c r="K1922">
        <v>12066</v>
      </c>
      <c r="L1922">
        <v>2591</v>
      </c>
      <c r="M1922">
        <v>1088287</v>
      </c>
      <c r="N1922">
        <v>76836</v>
      </c>
      <c r="O1922">
        <v>23549</v>
      </c>
      <c r="P1922">
        <v>240685</v>
      </c>
      <c r="Q1922">
        <v>5.6980393275958954E-2</v>
      </c>
    </row>
    <row r="1923" spans="1:17" x14ac:dyDescent="0.25">
      <c r="A1923" t="s">
        <v>26</v>
      </c>
      <c r="B1923" t="s">
        <v>35</v>
      </c>
      <c r="C1923" t="s">
        <v>37</v>
      </c>
      <c r="D1923">
        <v>315875</v>
      </c>
      <c r="E1923">
        <v>2182714</v>
      </c>
      <c r="F1923">
        <v>121984</v>
      </c>
      <c r="G1923">
        <v>144786</v>
      </c>
      <c r="H1923">
        <v>20000</v>
      </c>
      <c r="I1923">
        <v>11194</v>
      </c>
      <c r="J1923">
        <v>3650</v>
      </c>
      <c r="K1923">
        <v>14918</v>
      </c>
      <c r="L1923">
        <v>1951</v>
      </c>
      <c r="M1923">
        <v>1784052</v>
      </c>
      <c r="N1923">
        <v>124293</v>
      </c>
      <c r="O1923">
        <v>76183</v>
      </c>
      <c r="P1923">
        <v>100602</v>
      </c>
      <c r="Q1923">
        <v>2.3816779293882141E-2</v>
      </c>
    </row>
    <row r="1924" spans="1:17" x14ac:dyDescent="0.25">
      <c r="A1924" t="s">
        <v>24</v>
      </c>
      <c r="B1924" t="s">
        <v>35</v>
      </c>
      <c r="C1924" t="s">
        <v>37</v>
      </c>
      <c r="D1924">
        <v>438249</v>
      </c>
      <c r="E1924">
        <v>704105</v>
      </c>
      <c r="F1924">
        <v>198851</v>
      </c>
      <c r="G1924">
        <v>272121</v>
      </c>
      <c r="H1924">
        <v>32000</v>
      </c>
      <c r="I1924">
        <v>9425</v>
      </c>
      <c r="J1924">
        <v>3039</v>
      </c>
      <c r="K1924">
        <v>12261</v>
      </c>
      <c r="L1924">
        <v>2755</v>
      </c>
      <c r="M1924">
        <v>1974259</v>
      </c>
      <c r="N1924">
        <v>68242</v>
      </c>
      <c r="O1924">
        <v>74604</v>
      </c>
      <c r="P1924">
        <v>249468</v>
      </c>
      <c r="Q1924">
        <v>5.9059703553470004E-2</v>
      </c>
    </row>
    <row r="1925" spans="1:17" x14ac:dyDescent="0.25">
      <c r="A1925" t="s">
        <v>16</v>
      </c>
      <c r="B1925" t="s">
        <v>35</v>
      </c>
      <c r="C1925" t="s">
        <v>37</v>
      </c>
      <c r="D1925">
        <v>407650</v>
      </c>
      <c r="E1925">
        <v>883685</v>
      </c>
      <c r="F1925">
        <v>133568</v>
      </c>
      <c r="G1925">
        <v>143099</v>
      </c>
      <c r="H1925">
        <v>32000</v>
      </c>
      <c r="I1925">
        <v>11705</v>
      </c>
      <c r="J1925">
        <v>3525</v>
      </c>
      <c r="K1925">
        <v>14118</v>
      </c>
      <c r="L1925">
        <v>3450</v>
      </c>
      <c r="M1925">
        <v>2310590</v>
      </c>
      <c r="N1925">
        <v>86301</v>
      </c>
      <c r="O1925">
        <v>74050</v>
      </c>
      <c r="P1925">
        <v>68182</v>
      </c>
      <c r="Q1925">
        <v>1.6141584121741832E-2</v>
      </c>
    </row>
    <row r="1926" spans="1:17" x14ac:dyDescent="0.25">
      <c r="A1926" t="s">
        <v>22</v>
      </c>
      <c r="B1926" t="s">
        <v>34</v>
      </c>
      <c r="C1926" t="s">
        <v>39</v>
      </c>
      <c r="D1926">
        <v>436960</v>
      </c>
      <c r="E1926">
        <v>2227869</v>
      </c>
      <c r="F1926">
        <v>98322</v>
      </c>
      <c r="G1926">
        <v>161631</v>
      </c>
      <c r="H1926">
        <v>20000</v>
      </c>
      <c r="I1926">
        <v>9683</v>
      </c>
      <c r="J1926">
        <v>3873</v>
      </c>
      <c r="K1926">
        <v>10609</v>
      </c>
      <c r="L1926">
        <v>1682</v>
      </c>
      <c r="M1926">
        <v>1513844</v>
      </c>
      <c r="N1926">
        <v>57232</v>
      </c>
      <c r="O1926">
        <v>86838</v>
      </c>
      <c r="P1926">
        <v>285709</v>
      </c>
      <c r="Q1926">
        <v>6.7639492209655594E-2</v>
      </c>
    </row>
    <row r="1927" spans="1:17" x14ac:dyDescent="0.25">
      <c r="A1927" t="s">
        <v>27</v>
      </c>
      <c r="B1927" t="s">
        <v>35</v>
      </c>
      <c r="C1927" t="s">
        <v>37</v>
      </c>
      <c r="D1927">
        <v>517582</v>
      </c>
      <c r="E1927">
        <v>1953865</v>
      </c>
      <c r="F1927">
        <v>194743</v>
      </c>
      <c r="G1927">
        <v>100874</v>
      </c>
      <c r="H1927">
        <v>32000</v>
      </c>
      <c r="I1927">
        <v>11605</v>
      </c>
      <c r="J1927">
        <v>3879</v>
      </c>
      <c r="K1927">
        <v>10500</v>
      </c>
      <c r="L1927">
        <v>2537</v>
      </c>
      <c r="M1927">
        <v>1728222</v>
      </c>
      <c r="N1927">
        <v>80266</v>
      </c>
      <c r="O1927">
        <v>76878</v>
      </c>
      <c r="P1927">
        <v>306362</v>
      </c>
      <c r="Q1927">
        <v>7.2528937178508571E-2</v>
      </c>
    </row>
    <row r="1928" spans="1:17" x14ac:dyDescent="0.25">
      <c r="A1928" t="s">
        <v>20</v>
      </c>
      <c r="B1928" t="s">
        <v>35</v>
      </c>
      <c r="C1928" t="s">
        <v>37</v>
      </c>
      <c r="D1928">
        <v>271889</v>
      </c>
      <c r="E1928">
        <v>1826037</v>
      </c>
      <c r="F1928">
        <v>130682</v>
      </c>
      <c r="G1928">
        <v>263416</v>
      </c>
      <c r="H1928">
        <v>25000</v>
      </c>
      <c r="I1928">
        <v>11001</v>
      </c>
      <c r="J1928">
        <v>3196</v>
      </c>
      <c r="K1928">
        <v>13111</v>
      </c>
      <c r="L1928">
        <v>3455</v>
      </c>
      <c r="M1928">
        <v>1571936</v>
      </c>
      <c r="N1928">
        <v>105506</v>
      </c>
      <c r="O1928">
        <v>67531</v>
      </c>
      <c r="P1928">
        <v>174436</v>
      </c>
      <c r="Q1928">
        <v>4.1296432604795381E-2</v>
      </c>
    </row>
    <row r="1929" spans="1:17" x14ac:dyDescent="0.25">
      <c r="A1929" t="s">
        <v>23</v>
      </c>
      <c r="B1929" t="s">
        <v>34</v>
      </c>
      <c r="C1929" t="s">
        <v>39</v>
      </c>
      <c r="D1929">
        <v>243608</v>
      </c>
      <c r="E1929">
        <v>1273303</v>
      </c>
      <c r="F1929">
        <v>107943</v>
      </c>
      <c r="G1929">
        <v>315928</v>
      </c>
      <c r="H1929">
        <v>32000</v>
      </c>
      <c r="I1929">
        <v>10525</v>
      </c>
      <c r="J1929">
        <v>3131</v>
      </c>
      <c r="K1929">
        <v>12085</v>
      </c>
      <c r="L1929">
        <v>2552</v>
      </c>
      <c r="M1929">
        <v>1625927</v>
      </c>
      <c r="N1929">
        <v>122782</v>
      </c>
      <c r="O1929">
        <v>83130</v>
      </c>
      <c r="P1929">
        <v>111786</v>
      </c>
      <c r="Q1929">
        <v>2.646450855992832E-2</v>
      </c>
    </row>
    <row r="1930" spans="1:17" x14ac:dyDescent="0.25">
      <c r="A1930" t="s">
        <v>26</v>
      </c>
      <c r="B1930" t="s">
        <v>36</v>
      </c>
      <c r="C1930" t="s">
        <v>38</v>
      </c>
      <c r="D1930">
        <v>323386</v>
      </c>
      <c r="E1930">
        <v>789583</v>
      </c>
      <c r="F1930">
        <v>217797</v>
      </c>
      <c r="G1930">
        <v>196579</v>
      </c>
      <c r="H1930">
        <v>32000</v>
      </c>
      <c r="I1930">
        <v>8925</v>
      </c>
      <c r="J1930">
        <v>3197</v>
      </c>
      <c r="K1930">
        <v>12965</v>
      </c>
      <c r="L1930">
        <v>2071</v>
      </c>
      <c r="M1930">
        <v>1260421</v>
      </c>
      <c r="N1930">
        <v>89739</v>
      </c>
      <c r="O1930">
        <v>83044</v>
      </c>
      <c r="P1930">
        <v>176296</v>
      </c>
      <c r="Q1930">
        <v>4.1736773845393191E-2</v>
      </c>
    </row>
    <row r="1931" spans="1:17" x14ac:dyDescent="0.25">
      <c r="A1931" t="s">
        <v>26</v>
      </c>
      <c r="B1931" t="s">
        <v>36</v>
      </c>
      <c r="C1931" t="s">
        <v>38</v>
      </c>
      <c r="D1931">
        <v>549320</v>
      </c>
      <c r="E1931">
        <v>703858</v>
      </c>
      <c r="F1931">
        <v>118775</v>
      </c>
      <c r="G1931">
        <v>170797</v>
      </c>
      <c r="H1931">
        <v>20000</v>
      </c>
      <c r="I1931">
        <v>12102</v>
      </c>
      <c r="J1931">
        <v>4179</v>
      </c>
      <c r="K1931">
        <v>10157</v>
      </c>
      <c r="L1931">
        <v>1482</v>
      </c>
      <c r="M1931">
        <v>2043270</v>
      </c>
      <c r="N1931">
        <v>112442</v>
      </c>
      <c r="O1931">
        <v>66835</v>
      </c>
      <c r="P1931">
        <v>76091</v>
      </c>
      <c r="Q1931">
        <v>1.801398136469241E-2</v>
      </c>
    </row>
    <row r="1932" spans="1:17" x14ac:dyDescent="0.25">
      <c r="A1932" t="s">
        <v>26</v>
      </c>
      <c r="B1932" t="s">
        <v>35</v>
      </c>
      <c r="C1932" t="s">
        <v>37</v>
      </c>
      <c r="D1932">
        <v>578332</v>
      </c>
      <c r="E1932">
        <v>2094648</v>
      </c>
      <c r="F1932">
        <v>177800</v>
      </c>
      <c r="G1932">
        <v>255784</v>
      </c>
      <c r="H1932">
        <v>32000</v>
      </c>
      <c r="I1932">
        <v>11754</v>
      </c>
      <c r="J1932">
        <v>3937</v>
      </c>
      <c r="K1932">
        <v>10847</v>
      </c>
      <c r="L1932">
        <v>4222</v>
      </c>
      <c r="M1932">
        <v>2319007</v>
      </c>
      <c r="N1932">
        <v>108305</v>
      </c>
      <c r="O1932">
        <v>74700</v>
      </c>
      <c r="P1932">
        <v>294929</v>
      </c>
      <c r="Q1932">
        <v>6.9822259004446885E-2</v>
      </c>
    </row>
    <row r="1933" spans="1:17" x14ac:dyDescent="0.25">
      <c r="A1933" t="s">
        <v>20</v>
      </c>
      <c r="B1933" t="s">
        <v>34</v>
      </c>
      <c r="C1933" t="s">
        <v>39</v>
      </c>
      <c r="D1933">
        <v>248637</v>
      </c>
      <c r="E1933">
        <v>2095839</v>
      </c>
      <c r="F1933">
        <v>176648</v>
      </c>
      <c r="G1933">
        <v>258724</v>
      </c>
      <c r="H1933">
        <v>32000</v>
      </c>
      <c r="I1933">
        <v>10773</v>
      </c>
      <c r="J1933">
        <v>2998</v>
      </c>
      <c r="K1933">
        <v>14993</v>
      </c>
      <c r="L1933">
        <v>3942</v>
      </c>
      <c r="M1933">
        <v>2340361</v>
      </c>
      <c r="N1933">
        <v>57322</v>
      </c>
      <c r="O1933">
        <v>51747</v>
      </c>
      <c r="P1933">
        <v>103135</v>
      </c>
      <c r="Q1933">
        <v>2.4416448305943562E-2</v>
      </c>
    </row>
    <row r="1934" spans="1:17" x14ac:dyDescent="0.25">
      <c r="A1934" t="s">
        <v>16</v>
      </c>
      <c r="B1934" t="s">
        <v>34</v>
      </c>
      <c r="C1934" t="s">
        <v>39</v>
      </c>
      <c r="D1934">
        <v>730258</v>
      </c>
      <c r="E1934">
        <v>1268525</v>
      </c>
      <c r="F1934">
        <v>122254</v>
      </c>
      <c r="G1934">
        <v>212077</v>
      </c>
      <c r="H1934">
        <v>32000</v>
      </c>
      <c r="I1934">
        <v>12376</v>
      </c>
      <c r="J1934">
        <v>3751</v>
      </c>
      <c r="K1934">
        <v>12715</v>
      </c>
      <c r="L1934">
        <v>3127</v>
      </c>
      <c r="M1934">
        <v>1811580</v>
      </c>
      <c r="N1934">
        <v>67551</v>
      </c>
      <c r="O1934">
        <v>79769</v>
      </c>
      <c r="P1934">
        <v>127786</v>
      </c>
      <c r="Q1934">
        <v>3.0252390199479364E-2</v>
      </c>
    </row>
    <row r="1935" spans="1:17" x14ac:dyDescent="0.25">
      <c r="A1935" t="s">
        <v>27</v>
      </c>
      <c r="B1935" t="s">
        <v>35</v>
      </c>
      <c r="C1935" t="s">
        <v>37</v>
      </c>
      <c r="D1935">
        <v>664979</v>
      </c>
      <c r="E1935">
        <v>1185916</v>
      </c>
      <c r="F1935">
        <v>105433</v>
      </c>
      <c r="G1935">
        <v>326669</v>
      </c>
      <c r="H1935">
        <v>32000</v>
      </c>
      <c r="I1935">
        <v>11201</v>
      </c>
      <c r="J1935">
        <v>3063</v>
      </c>
      <c r="K1935">
        <v>10167</v>
      </c>
      <c r="L1935">
        <v>1508</v>
      </c>
      <c r="M1935">
        <v>1382464</v>
      </c>
      <c r="N1935">
        <v>98652</v>
      </c>
      <c r="O1935">
        <v>48150</v>
      </c>
      <c r="P1935">
        <v>134513</v>
      </c>
      <c r="Q1935">
        <v>3.1844957686308108E-2</v>
      </c>
    </row>
    <row r="1936" spans="1:17" x14ac:dyDescent="0.25">
      <c r="A1936" t="s">
        <v>21</v>
      </c>
      <c r="B1936" t="s">
        <v>36</v>
      </c>
      <c r="C1936" t="s">
        <v>38</v>
      </c>
      <c r="D1936">
        <v>392976</v>
      </c>
      <c r="E1936">
        <v>1936710</v>
      </c>
      <c r="F1936">
        <v>201279</v>
      </c>
      <c r="G1936">
        <v>105080</v>
      </c>
      <c r="H1936">
        <v>32000</v>
      </c>
      <c r="I1936">
        <v>11430</v>
      </c>
      <c r="J1936">
        <v>4172</v>
      </c>
      <c r="K1936">
        <v>13027</v>
      </c>
      <c r="L1936">
        <v>3159</v>
      </c>
      <c r="M1936">
        <v>2991393</v>
      </c>
      <c r="N1936">
        <v>66840</v>
      </c>
      <c r="O1936">
        <v>37785</v>
      </c>
      <c r="P1936">
        <v>114118</v>
      </c>
      <c r="Q1936">
        <v>2.7016592308892882E-2</v>
      </c>
    </row>
    <row r="1937" spans="1:17" x14ac:dyDescent="0.25">
      <c r="A1937" t="s">
        <v>17</v>
      </c>
      <c r="B1937" t="s">
        <v>36</v>
      </c>
      <c r="C1937" t="s">
        <v>38</v>
      </c>
      <c r="D1937">
        <v>358239</v>
      </c>
      <c r="E1937">
        <v>665912</v>
      </c>
      <c r="F1937">
        <v>135894</v>
      </c>
      <c r="G1937">
        <v>296976</v>
      </c>
      <c r="H1937">
        <v>32000</v>
      </c>
      <c r="I1937">
        <v>10199</v>
      </c>
      <c r="J1937">
        <v>3077</v>
      </c>
      <c r="K1937">
        <v>12406</v>
      </c>
      <c r="L1937">
        <v>2959</v>
      </c>
      <c r="M1937">
        <v>3081854</v>
      </c>
      <c r="N1937">
        <v>111135</v>
      </c>
      <c r="O1937">
        <v>72195</v>
      </c>
      <c r="P1937">
        <v>135160</v>
      </c>
      <c r="Q1937">
        <v>3.1998130150107454E-2</v>
      </c>
    </row>
    <row r="1938" spans="1:17" x14ac:dyDescent="0.25">
      <c r="A1938" t="s">
        <v>25</v>
      </c>
      <c r="B1938" t="s">
        <v>36</v>
      </c>
      <c r="C1938" t="s">
        <v>38</v>
      </c>
      <c r="D1938">
        <v>691000</v>
      </c>
      <c r="E1938">
        <v>2144549</v>
      </c>
      <c r="F1938">
        <v>213553</v>
      </c>
      <c r="G1938">
        <v>181702</v>
      </c>
      <c r="H1938">
        <v>32000</v>
      </c>
      <c r="I1938">
        <v>9106</v>
      </c>
      <c r="J1938">
        <v>3119</v>
      </c>
      <c r="K1938">
        <v>10183</v>
      </c>
      <c r="L1938">
        <v>4127</v>
      </c>
      <c r="M1938">
        <v>1826610</v>
      </c>
      <c r="N1938">
        <v>52513</v>
      </c>
      <c r="O1938">
        <v>87055</v>
      </c>
      <c r="P1938">
        <v>307445</v>
      </c>
      <c r="Q1938">
        <v>7.2785329416985692E-2</v>
      </c>
    </row>
    <row r="1939" spans="1:17" x14ac:dyDescent="0.25">
      <c r="A1939" t="s">
        <v>18</v>
      </c>
      <c r="B1939" t="s">
        <v>34</v>
      </c>
      <c r="C1939" t="s">
        <v>39</v>
      </c>
      <c r="D1939">
        <v>124563</v>
      </c>
      <c r="E1939">
        <v>720963</v>
      </c>
      <c r="F1939">
        <v>102955</v>
      </c>
      <c r="G1939">
        <v>160344</v>
      </c>
      <c r="H1939">
        <v>32000</v>
      </c>
      <c r="I1939">
        <v>10151</v>
      </c>
      <c r="J1939">
        <v>4022</v>
      </c>
      <c r="K1939">
        <v>12529</v>
      </c>
      <c r="L1939">
        <v>4292</v>
      </c>
      <c r="M1939">
        <v>1766588</v>
      </c>
      <c r="N1939">
        <v>98314</v>
      </c>
      <c r="O1939">
        <v>83732</v>
      </c>
      <c r="P1939">
        <v>115982</v>
      </c>
      <c r="Q1939">
        <v>2.7457880519900581E-2</v>
      </c>
    </row>
    <row r="1940" spans="1:17" x14ac:dyDescent="0.25">
      <c r="A1940" t="s">
        <v>19</v>
      </c>
      <c r="B1940" t="s">
        <v>34</v>
      </c>
      <c r="C1940" t="s">
        <v>39</v>
      </c>
      <c r="D1940">
        <v>624651</v>
      </c>
      <c r="E1940">
        <v>2045960</v>
      </c>
      <c r="F1940">
        <v>182376</v>
      </c>
      <c r="G1940">
        <v>111018</v>
      </c>
      <c r="H1940">
        <v>32000</v>
      </c>
      <c r="I1940">
        <v>10821</v>
      </c>
      <c r="J1940">
        <v>2802</v>
      </c>
      <c r="K1940">
        <v>14549</v>
      </c>
      <c r="L1940">
        <v>2102</v>
      </c>
      <c r="M1940">
        <v>1390843</v>
      </c>
      <c r="N1940">
        <v>80349</v>
      </c>
      <c r="O1940">
        <v>78253</v>
      </c>
      <c r="P1940">
        <v>82225</v>
      </c>
      <c r="Q1940">
        <v>1.9466160488255294E-2</v>
      </c>
    </row>
    <row r="1941" spans="1:17" x14ac:dyDescent="0.25">
      <c r="A1941" t="s">
        <v>24</v>
      </c>
      <c r="B1941" t="s">
        <v>35</v>
      </c>
      <c r="C1941" t="s">
        <v>37</v>
      </c>
      <c r="D1941">
        <v>179365</v>
      </c>
      <c r="E1941">
        <v>2132104</v>
      </c>
      <c r="F1941">
        <v>121365</v>
      </c>
      <c r="G1941">
        <v>87862</v>
      </c>
      <c r="H1941">
        <v>32000</v>
      </c>
      <c r="I1941">
        <v>9959</v>
      </c>
      <c r="J1941">
        <v>3723</v>
      </c>
      <c r="K1941">
        <v>11394</v>
      </c>
      <c r="L1941">
        <v>2789</v>
      </c>
      <c r="M1941">
        <v>2492820</v>
      </c>
      <c r="N1941">
        <v>86145</v>
      </c>
      <c r="O1941">
        <v>66387</v>
      </c>
      <c r="P1941">
        <v>177044</v>
      </c>
      <c r="Q1941">
        <v>4.1913857312042196E-2</v>
      </c>
    </row>
    <row r="1942" spans="1:17" x14ac:dyDescent="0.25">
      <c r="A1942" t="s">
        <v>27</v>
      </c>
      <c r="B1942" t="s">
        <v>35</v>
      </c>
      <c r="C1942" t="s">
        <v>37</v>
      </c>
      <c r="D1942">
        <v>524537</v>
      </c>
      <c r="E1942">
        <v>2065990</v>
      </c>
      <c r="F1942">
        <v>153785</v>
      </c>
      <c r="G1942">
        <v>232636</v>
      </c>
      <c r="H1942">
        <v>32000</v>
      </c>
      <c r="I1942">
        <v>10807</v>
      </c>
      <c r="J1942">
        <v>2944</v>
      </c>
      <c r="K1942">
        <v>10053</v>
      </c>
      <c r="L1942">
        <v>4481</v>
      </c>
      <c r="M1942">
        <v>1214175</v>
      </c>
      <c r="N1942">
        <v>120898</v>
      </c>
      <c r="O1942">
        <v>28953</v>
      </c>
      <c r="P1942">
        <v>85601</v>
      </c>
      <c r="Q1942">
        <v>2.0265403514200562E-2</v>
      </c>
    </row>
    <row r="1943" spans="1:17" x14ac:dyDescent="0.25">
      <c r="A1943" t="s">
        <v>26</v>
      </c>
      <c r="B1943" t="s">
        <v>34</v>
      </c>
      <c r="C1943" t="s">
        <v>39</v>
      </c>
      <c r="D1943">
        <v>602511</v>
      </c>
      <c r="E1943">
        <v>1704107</v>
      </c>
      <c r="F1943">
        <v>93779</v>
      </c>
      <c r="G1943">
        <v>148365</v>
      </c>
      <c r="H1943">
        <v>32000</v>
      </c>
      <c r="I1943">
        <v>10449</v>
      </c>
      <c r="J1943">
        <v>3489</v>
      </c>
      <c r="K1943">
        <v>13359</v>
      </c>
      <c r="L1943">
        <v>2476</v>
      </c>
      <c r="M1943">
        <v>1098737</v>
      </c>
      <c r="N1943">
        <v>112755</v>
      </c>
      <c r="O1943">
        <v>78064</v>
      </c>
      <c r="P1943">
        <v>277219</v>
      </c>
      <c r="Q1943">
        <v>6.5629547514668818E-2</v>
      </c>
    </row>
    <row r="1944" spans="1:17" x14ac:dyDescent="0.25">
      <c r="A1944" t="s">
        <v>24</v>
      </c>
      <c r="B1944" t="s">
        <v>35</v>
      </c>
      <c r="C1944" t="s">
        <v>37</v>
      </c>
      <c r="D1944">
        <v>450985</v>
      </c>
      <c r="E1944">
        <v>2164323</v>
      </c>
      <c r="F1944">
        <v>115040</v>
      </c>
      <c r="G1944">
        <v>314087</v>
      </c>
      <c r="H1944">
        <v>32000</v>
      </c>
      <c r="I1944">
        <v>11262</v>
      </c>
      <c r="J1944">
        <v>2930</v>
      </c>
      <c r="K1944">
        <v>14760</v>
      </c>
      <c r="L1944">
        <v>1297</v>
      </c>
      <c r="M1944">
        <v>2976631</v>
      </c>
      <c r="N1944">
        <v>58321</v>
      </c>
      <c r="O1944">
        <v>85224</v>
      </c>
      <c r="P1944">
        <v>190766</v>
      </c>
      <c r="Q1944">
        <v>4.5162439303162168E-2</v>
      </c>
    </row>
    <row r="1945" spans="1:17" x14ac:dyDescent="0.25">
      <c r="A1945" t="s">
        <v>24</v>
      </c>
      <c r="B1945" t="s">
        <v>34</v>
      </c>
      <c r="C1945" t="s">
        <v>39</v>
      </c>
      <c r="D1945">
        <v>375247</v>
      </c>
      <c r="E1945">
        <v>1434834</v>
      </c>
      <c r="F1945">
        <v>118762</v>
      </c>
      <c r="G1945">
        <v>182360</v>
      </c>
      <c r="H1945">
        <v>32000</v>
      </c>
      <c r="I1945">
        <v>10477</v>
      </c>
      <c r="J1945">
        <v>3930</v>
      </c>
      <c r="K1945">
        <v>10556</v>
      </c>
      <c r="L1945">
        <v>1741</v>
      </c>
      <c r="M1945">
        <v>2025359</v>
      </c>
      <c r="N1945">
        <v>77957</v>
      </c>
      <c r="O1945">
        <v>54970</v>
      </c>
      <c r="P1945">
        <v>251253</v>
      </c>
      <c r="Q1945">
        <v>5.9482289098882417E-2</v>
      </c>
    </row>
    <row r="1946" spans="1:17" x14ac:dyDescent="0.25">
      <c r="A1946" t="s">
        <v>27</v>
      </c>
      <c r="B1946" t="s">
        <v>36</v>
      </c>
      <c r="C1946" t="s">
        <v>38</v>
      </c>
      <c r="D1946">
        <v>640639</v>
      </c>
      <c r="E1946">
        <v>1025296</v>
      </c>
      <c r="F1946">
        <v>213415</v>
      </c>
      <c r="G1946">
        <v>260428</v>
      </c>
      <c r="H1946">
        <v>32000</v>
      </c>
      <c r="I1946">
        <v>10561</v>
      </c>
      <c r="J1946">
        <v>3739</v>
      </c>
      <c r="K1946">
        <v>14260</v>
      </c>
      <c r="L1946">
        <v>1627</v>
      </c>
      <c r="M1946">
        <v>2291015</v>
      </c>
      <c r="N1946">
        <v>95612</v>
      </c>
      <c r="O1946">
        <v>69364</v>
      </c>
      <c r="P1946">
        <v>171978</v>
      </c>
      <c r="Q1946">
        <v>4.0714519287919353E-2</v>
      </c>
    </row>
    <row r="1947" spans="1:17" x14ac:dyDescent="0.25">
      <c r="A1947" t="s">
        <v>27</v>
      </c>
      <c r="B1947" t="s">
        <v>34</v>
      </c>
      <c r="C1947" t="s">
        <v>39</v>
      </c>
      <c r="D1947">
        <v>490936</v>
      </c>
      <c r="E1947">
        <v>1217982</v>
      </c>
      <c r="F1947">
        <v>122963</v>
      </c>
      <c r="G1947">
        <v>109039</v>
      </c>
      <c r="H1947">
        <v>32000</v>
      </c>
      <c r="I1947">
        <v>12532</v>
      </c>
      <c r="J1947">
        <v>3168</v>
      </c>
      <c r="K1947">
        <v>14821</v>
      </c>
      <c r="L1947">
        <v>1208</v>
      </c>
      <c r="M1947">
        <v>1013805</v>
      </c>
      <c r="N1947">
        <v>50313</v>
      </c>
      <c r="O1947">
        <v>84414</v>
      </c>
      <c r="P1947">
        <v>334374</v>
      </c>
      <c r="Q1947">
        <v>7.916057095895257E-2</v>
      </c>
    </row>
    <row r="1948" spans="1:17" x14ac:dyDescent="0.25">
      <c r="A1948" t="s">
        <v>23</v>
      </c>
      <c r="B1948" t="s">
        <v>35</v>
      </c>
      <c r="C1948" t="s">
        <v>37</v>
      </c>
      <c r="D1948">
        <v>476662</v>
      </c>
      <c r="E1948">
        <v>1018531</v>
      </c>
      <c r="F1948">
        <v>100393</v>
      </c>
      <c r="G1948">
        <v>139893</v>
      </c>
      <c r="H1948">
        <v>25000</v>
      </c>
      <c r="I1948">
        <v>9049</v>
      </c>
      <c r="J1948">
        <v>2967</v>
      </c>
      <c r="K1948">
        <v>10298</v>
      </c>
      <c r="L1948">
        <v>3072</v>
      </c>
      <c r="M1948">
        <v>1183562</v>
      </c>
      <c r="N1948">
        <v>111858</v>
      </c>
      <c r="O1948">
        <v>74350</v>
      </c>
      <c r="P1948">
        <v>107138</v>
      </c>
      <c r="Q1948">
        <v>2.536412894363874E-2</v>
      </c>
    </row>
    <row r="1949" spans="1:17" x14ac:dyDescent="0.25">
      <c r="A1949" t="s">
        <v>16</v>
      </c>
      <c r="B1949" t="s">
        <v>36</v>
      </c>
      <c r="C1949" t="s">
        <v>38</v>
      </c>
      <c r="D1949">
        <v>607136</v>
      </c>
      <c r="E1949">
        <v>812628</v>
      </c>
      <c r="F1949">
        <v>142308</v>
      </c>
      <c r="G1949">
        <v>98000</v>
      </c>
      <c r="H1949">
        <v>32000</v>
      </c>
      <c r="I1949">
        <v>10490</v>
      </c>
      <c r="J1949">
        <v>3680</v>
      </c>
      <c r="K1949">
        <v>12591</v>
      </c>
      <c r="L1949">
        <v>3001</v>
      </c>
      <c r="M1949">
        <v>938874</v>
      </c>
      <c r="N1949">
        <v>71037</v>
      </c>
      <c r="O1949">
        <v>36438</v>
      </c>
      <c r="P1949">
        <v>141681</v>
      </c>
      <c r="Q1949">
        <v>3.3541928660826975E-2</v>
      </c>
    </row>
    <row r="1950" spans="1:17" x14ac:dyDescent="0.25">
      <c r="A1950" t="s">
        <v>18</v>
      </c>
      <c r="B1950" t="s">
        <v>34</v>
      </c>
      <c r="C1950" t="s">
        <v>39</v>
      </c>
      <c r="D1950">
        <v>619422</v>
      </c>
      <c r="E1950">
        <v>1075325</v>
      </c>
      <c r="F1950">
        <v>96884</v>
      </c>
      <c r="G1950">
        <v>264307</v>
      </c>
      <c r="H1950">
        <v>32000</v>
      </c>
      <c r="I1950">
        <v>11113</v>
      </c>
      <c r="J1950">
        <v>3232</v>
      </c>
      <c r="K1950">
        <v>13925</v>
      </c>
      <c r="L1950">
        <v>2447</v>
      </c>
      <c r="M1950">
        <v>2782709</v>
      </c>
      <c r="N1950">
        <v>110744</v>
      </c>
      <c r="O1950">
        <v>63570</v>
      </c>
      <c r="P1950">
        <v>55089</v>
      </c>
      <c r="Q1950">
        <v>1.304191322757672E-2</v>
      </c>
    </row>
    <row r="1951" spans="1:17" x14ac:dyDescent="0.25">
      <c r="A1951" t="s">
        <v>26</v>
      </c>
      <c r="B1951" t="s">
        <v>35</v>
      </c>
      <c r="C1951" t="s">
        <v>37</v>
      </c>
      <c r="D1951">
        <v>699088</v>
      </c>
      <c r="E1951">
        <v>1424580</v>
      </c>
      <c r="F1951">
        <v>95830</v>
      </c>
      <c r="G1951">
        <v>275567</v>
      </c>
      <c r="H1951">
        <v>25000</v>
      </c>
      <c r="I1951">
        <v>12653</v>
      </c>
      <c r="J1951">
        <v>2895</v>
      </c>
      <c r="K1951">
        <v>13158</v>
      </c>
      <c r="L1951">
        <v>1823</v>
      </c>
      <c r="M1951">
        <v>2563092</v>
      </c>
      <c r="N1951">
        <v>60736</v>
      </c>
      <c r="O1951">
        <v>83259</v>
      </c>
      <c r="P1951">
        <v>66022</v>
      </c>
      <c r="Q1951">
        <v>1.5630220100402444E-2</v>
      </c>
    </row>
    <row r="1952" spans="1:17" x14ac:dyDescent="0.25">
      <c r="A1952" t="s">
        <v>26</v>
      </c>
      <c r="B1952" t="s">
        <v>35</v>
      </c>
      <c r="C1952" t="s">
        <v>37</v>
      </c>
      <c r="D1952">
        <v>124415</v>
      </c>
      <c r="E1952">
        <v>1135056</v>
      </c>
      <c r="F1952">
        <v>126873</v>
      </c>
      <c r="G1952">
        <v>269528</v>
      </c>
      <c r="H1952">
        <v>32000</v>
      </c>
      <c r="I1952">
        <v>9909</v>
      </c>
      <c r="J1952">
        <v>3570</v>
      </c>
      <c r="K1952">
        <v>14104</v>
      </c>
      <c r="L1952">
        <v>3935</v>
      </c>
      <c r="M1952">
        <v>2245002</v>
      </c>
      <c r="N1952">
        <v>102804</v>
      </c>
      <c r="O1952">
        <v>86490</v>
      </c>
      <c r="P1952">
        <v>333107</v>
      </c>
      <c r="Q1952">
        <v>7.886061808162062E-2</v>
      </c>
    </row>
    <row r="1953" spans="1:17" x14ac:dyDescent="0.25">
      <c r="A1953" t="s">
        <v>26</v>
      </c>
      <c r="B1953" t="s">
        <v>36</v>
      </c>
      <c r="C1953" t="s">
        <v>38</v>
      </c>
      <c r="D1953">
        <v>394963</v>
      </c>
      <c r="E1953">
        <v>1794595</v>
      </c>
      <c r="F1953">
        <v>207906</v>
      </c>
      <c r="G1953">
        <v>90097</v>
      </c>
      <c r="H1953">
        <v>32000</v>
      </c>
      <c r="I1953">
        <v>8941</v>
      </c>
      <c r="J1953">
        <v>3166</v>
      </c>
      <c r="K1953">
        <v>11423</v>
      </c>
      <c r="L1953">
        <v>4374</v>
      </c>
      <c r="M1953">
        <v>2777519</v>
      </c>
      <c r="N1953">
        <v>123787</v>
      </c>
      <c r="O1953">
        <v>28783</v>
      </c>
      <c r="P1953">
        <v>216332</v>
      </c>
      <c r="Q1953">
        <v>5.1215000677959789E-2</v>
      </c>
    </row>
    <row r="1954" spans="1:17" x14ac:dyDescent="0.25">
      <c r="A1954" t="s">
        <v>26</v>
      </c>
      <c r="B1954" t="s">
        <v>36</v>
      </c>
      <c r="C1954" t="s">
        <v>38</v>
      </c>
      <c r="D1954">
        <v>195496</v>
      </c>
      <c r="E1954">
        <v>1794993</v>
      </c>
      <c r="F1954">
        <v>125710</v>
      </c>
      <c r="G1954">
        <v>268621</v>
      </c>
      <c r="H1954">
        <v>32000</v>
      </c>
      <c r="I1954">
        <v>10023</v>
      </c>
      <c r="J1954">
        <v>3614</v>
      </c>
      <c r="K1954">
        <v>13048</v>
      </c>
      <c r="L1954">
        <v>4382</v>
      </c>
      <c r="M1954">
        <v>1933144</v>
      </c>
      <c r="N1954">
        <v>61180</v>
      </c>
      <c r="O1954">
        <v>88659</v>
      </c>
      <c r="P1954">
        <v>65473</v>
      </c>
      <c r="Q1954">
        <v>1.5500248411645347E-2</v>
      </c>
    </row>
    <row r="1955" spans="1:17" x14ac:dyDescent="0.25">
      <c r="A1955" t="s">
        <v>27</v>
      </c>
      <c r="B1955" t="s">
        <v>36</v>
      </c>
      <c r="C1955" t="s">
        <v>38</v>
      </c>
      <c r="D1955">
        <v>194694</v>
      </c>
      <c r="E1955">
        <v>1178854</v>
      </c>
      <c r="F1955">
        <v>145880</v>
      </c>
      <c r="G1955">
        <v>268282</v>
      </c>
      <c r="H1955">
        <v>32000</v>
      </c>
      <c r="I1955">
        <v>11109</v>
      </c>
      <c r="J1955">
        <v>3984</v>
      </c>
      <c r="K1955">
        <v>14667</v>
      </c>
      <c r="L1955">
        <v>4300</v>
      </c>
      <c r="M1955">
        <v>3094590</v>
      </c>
      <c r="N1955">
        <v>52626</v>
      </c>
      <c r="O1955">
        <v>81242</v>
      </c>
      <c r="P1955">
        <v>212691</v>
      </c>
      <c r="Q1955">
        <v>5.0353020862359453E-2</v>
      </c>
    </row>
    <row r="1956" spans="1:17" x14ac:dyDescent="0.25">
      <c r="A1956" t="s">
        <v>22</v>
      </c>
      <c r="B1956" t="s">
        <v>35</v>
      </c>
      <c r="C1956" t="s">
        <v>37</v>
      </c>
      <c r="D1956">
        <v>600015</v>
      </c>
      <c r="E1956">
        <v>788223</v>
      </c>
      <c r="F1956">
        <v>214682</v>
      </c>
      <c r="G1956">
        <v>229823</v>
      </c>
      <c r="H1956">
        <v>32000</v>
      </c>
      <c r="I1956">
        <v>10884</v>
      </c>
      <c r="J1956">
        <v>4155</v>
      </c>
      <c r="K1956">
        <v>10953</v>
      </c>
      <c r="L1956">
        <v>3101</v>
      </c>
      <c r="M1956">
        <v>1914192</v>
      </c>
      <c r="N1956">
        <v>103024</v>
      </c>
      <c r="O1956">
        <v>74469</v>
      </c>
      <c r="P1956">
        <v>165301</v>
      </c>
      <c r="Q1956">
        <v>3.9133788931214206E-2</v>
      </c>
    </row>
    <row r="1957" spans="1:17" x14ac:dyDescent="0.25">
      <c r="A1957" t="s">
        <v>21</v>
      </c>
      <c r="B1957" t="s">
        <v>35</v>
      </c>
      <c r="C1957" t="s">
        <v>37</v>
      </c>
      <c r="D1957">
        <v>344477</v>
      </c>
      <c r="E1957">
        <v>825046</v>
      </c>
      <c r="F1957">
        <v>119277</v>
      </c>
      <c r="G1957">
        <v>265254</v>
      </c>
      <c r="H1957">
        <v>32000</v>
      </c>
      <c r="I1957">
        <v>9594</v>
      </c>
      <c r="J1957">
        <v>2846</v>
      </c>
      <c r="K1957">
        <v>10191</v>
      </c>
      <c r="L1957">
        <v>2870</v>
      </c>
      <c r="M1957">
        <v>1057346</v>
      </c>
      <c r="N1957">
        <v>89774</v>
      </c>
      <c r="O1957">
        <v>58042</v>
      </c>
      <c r="P1957">
        <v>303910</v>
      </c>
      <c r="Q1957">
        <v>7.1948444317247381E-2</v>
      </c>
    </row>
    <row r="1958" spans="1:17" x14ac:dyDescent="0.25">
      <c r="A1958" t="s">
        <v>16</v>
      </c>
      <c r="B1958" t="s">
        <v>35</v>
      </c>
      <c r="C1958" t="s">
        <v>37</v>
      </c>
      <c r="D1958">
        <v>403441</v>
      </c>
      <c r="E1958">
        <v>2347290</v>
      </c>
      <c r="F1958">
        <v>125485</v>
      </c>
      <c r="G1958">
        <v>258234</v>
      </c>
      <c r="H1958">
        <v>32000</v>
      </c>
      <c r="I1958">
        <v>12495</v>
      </c>
      <c r="J1958">
        <v>3208</v>
      </c>
      <c r="K1958">
        <v>11878</v>
      </c>
      <c r="L1958">
        <v>2946</v>
      </c>
      <c r="M1958">
        <v>2740411</v>
      </c>
      <c r="N1958">
        <v>103195</v>
      </c>
      <c r="O1958">
        <v>67290</v>
      </c>
      <c r="P1958">
        <v>282443</v>
      </c>
      <c r="Q1958">
        <v>6.6866290869982234E-2</v>
      </c>
    </row>
    <row r="1959" spans="1:17" x14ac:dyDescent="0.25">
      <c r="A1959" t="s">
        <v>26</v>
      </c>
      <c r="B1959" t="s">
        <v>36</v>
      </c>
      <c r="C1959" t="s">
        <v>38</v>
      </c>
      <c r="D1959">
        <v>628456</v>
      </c>
      <c r="E1959">
        <v>1963952</v>
      </c>
      <c r="F1959">
        <v>127987</v>
      </c>
      <c r="G1959">
        <v>115558</v>
      </c>
      <c r="H1959">
        <v>32000</v>
      </c>
      <c r="I1959">
        <v>12255</v>
      </c>
      <c r="J1959">
        <v>3517</v>
      </c>
      <c r="K1959">
        <v>14335</v>
      </c>
      <c r="L1959">
        <v>3547</v>
      </c>
      <c r="M1959">
        <v>1718287</v>
      </c>
      <c r="N1959">
        <v>101920</v>
      </c>
      <c r="O1959">
        <v>32122</v>
      </c>
      <c r="P1959">
        <v>109367</v>
      </c>
      <c r="Q1959">
        <v>2.5891828204548696E-2</v>
      </c>
    </row>
    <row r="1960" spans="1:17" x14ac:dyDescent="0.25">
      <c r="A1960" t="s">
        <v>26</v>
      </c>
      <c r="B1960" t="s">
        <v>35</v>
      </c>
      <c r="C1960" t="s">
        <v>37</v>
      </c>
      <c r="D1960">
        <v>341002</v>
      </c>
      <c r="E1960">
        <v>2323148</v>
      </c>
      <c r="F1960">
        <v>170955</v>
      </c>
      <c r="G1960">
        <v>132805</v>
      </c>
      <c r="H1960">
        <v>32000</v>
      </c>
      <c r="I1960">
        <v>9442</v>
      </c>
      <c r="J1960">
        <v>3484</v>
      </c>
      <c r="K1960">
        <v>10317</v>
      </c>
      <c r="L1960">
        <v>2687</v>
      </c>
      <c r="M1960">
        <v>2353128</v>
      </c>
      <c r="N1960">
        <v>48616</v>
      </c>
      <c r="O1960">
        <v>48077</v>
      </c>
      <c r="P1960">
        <v>242401</v>
      </c>
      <c r="Q1960">
        <v>5.7386643581800803E-2</v>
      </c>
    </row>
    <row r="1961" spans="1:17" x14ac:dyDescent="0.25">
      <c r="A1961" t="s">
        <v>19</v>
      </c>
      <c r="B1961" t="s">
        <v>34</v>
      </c>
      <c r="C1961" t="s">
        <v>39</v>
      </c>
      <c r="D1961">
        <v>453776</v>
      </c>
      <c r="E1961">
        <v>1672429</v>
      </c>
      <c r="F1961">
        <v>196511</v>
      </c>
      <c r="G1961">
        <v>180786</v>
      </c>
      <c r="H1961">
        <v>32000</v>
      </c>
      <c r="I1961">
        <v>12271</v>
      </c>
      <c r="J1961">
        <v>3016</v>
      </c>
      <c r="K1961">
        <v>14557</v>
      </c>
      <c r="L1961">
        <v>3755</v>
      </c>
      <c r="M1961">
        <v>959985</v>
      </c>
      <c r="N1961">
        <v>74575</v>
      </c>
      <c r="O1961">
        <v>45338</v>
      </c>
      <c r="P1961">
        <v>192550</v>
      </c>
      <c r="Q1961">
        <v>4.5584788105972107E-2</v>
      </c>
    </row>
    <row r="1962" spans="1:17" x14ac:dyDescent="0.25">
      <c r="A1962" t="s">
        <v>20</v>
      </c>
      <c r="B1962" t="s">
        <v>36</v>
      </c>
      <c r="C1962" t="s">
        <v>38</v>
      </c>
      <c r="D1962">
        <v>645477</v>
      </c>
      <c r="E1962">
        <v>2283661</v>
      </c>
      <c r="F1962">
        <v>203973</v>
      </c>
      <c r="G1962">
        <v>117060</v>
      </c>
      <c r="H1962">
        <v>32000</v>
      </c>
      <c r="I1962">
        <v>9383</v>
      </c>
      <c r="J1962">
        <v>3050</v>
      </c>
      <c r="K1962">
        <v>13158</v>
      </c>
      <c r="L1962">
        <v>1377</v>
      </c>
      <c r="M1962">
        <v>2985235</v>
      </c>
      <c r="N1962">
        <v>121530</v>
      </c>
      <c r="O1962">
        <v>35857</v>
      </c>
      <c r="P1962">
        <v>114566</v>
      </c>
      <c r="Q1962">
        <v>2.7122652994800312E-2</v>
      </c>
    </row>
    <row r="1963" spans="1:17" x14ac:dyDescent="0.25">
      <c r="A1963" t="s">
        <v>20</v>
      </c>
      <c r="B1963" t="s">
        <v>35</v>
      </c>
      <c r="C1963" t="s">
        <v>37</v>
      </c>
      <c r="D1963">
        <v>491543</v>
      </c>
      <c r="E1963">
        <v>1814534</v>
      </c>
      <c r="F1963">
        <v>193098</v>
      </c>
      <c r="G1963">
        <v>107185</v>
      </c>
      <c r="H1963">
        <v>32000</v>
      </c>
      <c r="I1963">
        <v>10674</v>
      </c>
      <c r="J1963">
        <v>3446</v>
      </c>
      <c r="K1963">
        <v>14080</v>
      </c>
      <c r="L1963">
        <v>2471</v>
      </c>
      <c r="M1963">
        <v>2284713</v>
      </c>
      <c r="N1963">
        <v>80648</v>
      </c>
      <c r="O1963">
        <v>51511</v>
      </c>
      <c r="P1963">
        <v>332679</v>
      </c>
      <c r="Q1963">
        <v>7.8759292247762624E-2</v>
      </c>
    </row>
    <row r="1964" spans="1:17" x14ac:dyDescent="0.25">
      <c r="A1964" t="s">
        <v>19</v>
      </c>
      <c r="B1964" t="s">
        <v>36</v>
      </c>
      <c r="C1964" t="s">
        <v>38</v>
      </c>
      <c r="D1964">
        <v>651610</v>
      </c>
      <c r="E1964">
        <v>656395</v>
      </c>
      <c r="F1964">
        <v>175562</v>
      </c>
      <c r="G1964">
        <v>180627</v>
      </c>
      <c r="H1964">
        <v>32000</v>
      </c>
      <c r="I1964">
        <v>9995</v>
      </c>
      <c r="J1964">
        <v>3973</v>
      </c>
      <c r="K1964">
        <v>12689</v>
      </c>
      <c r="L1964">
        <v>1936</v>
      </c>
      <c r="M1964">
        <v>2794759</v>
      </c>
      <c r="N1964">
        <v>97579</v>
      </c>
      <c r="O1964">
        <v>37574</v>
      </c>
      <c r="P1964">
        <v>54555</v>
      </c>
      <c r="Q1964">
        <v>1.2915492677856704E-2</v>
      </c>
    </row>
    <row r="1965" spans="1:17" x14ac:dyDescent="0.25">
      <c r="A1965" t="s">
        <v>27</v>
      </c>
      <c r="B1965" t="s">
        <v>36</v>
      </c>
      <c r="C1965" t="s">
        <v>38</v>
      </c>
      <c r="D1965">
        <v>321579</v>
      </c>
      <c r="E1965">
        <v>703468</v>
      </c>
      <c r="F1965">
        <v>161405</v>
      </c>
      <c r="G1965">
        <v>78450</v>
      </c>
      <c r="H1965">
        <v>20000</v>
      </c>
      <c r="I1965">
        <v>10642</v>
      </c>
      <c r="J1965">
        <v>2918</v>
      </c>
      <c r="K1965">
        <v>12149</v>
      </c>
      <c r="L1965">
        <v>3819</v>
      </c>
      <c r="M1965">
        <v>2343261</v>
      </c>
      <c r="N1965">
        <v>76866</v>
      </c>
      <c r="O1965">
        <v>29452</v>
      </c>
      <c r="P1965">
        <v>312363</v>
      </c>
      <c r="Q1965">
        <v>7.3949629535942696E-2</v>
      </c>
    </row>
    <row r="1966" spans="1:17" x14ac:dyDescent="0.25">
      <c r="A1966" t="s">
        <v>23</v>
      </c>
      <c r="B1966" t="s">
        <v>35</v>
      </c>
      <c r="C1966" t="s">
        <v>37</v>
      </c>
      <c r="D1966">
        <v>346222</v>
      </c>
      <c r="E1966">
        <v>1166592</v>
      </c>
      <c r="F1966">
        <v>182582</v>
      </c>
      <c r="G1966">
        <v>158829</v>
      </c>
      <c r="H1966">
        <v>32000</v>
      </c>
      <c r="I1966">
        <v>12123</v>
      </c>
      <c r="J1966">
        <v>3792</v>
      </c>
      <c r="K1966">
        <v>10269</v>
      </c>
      <c r="L1966">
        <v>2766</v>
      </c>
      <c r="M1966">
        <v>2514414</v>
      </c>
      <c r="N1966">
        <v>85311</v>
      </c>
      <c r="O1966">
        <v>76581</v>
      </c>
      <c r="P1966">
        <v>142486</v>
      </c>
      <c r="Q1966">
        <v>3.3732506455816887E-2</v>
      </c>
    </row>
    <row r="1967" spans="1:17" x14ac:dyDescent="0.25">
      <c r="A1967" t="s">
        <v>26</v>
      </c>
      <c r="B1967" t="s">
        <v>34</v>
      </c>
      <c r="C1967" t="s">
        <v>39</v>
      </c>
      <c r="D1967">
        <v>370741</v>
      </c>
      <c r="E1967">
        <v>1536600</v>
      </c>
      <c r="F1967">
        <v>124180</v>
      </c>
      <c r="G1967">
        <v>182226</v>
      </c>
      <c r="H1967">
        <v>20000</v>
      </c>
      <c r="I1967">
        <v>10132</v>
      </c>
      <c r="J1967">
        <v>3858</v>
      </c>
      <c r="K1967">
        <v>11569</v>
      </c>
      <c r="L1967">
        <v>4215</v>
      </c>
      <c r="M1967">
        <v>1968029</v>
      </c>
      <c r="N1967">
        <v>72017</v>
      </c>
      <c r="O1967">
        <v>68599</v>
      </c>
      <c r="P1967">
        <v>195356</v>
      </c>
      <c r="Q1967">
        <v>4.6249087848508369E-2</v>
      </c>
    </row>
    <row r="1968" spans="1:17" x14ac:dyDescent="0.25">
      <c r="A1968" t="s">
        <v>17</v>
      </c>
      <c r="B1968" t="s">
        <v>36</v>
      </c>
      <c r="C1968" t="s">
        <v>38</v>
      </c>
      <c r="D1968">
        <v>583879</v>
      </c>
      <c r="E1968">
        <v>820735</v>
      </c>
      <c r="F1968">
        <v>166272</v>
      </c>
      <c r="G1968">
        <v>94652</v>
      </c>
      <c r="H1968">
        <v>32000</v>
      </c>
      <c r="I1968">
        <v>12421</v>
      </c>
      <c r="J1968">
        <v>2943</v>
      </c>
      <c r="K1968">
        <v>14354</v>
      </c>
      <c r="L1968">
        <v>2946</v>
      </c>
      <c r="M1968">
        <v>1654264</v>
      </c>
      <c r="N1968">
        <v>43776</v>
      </c>
      <c r="O1968">
        <v>36355</v>
      </c>
      <c r="P1968">
        <v>313563</v>
      </c>
      <c r="Q1968">
        <v>7.4233720658909014E-2</v>
      </c>
    </row>
    <row r="1969" spans="1:17" x14ac:dyDescent="0.25">
      <c r="A1969" t="s">
        <v>27</v>
      </c>
      <c r="B1969" t="s">
        <v>36</v>
      </c>
      <c r="C1969" t="s">
        <v>38</v>
      </c>
      <c r="D1969">
        <v>191601</v>
      </c>
      <c r="E1969">
        <v>725894</v>
      </c>
      <c r="F1969">
        <v>198049</v>
      </c>
      <c r="G1969">
        <v>286245</v>
      </c>
      <c r="H1969">
        <v>32000</v>
      </c>
      <c r="I1969">
        <v>12376</v>
      </c>
      <c r="J1969">
        <v>3228</v>
      </c>
      <c r="K1969">
        <v>10338</v>
      </c>
      <c r="L1969">
        <v>2702</v>
      </c>
      <c r="M1969">
        <v>2724873</v>
      </c>
      <c r="N1969">
        <v>58863</v>
      </c>
      <c r="O1969">
        <v>65732</v>
      </c>
      <c r="P1969">
        <v>328506</v>
      </c>
      <c r="Q1969">
        <v>7.7771365367647227E-2</v>
      </c>
    </row>
    <row r="1970" spans="1:17" x14ac:dyDescent="0.25">
      <c r="A1970" t="s">
        <v>24</v>
      </c>
      <c r="B1970" t="s">
        <v>36</v>
      </c>
      <c r="C1970" t="s">
        <v>38</v>
      </c>
      <c r="D1970">
        <v>394851</v>
      </c>
      <c r="E1970">
        <v>1786351</v>
      </c>
      <c r="F1970">
        <v>148344</v>
      </c>
      <c r="G1970">
        <v>149039</v>
      </c>
      <c r="H1970">
        <v>32000</v>
      </c>
      <c r="I1970">
        <v>11535</v>
      </c>
      <c r="J1970">
        <v>3976</v>
      </c>
      <c r="K1970">
        <v>12181</v>
      </c>
      <c r="L1970">
        <v>3981</v>
      </c>
      <c r="M1970">
        <v>2493218</v>
      </c>
      <c r="N1970">
        <v>92619</v>
      </c>
      <c r="O1970">
        <v>63187</v>
      </c>
      <c r="P1970">
        <v>287374</v>
      </c>
      <c r="Q1970">
        <v>6.8033668642771369E-2</v>
      </c>
    </row>
    <row r="1971" spans="1:17" x14ac:dyDescent="0.25">
      <c r="A1971" t="s">
        <v>23</v>
      </c>
      <c r="B1971" t="s">
        <v>36</v>
      </c>
      <c r="C1971" t="s">
        <v>38</v>
      </c>
      <c r="D1971">
        <v>681289</v>
      </c>
      <c r="E1971">
        <v>917153</v>
      </c>
      <c r="F1971">
        <v>168896</v>
      </c>
      <c r="G1971">
        <v>103264</v>
      </c>
      <c r="H1971">
        <v>25000</v>
      </c>
      <c r="I1971">
        <v>10788</v>
      </c>
      <c r="J1971">
        <v>3407</v>
      </c>
      <c r="K1971">
        <v>10645</v>
      </c>
      <c r="L1971">
        <v>3097</v>
      </c>
      <c r="M1971">
        <v>1411438</v>
      </c>
      <c r="N1971">
        <v>60138</v>
      </c>
      <c r="O1971">
        <v>79859</v>
      </c>
      <c r="P1971">
        <v>182857</v>
      </c>
      <c r="Q1971">
        <v>4.3290042060211587E-2</v>
      </c>
    </row>
    <row r="1972" spans="1:17" x14ac:dyDescent="0.25">
      <c r="A1972" t="s">
        <v>25</v>
      </c>
      <c r="B1972" t="s">
        <v>36</v>
      </c>
      <c r="C1972" t="s">
        <v>38</v>
      </c>
      <c r="D1972">
        <v>549515</v>
      </c>
      <c r="E1972">
        <v>2147989</v>
      </c>
      <c r="F1972">
        <v>138837</v>
      </c>
      <c r="G1972">
        <v>127123</v>
      </c>
      <c r="H1972">
        <v>20000</v>
      </c>
      <c r="I1972">
        <v>10160</v>
      </c>
      <c r="J1972">
        <v>3869</v>
      </c>
      <c r="K1972">
        <v>14230</v>
      </c>
      <c r="L1972">
        <v>2917</v>
      </c>
      <c r="M1972">
        <v>2224284</v>
      </c>
      <c r="N1972">
        <v>108638</v>
      </c>
      <c r="O1972">
        <v>88431</v>
      </c>
      <c r="P1972">
        <v>327981</v>
      </c>
      <c r="Q1972">
        <v>7.7647075501349458E-2</v>
      </c>
    </row>
    <row r="1973" spans="1:17" x14ac:dyDescent="0.25">
      <c r="A1973" t="s">
        <v>24</v>
      </c>
      <c r="B1973" t="s">
        <v>34</v>
      </c>
      <c r="C1973" t="s">
        <v>39</v>
      </c>
      <c r="D1973">
        <v>656172</v>
      </c>
      <c r="E1973">
        <v>730930</v>
      </c>
      <c r="F1973">
        <v>169343</v>
      </c>
      <c r="G1973">
        <v>215658</v>
      </c>
      <c r="H1973">
        <v>32000</v>
      </c>
      <c r="I1973">
        <v>9521</v>
      </c>
      <c r="J1973">
        <v>3337</v>
      </c>
      <c r="K1973">
        <v>14137</v>
      </c>
      <c r="L1973">
        <v>1999</v>
      </c>
      <c r="M1973">
        <v>966145</v>
      </c>
      <c r="N1973">
        <v>80927</v>
      </c>
      <c r="O1973">
        <v>73003</v>
      </c>
      <c r="P1973">
        <v>99889</v>
      </c>
      <c r="Q1973">
        <v>2.3647981818319647E-2</v>
      </c>
    </row>
    <row r="1974" spans="1:17" x14ac:dyDescent="0.25">
      <c r="A1974" t="s">
        <v>27</v>
      </c>
      <c r="B1974" t="s">
        <v>35</v>
      </c>
      <c r="C1974" t="s">
        <v>37</v>
      </c>
      <c r="D1974">
        <v>255043</v>
      </c>
      <c r="E1974">
        <v>1883113</v>
      </c>
      <c r="F1974">
        <v>216256</v>
      </c>
      <c r="G1974">
        <v>178294</v>
      </c>
      <c r="H1974">
        <v>28000</v>
      </c>
      <c r="I1974">
        <v>9483</v>
      </c>
      <c r="J1974">
        <v>3981</v>
      </c>
      <c r="K1974">
        <v>13813</v>
      </c>
      <c r="L1974">
        <v>3421</v>
      </c>
      <c r="M1974">
        <v>1020966</v>
      </c>
      <c r="N1974">
        <v>75974</v>
      </c>
      <c r="O1974">
        <v>47064</v>
      </c>
      <c r="P1974">
        <v>270771</v>
      </c>
      <c r="Q1974">
        <v>6.4103031213929754E-2</v>
      </c>
    </row>
    <row r="1975" spans="1:17" x14ac:dyDescent="0.25">
      <c r="A1975" t="s">
        <v>19</v>
      </c>
      <c r="B1975" t="s">
        <v>36</v>
      </c>
      <c r="C1975" t="s">
        <v>38</v>
      </c>
      <c r="D1975">
        <v>128884</v>
      </c>
      <c r="E1975">
        <v>767604</v>
      </c>
      <c r="F1975">
        <v>155498</v>
      </c>
      <c r="G1975">
        <v>238335</v>
      </c>
      <c r="H1975">
        <v>32000</v>
      </c>
      <c r="I1975">
        <v>11204</v>
      </c>
      <c r="J1975">
        <v>3671</v>
      </c>
      <c r="K1975">
        <v>10683</v>
      </c>
      <c r="L1975">
        <v>4052</v>
      </c>
      <c r="M1975">
        <v>2932838</v>
      </c>
      <c r="N1975">
        <v>96348</v>
      </c>
      <c r="O1975">
        <v>54517</v>
      </c>
      <c r="P1975">
        <v>294246</v>
      </c>
      <c r="Q1975">
        <v>6.966056380695855E-2</v>
      </c>
    </row>
    <row r="1976" spans="1:17" x14ac:dyDescent="0.25">
      <c r="A1976" t="s">
        <v>27</v>
      </c>
      <c r="B1976" t="s">
        <v>34</v>
      </c>
      <c r="C1976" t="s">
        <v>39</v>
      </c>
      <c r="D1976">
        <v>674721</v>
      </c>
      <c r="E1976">
        <v>1845029</v>
      </c>
      <c r="F1976">
        <v>210639</v>
      </c>
      <c r="G1976">
        <v>104383</v>
      </c>
      <c r="H1976">
        <v>32000</v>
      </c>
      <c r="I1976">
        <v>10892</v>
      </c>
      <c r="J1976">
        <v>3211</v>
      </c>
      <c r="K1976">
        <v>10831</v>
      </c>
      <c r="L1976">
        <v>1281</v>
      </c>
      <c r="M1976">
        <v>2295368</v>
      </c>
      <c r="N1976">
        <v>75162</v>
      </c>
      <c r="O1976">
        <v>54770</v>
      </c>
      <c r="P1976">
        <v>219788</v>
      </c>
      <c r="Q1976">
        <v>5.2033183112102817E-2</v>
      </c>
    </row>
    <row r="1977" spans="1:17" x14ac:dyDescent="0.25">
      <c r="A1977" t="s">
        <v>27</v>
      </c>
      <c r="B1977" t="s">
        <v>34</v>
      </c>
      <c r="C1977" t="s">
        <v>39</v>
      </c>
      <c r="D1977">
        <v>707567</v>
      </c>
      <c r="E1977">
        <v>1637819</v>
      </c>
      <c r="F1977">
        <v>102824</v>
      </c>
      <c r="G1977">
        <v>218061</v>
      </c>
      <c r="H1977">
        <v>32000</v>
      </c>
      <c r="I1977">
        <v>12004</v>
      </c>
      <c r="J1977">
        <v>2845</v>
      </c>
      <c r="K1977">
        <v>11778</v>
      </c>
      <c r="L1977">
        <v>2148</v>
      </c>
      <c r="M1977">
        <v>2705769</v>
      </c>
      <c r="N1977">
        <v>75674</v>
      </c>
      <c r="O1977">
        <v>36551</v>
      </c>
      <c r="P1977">
        <v>186957</v>
      </c>
      <c r="Q1977">
        <v>4.4260686730346548E-2</v>
      </c>
    </row>
    <row r="1978" spans="1:17" x14ac:dyDescent="0.25">
      <c r="A1978" t="s">
        <v>25</v>
      </c>
      <c r="B1978" t="s">
        <v>36</v>
      </c>
      <c r="C1978" t="s">
        <v>38</v>
      </c>
      <c r="D1978">
        <v>733204</v>
      </c>
      <c r="E1978">
        <v>2183800</v>
      </c>
      <c r="F1978">
        <v>109938</v>
      </c>
      <c r="G1978">
        <v>248743</v>
      </c>
      <c r="H1978">
        <v>32000</v>
      </c>
      <c r="I1978">
        <v>10059</v>
      </c>
      <c r="J1978">
        <v>3390</v>
      </c>
      <c r="K1978">
        <v>10249</v>
      </c>
      <c r="L1978">
        <v>3251</v>
      </c>
      <c r="M1978">
        <v>2427093</v>
      </c>
      <c r="N1978">
        <v>117581</v>
      </c>
      <c r="O1978">
        <v>81968</v>
      </c>
      <c r="P1978">
        <v>314708</v>
      </c>
      <c r="Q1978">
        <v>7.4504790938739393E-2</v>
      </c>
    </row>
    <row r="1979" spans="1:17" x14ac:dyDescent="0.25">
      <c r="A1979" t="s">
        <v>20</v>
      </c>
      <c r="B1979" t="s">
        <v>34</v>
      </c>
      <c r="C1979" t="s">
        <v>39</v>
      </c>
      <c r="D1979">
        <v>384387</v>
      </c>
      <c r="E1979">
        <v>1192141</v>
      </c>
      <c r="F1979">
        <v>200128</v>
      </c>
      <c r="G1979">
        <v>304802</v>
      </c>
      <c r="H1979">
        <v>20000</v>
      </c>
      <c r="I1979">
        <v>10520</v>
      </c>
      <c r="J1979">
        <v>3661</v>
      </c>
      <c r="K1979">
        <v>13746</v>
      </c>
      <c r="L1979">
        <v>2866</v>
      </c>
      <c r="M1979">
        <v>2795170</v>
      </c>
      <c r="N1979">
        <v>67103</v>
      </c>
      <c r="O1979">
        <v>65279</v>
      </c>
      <c r="P1979">
        <v>258652</v>
      </c>
      <c r="Q1979">
        <v>6.1233947614572307E-2</v>
      </c>
    </row>
    <row r="1980" spans="1:17" x14ac:dyDescent="0.25">
      <c r="A1980" t="s">
        <v>20</v>
      </c>
      <c r="B1980" t="s">
        <v>36</v>
      </c>
      <c r="C1980" t="s">
        <v>38</v>
      </c>
      <c r="D1980">
        <v>178233</v>
      </c>
      <c r="E1980">
        <v>2069012</v>
      </c>
      <c r="F1980">
        <v>216154</v>
      </c>
      <c r="G1980">
        <v>95023</v>
      </c>
      <c r="H1980">
        <v>32000</v>
      </c>
      <c r="I1980">
        <v>10610</v>
      </c>
      <c r="J1980">
        <v>3380</v>
      </c>
      <c r="K1980">
        <v>10572</v>
      </c>
      <c r="L1980">
        <v>2100</v>
      </c>
      <c r="M1980">
        <v>2984843</v>
      </c>
      <c r="N1980">
        <v>93369</v>
      </c>
      <c r="O1980">
        <v>70951</v>
      </c>
      <c r="P1980">
        <v>180955</v>
      </c>
      <c r="Q1980">
        <v>4.2839757630309956E-2</v>
      </c>
    </row>
    <row r="1981" spans="1:17" x14ac:dyDescent="0.25">
      <c r="A1981" t="s">
        <v>24</v>
      </c>
      <c r="B1981" t="s">
        <v>36</v>
      </c>
      <c r="C1981" t="s">
        <v>38</v>
      </c>
      <c r="D1981">
        <v>527867</v>
      </c>
      <c r="E1981">
        <v>728994</v>
      </c>
      <c r="F1981">
        <v>218273</v>
      </c>
      <c r="G1981">
        <v>127077</v>
      </c>
      <c r="H1981">
        <v>32000</v>
      </c>
      <c r="I1981">
        <v>11467</v>
      </c>
      <c r="J1981">
        <v>4149</v>
      </c>
      <c r="K1981">
        <v>14382</v>
      </c>
      <c r="L1981">
        <v>1404</v>
      </c>
      <c r="M1981">
        <v>2240920</v>
      </c>
      <c r="N1981">
        <v>58177</v>
      </c>
      <c r="O1981">
        <v>34699</v>
      </c>
      <c r="P1981">
        <v>88345</v>
      </c>
      <c r="Q1981">
        <v>2.0915025215383565E-2</v>
      </c>
    </row>
    <row r="1982" spans="1:17" x14ac:dyDescent="0.25">
      <c r="A1982" t="s">
        <v>22</v>
      </c>
      <c r="B1982" t="s">
        <v>34</v>
      </c>
      <c r="C1982" t="s">
        <v>39</v>
      </c>
      <c r="D1982">
        <v>235331</v>
      </c>
      <c r="E1982">
        <v>702848</v>
      </c>
      <c r="F1982">
        <v>182901</v>
      </c>
      <c r="G1982">
        <v>92197</v>
      </c>
      <c r="H1982">
        <v>32000</v>
      </c>
      <c r="I1982">
        <v>12524</v>
      </c>
      <c r="J1982">
        <v>3080</v>
      </c>
      <c r="K1982">
        <v>11658</v>
      </c>
      <c r="L1982">
        <v>4397</v>
      </c>
      <c r="M1982">
        <v>1146112</v>
      </c>
      <c r="N1982">
        <v>71166</v>
      </c>
      <c r="O1982">
        <v>53990</v>
      </c>
      <c r="P1982">
        <v>323097</v>
      </c>
      <c r="Q1982">
        <v>7.6490824630876503E-2</v>
      </c>
    </row>
    <row r="1983" spans="1:17" x14ac:dyDescent="0.25">
      <c r="A1983" t="s">
        <v>18</v>
      </c>
      <c r="B1983" t="s">
        <v>36</v>
      </c>
      <c r="C1983" t="s">
        <v>38</v>
      </c>
      <c r="D1983">
        <v>308907</v>
      </c>
      <c r="E1983">
        <v>1169600</v>
      </c>
      <c r="F1983">
        <v>100392</v>
      </c>
      <c r="G1983">
        <v>114201</v>
      </c>
      <c r="H1983">
        <v>20000</v>
      </c>
      <c r="I1983">
        <v>9755</v>
      </c>
      <c r="J1983">
        <v>3212</v>
      </c>
      <c r="K1983">
        <v>12524</v>
      </c>
      <c r="L1983">
        <v>1776</v>
      </c>
      <c r="M1983">
        <v>971271</v>
      </c>
      <c r="N1983">
        <v>67565</v>
      </c>
      <c r="O1983">
        <v>52355</v>
      </c>
      <c r="P1983">
        <v>114316</v>
      </c>
      <c r="Q1983">
        <v>2.7063467344182329E-2</v>
      </c>
    </row>
    <row r="1984" spans="1:17" x14ac:dyDescent="0.25">
      <c r="A1984" t="s">
        <v>24</v>
      </c>
      <c r="B1984" t="s">
        <v>35</v>
      </c>
      <c r="C1984" t="s">
        <v>37</v>
      </c>
      <c r="D1984">
        <v>727164</v>
      </c>
      <c r="E1984">
        <v>805245</v>
      </c>
      <c r="F1984">
        <v>182296</v>
      </c>
      <c r="G1984">
        <v>112671</v>
      </c>
      <c r="H1984">
        <v>32000</v>
      </c>
      <c r="I1984">
        <v>10922</v>
      </c>
      <c r="J1984">
        <v>4117</v>
      </c>
      <c r="K1984">
        <v>13746</v>
      </c>
      <c r="L1984">
        <v>3289</v>
      </c>
      <c r="M1984">
        <v>2263018</v>
      </c>
      <c r="N1984">
        <v>122352</v>
      </c>
      <c r="O1984">
        <v>23698</v>
      </c>
      <c r="P1984">
        <v>243562</v>
      </c>
      <c r="Q1984">
        <v>5.7661501743270727E-2</v>
      </c>
    </row>
    <row r="1985" spans="1:17" x14ac:dyDescent="0.25">
      <c r="A1985" t="s">
        <v>20</v>
      </c>
      <c r="B1985" t="s">
        <v>35</v>
      </c>
      <c r="C1985" t="s">
        <v>37</v>
      </c>
      <c r="D1985">
        <v>288775</v>
      </c>
      <c r="E1985">
        <v>972024</v>
      </c>
      <c r="F1985">
        <v>179978</v>
      </c>
      <c r="G1985">
        <v>125583</v>
      </c>
      <c r="H1985">
        <v>32000</v>
      </c>
      <c r="I1985">
        <v>9549</v>
      </c>
      <c r="J1985">
        <v>3443</v>
      </c>
      <c r="K1985">
        <v>14610</v>
      </c>
      <c r="L1985">
        <v>1364</v>
      </c>
      <c r="M1985">
        <v>1421132</v>
      </c>
      <c r="N1985">
        <v>91635</v>
      </c>
      <c r="O1985">
        <v>83176</v>
      </c>
      <c r="P1985">
        <v>75609</v>
      </c>
      <c r="Q1985">
        <v>1.7899871430300935E-2</v>
      </c>
    </row>
    <row r="1986" spans="1:17" x14ac:dyDescent="0.25">
      <c r="A1986" t="s">
        <v>24</v>
      </c>
      <c r="B1986" t="s">
        <v>36</v>
      </c>
      <c r="C1986" t="s">
        <v>38</v>
      </c>
      <c r="D1986">
        <v>492213</v>
      </c>
      <c r="E1986">
        <v>935703</v>
      </c>
      <c r="F1986">
        <v>155754</v>
      </c>
      <c r="G1986">
        <v>277500</v>
      </c>
      <c r="H1986">
        <v>32000</v>
      </c>
      <c r="I1986">
        <v>11750</v>
      </c>
      <c r="J1986">
        <v>4123</v>
      </c>
      <c r="K1986">
        <v>12271</v>
      </c>
      <c r="L1986">
        <v>3918</v>
      </c>
      <c r="M1986">
        <v>2614680</v>
      </c>
      <c r="N1986">
        <v>66705</v>
      </c>
      <c r="O1986">
        <v>66443</v>
      </c>
      <c r="P1986">
        <v>278955</v>
      </c>
      <c r="Q1986">
        <v>6.6040532672560104E-2</v>
      </c>
    </row>
    <row r="1987" spans="1:17" x14ac:dyDescent="0.25">
      <c r="A1987" t="s">
        <v>26</v>
      </c>
      <c r="B1987" t="s">
        <v>36</v>
      </c>
      <c r="C1987" t="s">
        <v>38</v>
      </c>
      <c r="D1987">
        <v>469294</v>
      </c>
      <c r="E1987">
        <v>945997</v>
      </c>
      <c r="F1987">
        <v>133092</v>
      </c>
      <c r="G1987">
        <v>104864</v>
      </c>
      <c r="H1987">
        <v>32000</v>
      </c>
      <c r="I1987">
        <v>9796</v>
      </c>
      <c r="J1987">
        <v>3495</v>
      </c>
      <c r="K1987">
        <v>14112</v>
      </c>
      <c r="L1987">
        <v>2693</v>
      </c>
      <c r="M1987">
        <v>1064029</v>
      </c>
      <c r="N1987">
        <v>81402</v>
      </c>
      <c r="O1987">
        <v>46100</v>
      </c>
      <c r="P1987">
        <v>206168</v>
      </c>
      <c r="Q1987">
        <v>4.8808748866434992E-2</v>
      </c>
    </row>
    <row r="1988" spans="1:17" x14ac:dyDescent="0.25">
      <c r="A1988" t="s">
        <v>20</v>
      </c>
      <c r="B1988" t="s">
        <v>36</v>
      </c>
      <c r="C1988" t="s">
        <v>38</v>
      </c>
      <c r="D1988">
        <v>482511</v>
      </c>
      <c r="E1988">
        <v>1956479</v>
      </c>
      <c r="F1988">
        <v>105863</v>
      </c>
      <c r="G1988">
        <v>115487</v>
      </c>
      <c r="H1988">
        <v>32000</v>
      </c>
      <c r="I1988">
        <v>11996</v>
      </c>
      <c r="J1988">
        <v>3332</v>
      </c>
      <c r="K1988">
        <v>11227</v>
      </c>
      <c r="L1988">
        <v>4484</v>
      </c>
      <c r="M1988">
        <v>2495306</v>
      </c>
      <c r="N1988">
        <v>85135</v>
      </c>
      <c r="O1988">
        <v>82497</v>
      </c>
      <c r="P1988">
        <v>181716</v>
      </c>
      <c r="Q1988">
        <v>4.3019918750791107E-2</v>
      </c>
    </row>
    <row r="1989" spans="1:17" x14ac:dyDescent="0.25">
      <c r="A1989" t="s">
        <v>23</v>
      </c>
      <c r="B1989" t="s">
        <v>35</v>
      </c>
      <c r="C1989" t="s">
        <v>37</v>
      </c>
      <c r="D1989">
        <v>519389</v>
      </c>
      <c r="E1989">
        <v>1307009</v>
      </c>
      <c r="F1989">
        <v>190653</v>
      </c>
      <c r="G1989">
        <v>218076</v>
      </c>
      <c r="H1989">
        <v>20000</v>
      </c>
      <c r="I1989">
        <v>11293</v>
      </c>
      <c r="J1989">
        <v>3460</v>
      </c>
      <c r="K1989">
        <v>14496</v>
      </c>
      <c r="L1989">
        <v>3241</v>
      </c>
      <c r="M1989">
        <v>1515216</v>
      </c>
      <c r="N1989">
        <v>56312</v>
      </c>
      <c r="O1989">
        <v>25331</v>
      </c>
      <c r="P1989">
        <v>250053</v>
      </c>
      <c r="Q1989">
        <v>5.9198197975916092E-2</v>
      </c>
    </row>
    <row r="1990" spans="1:17" x14ac:dyDescent="0.25">
      <c r="A1990" t="s">
        <v>19</v>
      </c>
      <c r="B1990" t="s">
        <v>35</v>
      </c>
      <c r="C1990" t="s">
        <v>37</v>
      </c>
      <c r="D1990">
        <v>524637</v>
      </c>
      <c r="E1990">
        <v>972705</v>
      </c>
      <c r="F1990">
        <v>206330</v>
      </c>
      <c r="G1990">
        <v>85528</v>
      </c>
      <c r="H1990">
        <v>32000</v>
      </c>
      <c r="I1990">
        <v>9268</v>
      </c>
      <c r="J1990">
        <v>4107</v>
      </c>
      <c r="K1990">
        <v>13770</v>
      </c>
      <c r="L1990">
        <v>1466</v>
      </c>
      <c r="M1990">
        <v>2650120</v>
      </c>
      <c r="N1990">
        <v>60506</v>
      </c>
      <c r="O1990">
        <v>63367</v>
      </c>
      <c r="P1990">
        <v>164456</v>
      </c>
      <c r="Q1990">
        <v>3.8933741432125413E-2</v>
      </c>
    </row>
    <row r="1991" spans="1:17" x14ac:dyDescent="0.25">
      <c r="A1991" t="s">
        <v>25</v>
      </c>
      <c r="B1991" t="s">
        <v>36</v>
      </c>
      <c r="C1991" t="s">
        <v>38</v>
      </c>
      <c r="D1991">
        <v>271837</v>
      </c>
      <c r="E1991">
        <v>685018</v>
      </c>
      <c r="F1991">
        <v>218173</v>
      </c>
      <c r="G1991">
        <v>266761</v>
      </c>
      <c r="H1991">
        <v>32000</v>
      </c>
      <c r="I1991">
        <v>11193</v>
      </c>
      <c r="J1991">
        <v>3832</v>
      </c>
      <c r="K1991">
        <v>10889</v>
      </c>
      <c r="L1991">
        <v>1502</v>
      </c>
      <c r="M1991">
        <v>3108780</v>
      </c>
      <c r="N1991">
        <v>44466</v>
      </c>
      <c r="O1991">
        <v>37121</v>
      </c>
      <c r="P1991">
        <v>42902</v>
      </c>
      <c r="Q1991">
        <v>1.0156731131251182E-2</v>
      </c>
    </row>
    <row r="1992" spans="1:17" x14ac:dyDescent="0.25">
      <c r="A1992" t="s">
        <v>27</v>
      </c>
      <c r="B1992" t="s">
        <v>35</v>
      </c>
      <c r="C1992" t="s">
        <v>37</v>
      </c>
      <c r="D1992">
        <v>395641</v>
      </c>
      <c r="E1992">
        <v>1564182</v>
      </c>
      <c r="F1992">
        <v>184963</v>
      </c>
      <c r="G1992">
        <v>252670</v>
      </c>
      <c r="H1992">
        <v>25000</v>
      </c>
      <c r="I1992">
        <v>12080</v>
      </c>
      <c r="J1992">
        <v>3766</v>
      </c>
      <c r="K1992">
        <v>13097</v>
      </c>
      <c r="L1992">
        <v>3219</v>
      </c>
      <c r="M1992">
        <v>2925528</v>
      </c>
      <c r="N1992">
        <v>82040</v>
      </c>
      <c r="O1992">
        <v>37650</v>
      </c>
      <c r="P1992">
        <v>325515</v>
      </c>
      <c r="Q1992">
        <v>7.7063268243653643E-2</v>
      </c>
    </row>
    <row r="1993" spans="1:17" x14ac:dyDescent="0.25">
      <c r="A1993" t="s">
        <v>17</v>
      </c>
      <c r="B1993" t="s">
        <v>36</v>
      </c>
      <c r="C1993" t="s">
        <v>38</v>
      </c>
      <c r="D1993">
        <v>646187</v>
      </c>
      <c r="E1993">
        <v>2360324</v>
      </c>
      <c r="F1993">
        <v>151810</v>
      </c>
      <c r="G1993">
        <v>212160</v>
      </c>
      <c r="H1993">
        <v>20000</v>
      </c>
      <c r="I1993">
        <v>8979</v>
      </c>
      <c r="J1993">
        <v>3208</v>
      </c>
      <c r="K1993">
        <v>11478</v>
      </c>
      <c r="L1993">
        <v>1669</v>
      </c>
      <c r="M1993">
        <v>2455813</v>
      </c>
      <c r="N1993">
        <v>89747</v>
      </c>
      <c r="O1993">
        <v>79512</v>
      </c>
      <c r="P1993">
        <v>81362</v>
      </c>
      <c r="Q1993">
        <v>1.9261851622322006E-2</v>
      </c>
    </row>
    <row r="1994" spans="1:17" x14ac:dyDescent="0.25">
      <c r="A1994" t="s">
        <v>23</v>
      </c>
      <c r="B1994" t="s">
        <v>34</v>
      </c>
      <c r="C1994" t="s">
        <v>39</v>
      </c>
      <c r="D1994">
        <v>315967</v>
      </c>
      <c r="E1994">
        <v>998334</v>
      </c>
      <c r="F1994">
        <v>112982</v>
      </c>
      <c r="G1994">
        <v>174517</v>
      </c>
      <c r="H1994">
        <v>32000</v>
      </c>
      <c r="I1994">
        <v>12290</v>
      </c>
      <c r="J1994">
        <v>2854</v>
      </c>
      <c r="K1994">
        <v>14247</v>
      </c>
      <c r="L1994">
        <v>3492</v>
      </c>
      <c r="M1994">
        <v>2589528</v>
      </c>
      <c r="N1994">
        <v>128033</v>
      </c>
      <c r="O1994">
        <v>88365</v>
      </c>
      <c r="P1994">
        <v>169845</v>
      </c>
      <c r="Q1994">
        <v>4.02095473168467E-2</v>
      </c>
    </row>
    <row r="1995" spans="1:17" x14ac:dyDescent="0.25">
      <c r="A1995" t="s">
        <v>23</v>
      </c>
      <c r="B1995" t="s">
        <v>36</v>
      </c>
      <c r="C1995" t="s">
        <v>38</v>
      </c>
      <c r="D1995">
        <v>462224</v>
      </c>
      <c r="E1995">
        <v>1094037</v>
      </c>
      <c r="F1995">
        <v>209814</v>
      </c>
      <c r="G1995">
        <v>319610</v>
      </c>
      <c r="H1995">
        <v>32000</v>
      </c>
      <c r="I1995">
        <v>10640</v>
      </c>
      <c r="J1995">
        <v>3300</v>
      </c>
      <c r="K1995">
        <v>14645</v>
      </c>
      <c r="L1995">
        <v>3726</v>
      </c>
      <c r="M1995">
        <v>2114677</v>
      </c>
      <c r="N1995">
        <v>92262</v>
      </c>
      <c r="O1995">
        <v>81597</v>
      </c>
      <c r="P1995">
        <v>257358</v>
      </c>
      <c r="Q1995">
        <v>6.0927602686973614E-2</v>
      </c>
    </row>
    <row r="1996" spans="1:17" x14ac:dyDescent="0.25">
      <c r="A1996" t="s">
        <v>16</v>
      </c>
      <c r="B1996" t="s">
        <v>35</v>
      </c>
      <c r="C1996" t="s">
        <v>37</v>
      </c>
      <c r="D1996">
        <v>627273</v>
      </c>
      <c r="E1996">
        <v>1534339</v>
      </c>
      <c r="F1996">
        <v>172688</v>
      </c>
      <c r="G1996">
        <v>145655</v>
      </c>
      <c r="H1996">
        <v>32000</v>
      </c>
      <c r="I1996">
        <v>9939</v>
      </c>
      <c r="J1996">
        <v>3733</v>
      </c>
      <c r="K1996">
        <v>13047</v>
      </c>
      <c r="L1996">
        <v>2256</v>
      </c>
      <c r="M1996">
        <v>2520218</v>
      </c>
      <c r="N1996">
        <v>45844</v>
      </c>
      <c r="O1996">
        <v>31648</v>
      </c>
      <c r="P1996">
        <v>271787</v>
      </c>
      <c r="Q1996">
        <v>6.4343561698041243E-2</v>
      </c>
    </row>
    <row r="1997" spans="1:17" x14ac:dyDescent="0.25">
      <c r="A1997" t="s">
        <v>23</v>
      </c>
      <c r="B1997" t="s">
        <v>36</v>
      </c>
      <c r="C1997" t="s">
        <v>38</v>
      </c>
      <c r="D1997">
        <v>712700</v>
      </c>
      <c r="E1997">
        <v>993430</v>
      </c>
      <c r="F1997">
        <v>114288</v>
      </c>
      <c r="G1997">
        <v>74206</v>
      </c>
      <c r="H1997">
        <v>32000</v>
      </c>
      <c r="I1997">
        <v>9409</v>
      </c>
      <c r="J1997">
        <v>3454</v>
      </c>
      <c r="K1997">
        <v>14405</v>
      </c>
      <c r="L1997">
        <v>3016</v>
      </c>
      <c r="M1997">
        <v>2495201</v>
      </c>
      <c r="N1997">
        <v>106253</v>
      </c>
      <c r="O1997">
        <v>36244</v>
      </c>
      <c r="P1997">
        <v>226072</v>
      </c>
      <c r="Q1997">
        <v>5.352087362603649E-2</v>
      </c>
    </row>
    <row r="1998" spans="1:17" x14ac:dyDescent="0.25">
      <c r="A1998" t="s">
        <v>17</v>
      </c>
      <c r="B1998" t="s">
        <v>36</v>
      </c>
      <c r="C1998" t="s">
        <v>38</v>
      </c>
      <c r="D1998">
        <v>119368</v>
      </c>
      <c r="E1998">
        <v>922986</v>
      </c>
      <c r="F1998">
        <v>136970</v>
      </c>
      <c r="G1998">
        <v>217289</v>
      </c>
      <c r="H1998">
        <v>32000</v>
      </c>
      <c r="I1998">
        <v>11555</v>
      </c>
      <c r="J1998">
        <v>3213</v>
      </c>
      <c r="K1998">
        <v>13702</v>
      </c>
      <c r="L1998">
        <v>3951</v>
      </c>
      <c r="M1998">
        <v>3023013</v>
      </c>
      <c r="N1998">
        <v>103581</v>
      </c>
      <c r="O1998">
        <v>44628</v>
      </c>
      <c r="P1998">
        <v>120908</v>
      </c>
      <c r="Q1998">
        <v>2.8624074579677358E-2</v>
      </c>
    </row>
    <row r="1999" spans="1:17" x14ac:dyDescent="0.25">
      <c r="A1999" t="s">
        <v>16</v>
      </c>
      <c r="B1999" t="s">
        <v>35</v>
      </c>
      <c r="C1999" t="s">
        <v>37</v>
      </c>
      <c r="D1999">
        <v>448106</v>
      </c>
      <c r="E1999">
        <v>1314623</v>
      </c>
      <c r="F1999">
        <v>196521</v>
      </c>
      <c r="G1999">
        <v>91635</v>
      </c>
      <c r="H1999">
        <v>32000</v>
      </c>
      <c r="I1999">
        <v>11089</v>
      </c>
      <c r="J1999">
        <v>3142</v>
      </c>
      <c r="K1999">
        <v>12364</v>
      </c>
      <c r="L1999">
        <v>3300</v>
      </c>
      <c r="M1999">
        <v>1276177</v>
      </c>
      <c r="N1999">
        <v>112213</v>
      </c>
      <c r="O1999">
        <v>68835</v>
      </c>
      <c r="P1999">
        <v>89398</v>
      </c>
      <c r="Q1999">
        <v>2.116431517578652E-2</v>
      </c>
    </row>
    <row r="2000" spans="1:17" x14ac:dyDescent="0.25">
      <c r="A2000" t="s">
        <v>21</v>
      </c>
      <c r="B2000" t="s">
        <v>35</v>
      </c>
      <c r="C2000" t="s">
        <v>37</v>
      </c>
      <c r="D2000">
        <v>726465</v>
      </c>
      <c r="E2000">
        <v>1776064</v>
      </c>
      <c r="F2000">
        <v>216008</v>
      </c>
      <c r="G2000">
        <v>152407</v>
      </c>
      <c r="H2000">
        <v>32000</v>
      </c>
      <c r="I2000">
        <v>11690</v>
      </c>
      <c r="J2000">
        <v>4148</v>
      </c>
      <c r="K2000">
        <v>12340</v>
      </c>
      <c r="L2000">
        <v>1860</v>
      </c>
      <c r="M2000">
        <v>2925789</v>
      </c>
      <c r="N2000">
        <v>66107</v>
      </c>
      <c r="O2000">
        <v>82654</v>
      </c>
      <c r="P2000">
        <v>65306</v>
      </c>
      <c r="Q2000">
        <v>1.5460712397032533E-2</v>
      </c>
    </row>
    <row r="2001" spans="1:17" x14ac:dyDescent="0.25">
      <c r="A2001" t="s">
        <v>25</v>
      </c>
      <c r="B2001" t="s">
        <v>36</v>
      </c>
      <c r="C2001" t="s">
        <v>38</v>
      </c>
      <c r="D2001">
        <v>720476</v>
      </c>
      <c r="E2001">
        <v>760196</v>
      </c>
      <c r="F2001">
        <v>215552</v>
      </c>
      <c r="G2001">
        <v>134095</v>
      </c>
      <c r="H2001">
        <v>32000</v>
      </c>
      <c r="I2001">
        <v>9382</v>
      </c>
      <c r="J2001">
        <v>3666</v>
      </c>
      <c r="K2001">
        <v>13545</v>
      </c>
      <c r="L2001">
        <v>3716</v>
      </c>
      <c r="M2001">
        <v>1456326</v>
      </c>
      <c r="N2001">
        <v>91675</v>
      </c>
      <c r="O2001">
        <v>48169</v>
      </c>
      <c r="P2001">
        <v>305021</v>
      </c>
      <c r="Q2001">
        <v>7.2211465348593698E-2</v>
      </c>
    </row>
    <row r="2002" spans="1:17" x14ac:dyDescent="0.25">
      <c r="A2002" t="s">
        <v>23</v>
      </c>
      <c r="B2002" t="s">
        <v>35</v>
      </c>
      <c r="C2002" t="s">
        <v>37</v>
      </c>
      <c r="D2002">
        <v>450363</v>
      </c>
      <c r="E2002">
        <v>1160011</v>
      </c>
      <c r="F2002">
        <v>203675</v>
      </c>
      <c r="G2002">
        <v>297429</v>
      </c>
      <c r="H2002">
        <v>28000</v>
      </c>
      <c r="I2002">
        <v>11908</v>
      </c>
      <c r="J2002">
        <v>3825</v>
      </c>
      <c r="K2002">
        <v>10537</v>
      </c>
      <c r="L2002">
        <v>4196</v>
      </c>
      <c r="M2002">
        <v>1248875</v>
      </c>
      <c r="N2002">
        <v>83313</v>
      </c>
      <c r="O2002">
        <v>68481</v>
      </c>
      <c r="P2002">
        <v>62959</v>
      </c>
      <c r="Q2002">
        <v>1.490507750903089E-2</v>
      </c>
    </row>
    <row r="2003" spans="1:17" x14ac:dyDescent="0.25">
      <c r="A2003" t="s">
        <v>20</v>
      </c>
      <c r="B2003" t="s">
        <v>34</v>
      </c>
      <c r="C2003" t="s">
        <v>39</v>
      </c>
      <c r="D2003">
        <v>505879</v>
      </c>
      <c r="E2003">
        <v>2346239</v>
      </c>
      <c r="F2003">
        <v>123668</v>
      </c>
      <c r="G2003">
        <v>195463</v>
      </c>
      <c r="H2003">
        <v>28000</v>
      </c>
      <c r="I2003">
        <v>11471</v>
      </c>
      <c r="J2003">
        <v>2992</v>
      </c>
      <c r="K2003">
        <v>14154</v>
      </c>
      <c r="L2003">
        <v>1683</v>
      </c>
      <c r="M2003">
        <v>1390807</v>
      </c>
      <c r="N2003">
        <v>66551</v>
      </c>
      <c r="O2003">
        <v>84709</v>
      </c>
      <c r="P2003">
        <v>285724</v>
      </c>
      <c r="Q2003">
        <v>6.7643043348692672E-2</v>
      </c>
    </row>
    <row r="2004" spans="1:17" x14ac:dyDescent="0.25">
      <c r="A2004" t="s">
        <v>19</v>
      </c>
      <c r="B2004" t="s">
        <v>36</v>
      </c>
      <c r="C2004" t="s">
        <v>38</v>
      </c>
      <c r="D2004">
        <v>162610</v>
      </c>
      <c r="E2004">
        <v>1469582</v>
      </c>
      <c r="F2004">
        <v>189317</v>
      </c>
      <c r="G2004">
        <v>277015</v>
      </c>
      <c r="H2004">
        <v>32000</v>
      </c>
      <c r="I2004">
        <v>9406</v>
      </c>
      <c r="J2004">
        <v>4121</v>
      </c>
      <c r="K2004">
        <v>13880</v>
      </c>
      <c r="L2004">
        <v>2622</v>
      </c>
      <c r="M2004">
        <v>1828042</v>
      </c>
      <c r="N2004">
        <v>64860</v>
      </c>
      <c r="O2004">
        <v>22644</v>
      </c>
      <c r="P2004">
        <v>282298</v>
      </c>
      <c r="Q2004">
        <v>6.68319631926238E-2</v>
      </c>
    </row>
    <row r="2005" spans="1:17" x14ac:dyDescent="0.25">
      <c r="A2005" t="s">
        <v>16</v>
      </c>
      <c r="B2005" t="s">
        <v>36</v>
      </c>
      <c r="C2005" t="s">
        <v>38</v>
      </c>
      <c r="D2005">
        <v>722489</v>
      </c>
      <c r="E2005">
        <v>2107178</v>
      </c>
      <c r="F2005">
        <v>110037</v>
      </c>
      <c r="G2005">
        <v>111554</v>
      </c>
      <c r="H2005">
        <v>32000</v>
      </c>
      <c r="I2005">
        <v>11602</v>
      </c>
      <c r="J2005">
        <v>3921</v>
      </c>
      <c r="K2005">
        <v>12690</v>
      </c>
      <c r="L2005">
        <v>3378</v>
      </c>
      <c r="M2005">
        <v>1980744</v>
      </c>
      <c r="N2005">
        <v>117177</v>
      </c>
      <c r="O2005">
        <v>52768</v>
      </c>
      <c r="P2005">
        <v>135270</v>
      </c>
      <c r="Q2005">
        <v>3.2024171836379366E-2</v>
      </c>
    </row>
    <row r="2006" spans="1:17" x14ac:dyDescent="0.25">
      <c r="A2006" t="s">
        <v>22</v>
      </c>
      <c r="B2006" t="s">
        <v>36</v>
      </c>
      <c r="C2006" t="s">
        <v>38</v>
      </c>
      <c r="D2006">
        <v>607673</v>
      </c>
      <c r="E2006">
        <v>794890</v>
      </c>
      <c r="F2006">
        <v>200213</v>
      </c>
      <c r="G2006">
        <v>137798</v>
      </c>
      <c r="H2006">
        <v>25000</v>
      </c>
      <c r="I2006">
        <v>9292</v>
      </c>
      <c r="J2006">
        <v>2881</v>
      </c>
      <c r="K2006">
        <v>13572</v>
      </c>
      <c r="L2006">
        <v>3815</v>
      </c>
      <c r="M2006">
        <v>2318148</v>
      </c>
      <c r="N2006">
        <v>116383</v>
      </c>
      <c r="O2006">
        <v>35941</v>
      </c>
      <c r="P2006">
        <v>39929</v>
      </c>
      <c r="Q2006">
        <v>9.4528953741021046E-3</v>
      </c>
    </row>
    <row r="2007" spans="1:17" x14ac:dyDescent="0.25">
      <c r="A2007" t="s">
        <v>23</v>
      </c>
      <c r="B2007" t="s">
        <v>35</v>
      </c>
      <c r="C2007" t="s">
        <v>37</v>
      </c>
      <c r="D2007">
        <v>724057</v>
      </c>
      <c r="E2007">
        <v>1660606</v>
      </c>
      <c r="F2007">
        <v>128818</v>
      </c>
      <c r="G2007">
        <v>136568</v>
      </c>
      <c r="H2007">
        <v>32000</v>
      </c>
      <c r="I2007">
        <v>12021</v>
      </c>
      <c r="J2007">
        <v>3555</v>
      </c>
      <c r="K2007">
        <v>13400</v>
      </c>
      <c r="L2007">
        <v>3595</v>
      </c>
      <c r="M2007">
        <v>2309737</v>
      </c>
      <c r="N2007">
        <v>117703</v>
      </c>
      <c r="O2007">
        <v>50259</v>
      </c>
      <c r="P2007">
        <v>151871</v>
      </c>
      <c r="Q2007">
        <v>3.5954335780016049E-2</v>
      </c>
    </row>
    <row r="2008" spans="1:17" x14ac:dyDescent="0.25">
      <c r="A2008" t="s">
        <v>21</v>
      </c>
      <c r="B2008" t="s">
        <v>34</v>
      </c>
      <c r="C2008" t="s">
        <v>39</v>
      </c>
      <c r="D2008">
        <v>408470</v>
      </c>
      <c r="E2008">
        <v>2146533</v>
      </c>
      <c r="F2008">
        <v>99243</v>
      </c>
      <c r="G2008">
        <v>324516</v>
      </c>
      <c r="H2008">
        <v>32000</v>
      </c>
      <c r="I2008">
        <v>12281</v>
      </c>
      <c r="J2008">
        <v>3703</v>
      </c>
      <c r="K2008">
        <v>10514</v>
      </c>
      <c r="L2008">
        <v>1986</v>
      </c>
      <c r="M2008">
        <v>3069525</v>
      </c>
      <c r="N2008">
        <v>78003</v>
      </c>
      <c r="O2008">
        <v>39068</v>
      </c>
      <c r="P2008">
        <v>315531</v>
      </c>
      <c r="Q2008">
        <v>7.4699630100573802E-2</v>
      </c>
    </row>
    <row r="2009" spans="1:17" x14ac:dyDescent="0.25">
      <c r="A2009" t="s">
        <v>17</v>
      </c>
      <c r="B2009" t="s">
        <v>36</v>
      </c>
      <c r="C2009" t="s">
        <v>38</v>
      </c>
      <c r="D2009">
        <v>262081</v>
      </c>
      <c r="E2009">
        <v>2140352</v>
      </c>
      <c r="F2009">
        <v>149505</v>
      </c>
      <c r="G2009">
        <v>277883</v>
      </c>
      <c r="H2009">
        <v>32000</v>
      </c>
      <c r="I2009">
        <v>10358</v>
      </c>
      <c r="J2009">
        <v>3432</v>
      </c>
      <c r="K2009">
        <v>11477</v>
      </c>
      <c r="L2009">
        <v>4169</v>
      </c>
      <c r="M2009">
        <v>2081378</v>
      </c>
      <c r="N2009">
        <v>78028</v>
      </c>
      <c r="O2009">
        <v>33107</v>
      </c>
      <c r="P2009">
        <v>237460</v>
      </c>
      <c r="Q2009">
        <v>5.6216898382986949E-2</v>
      </c>
    </row>
    <row r="2010" spans="1:17" x14ac:dyDescent="0.25">
      <c r="A2010" t="s">
        <v>18</v>
      </c>
      <c r="B2010" t="s">
        <v>36</v>
      </c>
      <c r="C2010" t="s">
        <v>38</v>
      </c>
      <c r="D2010">
        <v>294188</v>
      </c>
      <c r="E2010">
        <v>2219723</v>
      </c>
      <c r="F2010">
        <v>159787</v>
      </c>
      <c r="G2010">
        <v>150001</v>
      </c>
      <c r="H2010">
        <v>32000</v>
      </c>
      <c r="I2010">
        <v>11264</v>
      </c>
      <c r="J2010">
        <v>2923</v>
      </c>
      <c r="K2010">
        <v>12363</v>
      </c>
      <c r="L2010">
        <v>4040</v>
      </c>
      <c r="M2010">
        <v>2608809</v>
      </c>
      <c r="N2010">
        <v>49946</v>
      </c>
      <c r="O2010">
        <v>48195</v>
      </c>
      <c r="P2010">
        <v>131686</v>
      </c>
      <c r="Q2010">
        <v>3.1175686349119932E-2</v>
      </c>
    </row>
    <row r="2011" spans="1:17" x14ac:dyDescent="0.25">
      <c r="A2011" t="s">
        <v>17</v>
      </c>
      <c r="B2011" t="s">
        <v>34</v>
      </c>
      <c r="C2011" t="s">
        <v>39</v>
      </c>
      <c r="D2011">
        <v>588322</v>
      </c>
      <c r="E2011">
        <v>1252674</v>
      </c>
      <c r="F2011">
        <v>205260</v>
      </c>
      <c r="G2011">
        <v>317768</v>
      </c>
      <c r="H2011">
        <v>32000</v>
      </c>
      <c r="I2011">
        <v>11850</v>
      </c>
      <c r="J2011">
        <v>3354</v>
      </c>
      <c r="K2011">
        <v>14390</v>
      </c>
      <c r="L2011">
        <v>4235</v>
      </c>
      <c r="M2011">
        <v>2608391</v>
      </c>
      <c r="N2011">
        <v>62015</v>
      </c>
      <c r="O2011">
        <v>76676</v>
      </c>
      <c r="P2011">
        <v>79233</v>
      </c>
      <c r="Q2011">
        <v>1.8757826621659247E-2</v>
      </c>
    </row>
    <row r="2012" spans="1:17" x14ac:dyDescent="0.25">
      <c r="A2012" t="s">
        <v>16</v>
      </c>
      <c r="B2012" t="s">
        <v>36</v>
      </c>
      <c r="C2012" t="s">
        <v>38</v>
      </c>
      <c r="D2012">
        <v>126139</v>
      </c>
      <c r="E2012">
        <v>1712252</v>
      </c>
      <c r="F2012">
        <v>115393</v>
      </c>
      <c r="G2012">
        <v>244806</v>
      </c>
      <c r="H2012">
        <v>32000</v>
      </c>
      <c r="I2012">
        <v>10132</v>
      </c>
      <c r="J2012">
        <v>3629</v>
      </c>
      <c r="K2012">
        <v>14321</v>
      </c>
      <c r="L2012">
        <v>2113</v>
      </c>
      <c r="M2012">
        <v>1763032</v>
      </c>
      <c r="N2012">
        <v>45405</v>
      </c>
      <c r="O2012">
        <v>54878</v>
      </c>
      <c r="P2012">
        <v>324022</v>
      </c>
      <c r="Q2012">
        <v>7.6709811538163045E-2</v>
      </c>
    </row>
    <row r="2013" spans="1:17" x14ac:dyDescent="0.25">
      <c r="A2013" t="s">
        <v>18</v>
      </c>
      <c r="B2013" t="s">
        <v>35</v>
      </c>
      <c r="C2013" t="s">
        <v>37</v>
      </c>
      <c r="D2013">
        <v>360185</v>
      </c>
      <c r="E2013">
        <v>1311879</v>
      </c>
      <c r="F2013">
        <v>133619</v>
      </c>
      <c r="G2013">
        <v>217905</v>
      </c>
      <c r="H2013">
        <v>32000</v>
      </c>
      <c r="I2013">
        <v>10448</v>
      </c>
      <c r="J2013">
        <v>4118</v>
      </c>
      <c r="K2013">
        <v>12250</v>
      </c>
      <c r="L2013">
        <v>1888</v>
      </c>
      <c r="M2013">
        <v>1402586</v>
      </c>
      <c r="N2013">
        <v>97159</v>
      </c>
      <c r="O2013">
        <v>80181</v>
      </c>
      <c r="P2013">
        <v>251099</v>
      </c>
      <c r="Q2013">
        <v>5.9445830738101738E-2</v>
      </c>
    </row>
    <row r="2014" spans="1:17" x14ac:dyDescent="0.25">
      <c r="A2014" t="s">
        <v>23</v>
      </c>
      <c r="B2014" t="s">
        <v>36</v>
      </c>
      <c r="C2014" t="s">
        <v>38</v>
      </c>
      <c r="D2014">
        <v>296667</v>
      </c>
      <c r="E2014">
        <v>749046</v>
      </c>
      <c r="F2014">
        <v>189095</v>
      </c>
      <c r="G2014">
        <v>152435</v>
      </c>
      <c r="H2014">
        <v>32000</v>
      </c>
      <c r="I2014">
        <v>10125</v>
      </c>
      <c r="J2014">
        <v>2981</v>
      </c>
      <c r="K2014">
        <v>12815</v>
      </c>
      <c r="L2014">
        <v>3038</v>
      </c>
      <c r="M2014">
        <v>1668881</v>
      </c>
      <c r="N2014">
        <v>79015</v>
      </c>
      <c r="O2014">
        <v>54619</v>
      </c>
      <c r="P2014">
        <v>246128</v>
      </c>
      <c r="Q2014">
        <v>5.8268983261213721E-2</v>
      </c>
    </row>
    <row r="2015" spans="1:17" x14ac:dyDescent="0.25">
      <c r="A2015" t="s">
        <v>23</v>
      </c>
      <c r="B2015" t="s">
        <v>36</v>
      </c>
      <c r="C2015" t="s">
        <v>38</v>
      </c>
      <c r="D2015">
        <v>291209</v>
      </c>
      <c r="E2015">
        <v>1813034</v>
      </c>
      <c r="F2015">
        <v>93611</v>
      </c>
      <c r="G2015">
        <v>192556</v>
      </c>
      <c r="H2015">
        <v>32000</v>
      </c>
      <c r="I2015">
        <v>9889</v>
      </c>
      <c r="J2015">
        <v>4046</v>
      </c>
      <c r="K2015">
        <v>14672</v>
      </c>
      <c r="L2015">
        <v>3988</v>
      </c>
      <c r="M2015">
        <v>1201340</v>
      </c>
      <c r="N2015">
        <v>59801</v>
      </c>
      <c r="O2015">
        <v>42367</v>
      </c>
      <c r="P2015">
        <v>311041</v>
      </c>
      <c r="Q2015">
        <v>7.363665581547478E-2</v>
      </c>
    </row>
    <row r="2016" spans="1:17" x14ac:dyDescent="0.25">
      <c r="A2016" t="s">
        <v>23</v>
      </c>
      <c r="B2016" t="s">
        <v>34</v>
      </c>
      <c r="C2016" t="s">
        <v>39</v>
      </c>
      <c r="D2016">
        <v>489599</v>
      </c>
      <c r="E2016">
        <v>1856347</v>
      </c>
      <c r="F2016">
        <v>196621</v>
      </c>
      <c r="G2016">
        <v>130959</v>
      </c>
      <c r="H2016">
        <v>32000</v>
      </c>
      <c r="I2016">
        <v>9299</v>
      </c>
      <c r="J2016">
        <v>3173</v>
      </c>
      <c r="K2016">
        <v>10195</v>
      </c>
      <c r="L2016">
        <v>3893</v>
      </c>
      <c r="M2016">
        <v>2350363</v>
      </c>
      <c r="N2016">
        <v>81028</v>
      </c>
      <c r="O2016">
        <v>83050</v>
      </c>
      <c r="P2016">
        <v>293669</v>
      </c>
      <c r="Q2016">
        <v>6.9523963325332241E-2</v>
      </c>
    </row>
    <row r="2017" spans="1:17" x14ac:dyDescent="0.25">
      <c r="A2017" t="s">
        <v>24</v>
      </c>
      <c r="B2017" t="s">
        <v>36</v>
      </c>
      <c r="C2017" t="s">
        <v>38</v>
      </c>
      <c r="D2017">
        <v>281255</v>
      </c>
      <c r="E2017">
        <v>1199265</v>
      </c>
      <c r="F2017">
        <v>191980</v>
      </c>
      <c r="G2017">
        <v>303961</v>
      </c>
      <c r="H2017">
        <v>32000</v>
      </c>
      <c r="I2017">
        <v>9148</v>
      </c>
      <c r="J2017">
        <v>3371</v>
      </c>
      <c r="K2017">
        <v>13826</v>
      </c>
      <c r="L2017">
        <v>1771</v>
      </c>
      <c r="M2017">
        <v>2121007</v>
      </c>
      <c r="N2017">
        <v>118598</v>
      </c>
      <c r="O2017">
        <v>81602</v>
      </c>
      <c r="P2017">
        <v>320351</v>
      </c>
      <c r="Q2017">
        <v>7.5840729444488553E-2</v>
      </c>
    </row>
    <row r="2018" spans="1:17" x14ac:dyDescent="0.25">
      <c r="A2018" t="s">
        <v>27</v>
      </c>
      <c r="B2018" t="s">
        <v>34</v>
      </c>
      <c r="C2018" t="s">
        <v>39</v>
      </c>
      <c r="D2018">
        <v>223601</v>
      </c>
      <c r="E2018">
        <v>1189203</v>
      </c>
      <c r="F2018">
        <v>193927</v>
      </c>
      <c r="G2018">
        <v>182077</v>
      </c>
      <c r="H2018">
        <v>32000</v>
      </c>
      <c r="I2018">
        <v>9072</v>
      </c>
      <c r="J2018">
        <v>2859</v>
      </c>
      <c r="K2018">
        <v>12592</v>
      </c>
      <c r="L2018">
        <v>2608</v>
      </c>
      <c r="M2018">
        <v>1882980</v>
      </c>
      <c r="N2018">
        <v>73630</v>
      </c>
      <c r="O2018">
        <v>46238</v>
      </c>
      <c r="P2018">
        <v>136772</v>
      </c>
      <c r="Q2018">
        <v>3.2379759225292216E-2</v>
      </c>
    </row>
    <row r="2019" spans="1:17" x14ac:dyDescent="0.25">
      <c r="A2019" t="s">
        <v>17</v>
      </c>
      <c r="B2019" t="s">
        <v>34</v>
      </c>
      <c r="C2019" t="s">
        <v>39</v>
      </c>
      <c r="D2019">
        <v>403880</v>
      </c>
      <c r="E2019">
        <v>1947254</v>
      </c>
      <c r="F2019">
        <v>179086</v>
      </c>
      <c r="G2019">
        <v>309354</v>
      </c>
      <c r="H2019">
        <v>25000</v>
      </c>
      <c r="I2019">
        <v>12159</v>
      </c>
      <c r="J2019">
        <v>2959</v>
      </c>
      <c r="K2019">
        <v>10295</v>
      </c>
      <c r="L2019">
        <v>1361</v>
      </c>
      <c r="M2019">
        <v>2118186</v>
      </c>
      <c r="N2019">
        <v>127614</v>
      </c>
      <c r="O2019">
        <v>49956</v>
      </c>
      <c r="P2019">
        <v>308747</v>
      </c>
      <c r="Q2019">
        <v>7.3093568285404156E-2</v>
      </c>
    </row>
    <row r="2020" spans="1:17" x14ac:dyDescent="0.25">
      <c r="A2020" t="s">
        <v>22</v>
      </c>
      <c r="B2020" t="s">
        <v>35</v>
      </c>
      <c r="C2020" t="s">
        <v>37</v>
      </c>
      <c r="D2020">
        <v>593825</v>
      </c>
      <c r="E2020">
        <v>2045054</v>
      </c>
      <c r="F2020">
        <v>217267</v>
      </c>
      <c r="G2020">
        <v>200101</v>
      </c>
      <c r="H2020">
        <v>32000</v>
      </c>
      <c r="I2020">
        <v>11852</v>
      </c>
      <c r="J2020">
        <v>3445</v>
      </c>
      <c r="K2020">
        <v>14444</v>
      </c>
      <c r="L2020">
        <v>1837</v>
      </c>
      <c r="M2020">
        <v>2767567</v>
      </c>
      <c r="N2020">
        <v>98598</v>
      </c>
      <c r="O2020">
        <v>32160</v>
      </c>
      <c r="P2020">
        <v>299153</v>
      </c>
      <c r="Q2020">
        <v>7.0822259757288356E-2</v>
      </c>
    </row>
    <row r="2021" spans="1:17" x14ac:dyDescent="0.25">
      <c r="A2021" t="s">
        <v>24</v>
      </c>
      <c r="B2021" t="s">
        <v>34</v>
      </c>
      <c r="C2021" t="s">
        <v>39</v>
      </c>
      <c r="D2021">
        <v>592343</v>
      </c>
      <c r="E2021">
        <v>825190</v>
      </c>
      <c r="F2021">
        <v>119547</v>
      </c>
      <c r="G2021">
        <v>208202</v>
      </c>
      <c r="H2021">
        <v>32000</v>
      </c>
      <c r="I2021">
        <v>12631</v>
      </c>
      <c r="J2021">
        <v>3505</v>
      </c>
      <c r="K2021">
        <v>13478</v>
      </c>
      <c r="L2021">
        <v>3189</v>
      </c>
      <c r="M2021">
        <v>2395346</v>
      </c>
      <c r="N2021">
        <v>43053</v>
      </c>
      <c r="O2021">
        <v>48656</v>
      </c>
      <c r="P2021">
        <v>326976</v>
      </c>
      <c r="Q2021">
        <v>7.7409149185865153E-2</v>
      </c>
    </row>
    <row r="2022" spans="1:17" x14ac:dyDescent="0.25">
      <c r="A2022" t="s">
        <v>24</v>
      </c>
      <c r="B2022" t="s">
        <v>34</v>
      </c>
      <c r="C2022" t="s">
        <v>39</v>
      </c>
      <c r="D2022">
        <v>266371</v>
      </c>
      <c r="E2022">
        <v>1705140</v>
      </c>
      <c r="F2022">
        <v>93248</v>
      </c>
      <c r="G2022">
        <v>231028</v>
      </c>
      <c r="H2022">
        <v>20000</v>
      </c>
      <c r="I2022">
        <v>10867</v>
      </c>
      <c r="J2022">
        <v>3652</v>
      </c>
      <c r="K2022">
        <v>11524</v>
      </c>
      <c r="L2022">
        <v>2072</v>
      </c>
      <c r="M2022">
        <v>1684381</v>
      </c>
      <c r="N2022">
        <v>51885</v>
      </c>
      <c r="O2022">
        <v>21586</v>
      </c>
      <c r="P2022">
        <v>100927</v>
      </c>
      <c r="Q2022">
        <v>2.389372063968552E-2</v>
      </c>
    </row>
    <row r="2023" spans="1:17" x14ac:dyDescent="0.25">
      <c r="A2023" t="s">
        <v>19</v>
      </c>
      <c r="B2023" t="s">
        <v>35</v>
      </c>
      <c r="C2023" t="s">
        <v>37</v>
      </c>
      <c r="D2023">
        <v>458844</v>
      </c>
      <c r="E2023">
        <v>1035106</v>
      </c>
      <c r="F2023">
        <v>109261</v>
      </c>
      <c r="G2023">
        <v>154433</v>
      </c>
      <c r="H2023">
        <v>20000</v>
      </c>
      <c r="I2023">
        <v>8984</v>
      </c>
      <c r="J2023">
        <v>3702</v>
      </c>
      <c r="K2023">
        <v>14647</v>
      </c>
      <c r="L2023">
        <v>2349</v>
      </c>
      <c r="M2023">
        <v>2086474</v>
      </c>
      <c r="N2023">
        <v>47634</v>
      </c>
      <c r="O2023">
        <v>43901</v>
      </c>
      <c r="P2023">
        <v>335805</v>
      </c>
      <c r="Q2023">
        <v>7.949934962308991E-2</v>
      </c>
    </row>
    <row r="2024" spans="1:17" x14ac:dyDescent="0.25">
      <c r="A2024" t="s">
        <v>20</v>
      </c>
      <c r="B2024" t="s">
        <v>36</v>
      </c>
      <c r="C2024" t="s">
        <v>38</v>
      </c>
      <c r="D2024">
        <v>339312</v>
      </c>
      <c r="E2024">
        <v>1366620</v>
      </c>
      <c r="F2024">
        <v>203549</v>
      </c>
      <c r="G2024">
        <v>319226</v>
      </c>
      <c r="H2024">
        <v>32000</v>
      </c>
      <c r="I2024">
        <v>9276</v>
      </c>
      <c r="J2024">
        <v>3016</v>
      </c>
      <c r="K2024">
        <v>11887</v>
      </c>
      <c r="L2024">
        <v>2071</v>
      </c>
      <c r="M2024">
        <v>3065802</v>
      </c>
      <c r="N2024">
        <v>118240</v>
      </c>
      <c r="O2024">
        <v>67359</v>
      </c>
      <c r="P2024">
        <v>58163</v>
      </c>
      <c r="Q2024">
        <v>1.3769659987575464E-2</v>
      </c>
    </row>
    <row r="2025" spans="1:17" x14ac:dyDescent="0.25">
      <c r="A2025" t="s">
        <v>23</v>
      </c>
      <c r="B2025" t="s">
        <v>35</v>
      </c>
      <c r="C2025" t="s">
        <v>37</v>
      </c>
      <c r="D2025">
        <v>480932</v>
      </c>
      <c r="E2025">
        <v>1019281</v>
      </c>
      <c r="F2025">
        <v>115583</v>
      </c>
      <c r="G2025">
        <v>230716</v>
      </c>
      <c r="H2025">
        <v>32000</v>
      </c>
      <c r="I2025">
        <v>9326</v>
      </c>
      <c r="J2025">
        <v>4073</v>
      </c>
      <c r="K2025">
        <v>14024</v>
      </c>
      <c r="L2025">
        <v>2806</v>
      </c>
      <c r="M2025">
        <v>2333896</v>
      </c>
      <c r="N2025">
        <v>84292</v>
      </c>
      <c r="O2025">
        <v>89472</v>
      </c>
      <c r="P2025">
        <v>122964</v>
      </c>
      <c r="Q2025">
        <v>2.9110817370359667E-2</v>
      </c>
    </row>
    <row r="2026" spans="1:17" x14ac:dyDescent="0.25">
      <c r="A2026" t="s">
        <v>21</v>
      </c>
      <c r="B2026" t="s">
        <v>34</v>
      </c>
      <c r="C2026" t="s">
        <v>39</v>
      </c>
      <c r="D2026">
        <v>300640</v>
      </c>
      <c r="E2026">
        <v>2103766</v>
      </c>
      <c r="F2026">
        <v>99218</v>
      </c>
      <c r="G2026">
        <v>320131</v>
      </c>
      <c r="H2026">
        <v>20000</v>
      </c>
      <c r="I2026">
        <v>12442</v>
      </c>
      <c r="J2026">
        <v>3223</v>
      </c>
      <c r="K2026">
        <v>11710</v>
      </c>
      <c r="L2026">
        <v>2188</v>
      </c>
      <c r="M2026">
        <v>3085506</v>
      </c>
      <c r="N2026">
        <v>88081</v>
      </c>
      <c r="O2026">
        <v>60537</v>
      </c>
      <c r="P2026">
        <v>162188</v>
      </c>
      <c r="Q2026">
        <v>3.8396809209719052E-2</v>
      </c>
    </row>
    <row r="2027" spans="1:17" x14ac:dyDescent="0.25">
      <c r="A2027" t="s">
        <v>24</v>
      </c>
      <c r="B2027" t="s">
        <v>34</v>
      </c>
      <c r="C2027" t="s">
        <v>39</v>
      </c>
      <c r="D2027">
        <v>500853</v>
      </c>
      <c r="E2027">
        <v>2206099</v>
      </c>
      <c r="F2027">
        <v>200691</v>
      </c>
      <c r="G2027">
        <v>192551</v>
      </c>
      <c r="H2027">
        <v>32000</v>
      </c>
      <c r="I2027">
        <v>9657</v>
      </c>
      <c r="J2027">
        <v>3791</v>
      </c>
      <c r="K2027">
        <v>12308</v>
      </c>
      <c r="L2027">
        <v>2594</v>
      </c>
      <c r="M2027">
        <v>1056348</v>
      </c>
      <c r="N2027">
        <v>102682</v>
      </c>
      <c r="O2027">
        <v>30585</v>
      </c>
      <c r="P2027">
        <v>179765</v>
      </c>
      <c r="Q2027">
        <v>4.255803393336835E-2</v>
      </c>
    </row>
    <row r="2028" spans="1:17" x14ac:dyDescent="0.25">
      <c r="A2028" t="s">
        <v>21</v>
      </c>
      <c r="B2028" t="s">
        <v>34</v>
      </c>
      <c r="C2028" t="s">
        <v>39</v>
      </c>
      <c r="D2028">
        <v>380244</v>
      </c>
      <c r="E2028">
        <v>1326481</v>
      </c>
      <c r="F2028">
        <v>176108</v>
      </c>
      <c r="G2028">
        <v>87453</v>
      </c>
      <c r="H2028">
        <v>32000</v>
      </c>
      <c r="I2028">
        <v>12449</v>
      </c>
      <c r="J2028">
        <v>3871</v>
      </c>
      <c r="K2028">
        <v>10766</v>
      </c>
      <c r="L2028">
        <v>3950</v>
      </c>
      <c r="M2028">
        <v>1983698</v>
      </c>
      <c r="N2028">
        <v>48643</v>
      </c>
      <c r="O2028">
        <v>67066</v>
      </c>
      <c r="P2028">
        <v>218461</v>
      </c>
      <c r="Q2028">
        <v>5.1719025678622549E-2</v>
      </c>
    </row>
    <row r="2029" spans="1:17" x14ac:dyDescent="0.25">
      <c r="A2029" t="s">
        <v>24</v>
      </c>
      <c r="B2029" t="s">
        <v>35</v>
      </c>
      <c r="C2029" t="s">
        <v>37</v>
      </c>
      <c r="D2029">
        <v>504552</v>
      </c>
      <c r="E2029">
        <v>1498043</v>
      </c>
      <c r="F2029">
        <v>134082</v>
      </c>
      <c r="G2029">
        <v>118183</v>
      </c>
      <c r="H2029">
        <v>32000</v>
      </c>
      <c r="I2029">
        <v>11805</v>
      </c>
      <c r="J2029">
        <v>2906</v>
      </c>
      <c r="K2029">
        <v>11816</v>
      </c>
      <c r="L2029">
        <v>4322</v>
      </c>
      <c r="M2029">
        <v>3030984</v>
      </c>
      <c r="N2029">
        <v>90714</v>
      </c>
      <c r="O2029">
        <v>75850</v>
      </c>
      <c r="P2029">
        <v>250795</v>
      </c>
      <c r="Q2029">
        <v>5.9373860986950272E-2</v>
      </c>
    </row>
    <row r="2030" spans="1:17" x14ac:dyDescent="0.25">
      <c r="A2030" t="s">
        <v>25</v>
      </c>
      <c r="B2030" t="s">
        <v>35</v>
      </c>
      <c r="C2030" t="s">
        <v>37</v>
      </c>
      <c r="D2030">
        <v>506562</v>
      </c>
      <c r="E2030">
        <v>1289921</v>
      </c>
      <c r="F2030">
        <v>199906</v>
      </c>
      <c r="G2030">
        <v>127264</v>
      </c>
      <c r="H2030">
        <v>32000</v>
      </c>
      <c r="I2030">
        <v>12374</v>
      </c>
      <c r="J2030">
        <v>3176</v>
      </c>
      <c r="K2030">
        <v>11743</v>
      </c>
      <c r="L2030">
        <v>2976</v>
      </c>
      <c r="M2030">
        <v>2907151</v>
      </c>
      <c r="N2030">
        <v>109382</v>
      </c>
      <c r="O2030">
        <v>70481</v>
      </c>
      <c r="P2030">
        <v>328493</v>
      </c>
      <c r="Q2030">
        <v>7.7768287713815082E-2</v>
      </c>
    </row>
    <row r="2031" spans="1:17" x14ac:dyDescent="0.25">
      <c r="A2031" t="s">
        <v>24</v>
      </c>
      <c r="B2031" t="s">
        <v>36</v>
      </c>
      <c r="C2031" t="s">
        <v>38</v>
      </c>
      <c r="D2031">
        <v>196059</v>
      </c>
      <c r="E2031">
        <v>2313248</v>
      </c>
      <c r="F2031">
        <v>159343</v>
      </c>
      <c r="G2031">
        <v>72814</v>
      </c>
      <c r="H2031">
        <v>32000</v>
      </c>
      <c r="I2031">
        <v>9510</v>
      </c>
      <c r="J2031">
        <v>3261</v>
      </c>
      <c r="K2031">
        <v>13026</v>
      </c>
      <c r="L2031">
        <v>2673</v>
      </c>
      <c r="M2031">
        <v>2296499</v>
      </c>
      <c r="N2031">
        <v>96272</v>
      </c>
      <c r="O2031">
        <v>38474</v>
      </c>
      <c r="P2031">
        <v>164334</v>
      </c>
      <c r="Q2031">
        <v>3.8904858834623836E-2</v>
      </c>
    </row>
    <row r="2032" spans="1:17" x14ac:dyDescent="0.25">
      <c r="A2032" t="s">
        <v>25</v>
      </c>
      <c r="B2032" t="s">
        <v>36</v>
      </c>
      <c r="C2032" t="s">
        <v>38</v>
      </c>
      <c r="D2032">
        <v>395029</v>
      </c>
      <c r="E2032">
        <v>1000981</v>
      </c>
      <c r="F2032">
        <v>153393</v>
      </c>
      <c r="G2032">
        <v>309548</v>
      </c>
      <c r="H2032">
        <v>32000</v>
      </c>
      <c r="I2032">
        <v>11920</v>
      </c>
      <c r="J2032">
        <v>3042</v>
      </c>
      <c r="K2032">
        <v>13560</v>
      </c>
      <c r="L2032">
        <v>3967</v>
      </c>
      <c r="M2032">
        <v>2798486</v>
      </c>
      <c r="N2032">
        <v>68127</v>
      </c>
      <c r="O2032">
        <v>47898</v>
      </c>
      <c r="P2032">
        <v>169896</v>
      </c>
      <c r="Q2032">
        <v>4.0221621189572773E-2</v>
      </c>
    </row>
    <row r="2033" spans="1:17" x14ac:dyDescent="0.25">
      <c r="A2033" t="s">
        <v>25</v>
      </c>
      <c r="B2033" t="s">
        <v>36</v>
      </c>
      <c r="C2033" t="s">
        <v>38</v>
      </c>
      <c r="D2033">
        <v>205529</v>
      </c>
      <c r="E2033">
        <v>1157223</v>
      </c>
      <c r="F2033">
        <v>199596</v>
      </c>
      <c r="G2033">
        <v>300839</v>
      </c>
      <c r="H2033">
        <v>25000</v>
      </c>
      <c r="I2033">
        <v>11769</v>
      </c>
      <c r="J2033">
        <v>4159</v>
      </c>
      <c r="K2033">
        <v>12240</v>
      </c>
      <c r="L2033">
        <v>3775</v>
      </c>
      <c r="M2033">
        <v>2799838</v>
      </c>
      <c r="N2033">
        <v>97408</v>
      </c>
      <c r="O2033">
        <v>74171</v>
      </c>
      <c r="P2033">
        <v>134375</v>
      </c>
      <c r="Q2033">
        <v>3.181228720716698E-2</v>
      </c>
    </row>
    <row r="2034" spans="1:17" x14ac:dyDescent="0.25">
      <c r="A2034" t="s">
        <v>24</v>
      </c>
      <c r="B2034" t="s">
        <v>34</v>
      </c>
      <c r="C2034" t="s">
        <v>39</v>
      </c>
      <c r="D2034">
        <v>661339</v>
      </c>
      <c r="E2034">
        <v>1364755</v>
      </c>
      <c r="F2034">
        <v>174700</v>
      </c>
      <c r="G2034">
        <v>196921</v>
      </c>
      <c r="H2034">
        <v>32000</v>
      </c>
      <c r="I2034">
        <v>10798</v>
      </c>
      <c r="J2034">
        <v>2805</v>
      </c>
      <c r="K2034">
        <v>12149</v>
      </c>
      <c r="L2034">
        <v>3959</v>
      </c>
      <c r="M2034">
        <v>1121985</v>
      </c>
      <c r="N2034">
        <v>107230</v>
      </c>
      <c r="O2034">
        <v>85759</v>
      </c>
      <c r="P2034">
        <v>50504</v>
      </c>
      <c r="Q2034">
        <v>1.1956448395242873E-2</v>
      </c>
    </row>
    <row r="2035" spans="1:17" x14ac:dyDescent="0.25">
      <c r="A2035" t="s">
        <v>27</v>
      </c>
      <c r="B2035" t="s">
        <v>34</v>
      </c>
      <c r="C2035" t="s">
        <v>39</v>
      </c>
      <c r="D2035">
        <v>168500</v>
      </c>
      <c r="E2035">
        <v>1988381</v>
      </c>
      <c r="F2035">
        <v>157283</v>
      </c>
      <c r="G2035">
        <v>223088</v>
      </c>
      <c r="H2035">
        <v>32000</v>
      </c>
      <c r="I2035">
        <v>10826</v>
      </c>
      <c r="J2035">
        <v>2947</v>
      </c>
      <c r="K2035">
        <v>10059</v>
      </c>
      <c r="L2035">
        <v>3470</v>
      </c>
      <c r="M2035">
        <v>2997423</v>
      </c>
      <c r="N2035">
        <v>101178</v>
      </c>
      <c r="O2035">
        <v>31596</v>
      </c>
      <c r="P2035">
        <v>279730</v>
      </c>
      <c r="Q2035">
        <v>6.6224008189475866E-2</v>
      </c>
    </row>
    <row r="2036" spans="1:17" x14ac:dyDescent="0.25">
      <c r="A2036" t="s">
        <v>26</v>
      </c>
      <c r="B2036" t="s">
        <v>36</v>
      </c>
      <c r="C2036" t="s">
        <v>38</v>
      </c>
      <c r="D2036">
        <v>386609</v>
      </c>
      <c r="E2036">
        <v>1971216</v>
      </c>
      <c r="F2036">
        <v>196934</v>
      </c>
      <c r="G2036">
        <v>227216</v>
      </c>
      <c r="H2036">
        <v>32000</v>
      </c>
      <c r="I2036">
        <v>12470</v>
      </c>
      <c r="J2036">
        <v>3434</v>
      </c>
      <c r="K2036">
        <v>14100</v>
      </c>
      <c r="L2036">
        <v>4489</v>
      </c>
      <c r="M2036">
        <v>2983017</v>
      </c>
      <c r="N2036">
        <v>126038</v>
      </c>
      <c r="O2036">
        <v>71436</v>
      </c>
      <c r="P2036">
        <v>141676</v>
      </c>
      <c r="Q2036">
        <v>3.3540744947814616E-2</v>
      </c>
    </row>
    <row r="2037" spans="1:17" x14ac:dyDescent="0.25">
      <c r="A2037" t="s">
        <v>24</v>
      </c>
      <c r="B2037" t="s">
        <v>36</v>
      </c>
      <c r="C2037" t="s">
        <v>38</v>
      </c>
      <c r="D2037">
        <v>310609</v>
      </c>
      <c r="E2037">
        <v>1509287</v>
      </c>
      <c r="F2037">
        <v>116233</v>
      </c>
      <c r="G2037">
        <v>256233</v>
      </c>
      <c r="H2037">
        <v>30000</v>
      </c>
      <c r="I2037">
        <v>10547</v>
      </c>
      <c r="J2037">
        <v>4068</v>
      </c>
      <c r="K2037">
        <v>13187</v>
      </c>
      <c r="L2037">
        <v>3933</v>
      </c>
      <c r="M2037">
        <v>1626618</v>
      </c>
      <c r="N2037">
        <v>116570</v>
      </c>
      <c r="O2037">
        <v>61764</v>
      </c>
      <c r="P2037">
        <v>303324</v>
      </c>
      <c r="Q2037">
        <v>7.180971315219882E-2</v>
      </c>
    </row>
    <row r="2038" spans="1:17" x14ac:dyDescent="0.25">
      <c r="A2038" t="s">
        <v>27</v>
      </c>
      <c r="B2038" t="s">
        <v>34</v>
      </c>
      <c r="C2038" t="s">
        <v>39</v>
      </c>
      <c r="D2038">
        <v>446104</v>
      </c>
      <c r="E2038">
        <v>811672</v>
      </c>
      <c r="F2038">
        <v>102184</v>
      </c>
      <c r="G2038">
        <v>136802</v>
      </c>
      <c r="H2038">
        <v>32000</v>
      </c>
      <c r="I2038">
        <v>10628</v>
      </c>
      <c r="J2038">
        <v>2872</v>
      </c>
      <c r="K2038">
        <v>12415</v>
      </c>
      <c r="L2038">
        <v>1248</v>
      </c>
      <c r="M2038">
        <v>2286968</v>
      </c>
      <c r="N2038">
        <v>124803</v>
      </c>
      <c r="O2038">
        <v>52661</v>
      </c>
      <c r="P2038">
        <v>174595</v>
      </c>
      <c r="Q2038">
        <v>4.133407467858842E-2</v>
      </c>
    </row>
    <row r="2039" spans="1:17" x14ac:dyDescent="0.25">
      <c r="A2039" t="s">
        <v>27</v>
      </c>
      <c r="B2039" t="s">
        <v>36</v>
      </c>
      <c r="C2039" t="s">
        <v>38</v>
      </c>
      <c r="D2039">
        <v>728570</v>
      </c>
      <c r="E2039">
        <v>2252012</v>
      </c>
      <c r="F2039">
        <v>109902</v>
      </c>
      <c r="G2039">
        <v>186072</v>
      </c>
      <c r="H2039">
        <v>32000</v>
      </c>
      <c r="I2039">
        <v>12006</v>
      </c>
      <c r="J2039">
        <v>3616</v>
      </c>
      <c r="K2039">
        <v>14629</v>
      </c>
      <c r="L2039">
        <v>1408</v>
      </c>
      <c r="M2039">
        <v>2876272</v>
      </c>
      <c r="N2039">
        <v>65823</v>
      </c>
      <c r="O2039">
        <v>28367</v>
      </c>
      <c r="P2039">
        <v>228416</v>
      </c>
      <c r="Q2039">
        <v>5.4075798286230714E-2</v>
      </c>
    </row>
    <row r="2040" spans="1:17" x14ac:dyDescent="0.25">
      <c r="A2040" t="s">
        <v>16</v>
      </c>
      <c r="B2040" t="s">
        <v>34</v>
      </c>
      <c r="C2040" t="s">
        <v>39</v>
      </c>
      <c r="D2040">
        <v>709566</v>
      </c>
      <c r="E2040">
        <v>2232487</v>
      </c>
      <c r="F2040">
        <v>196735</v>
      </c>
      <c r="G2040">
        <v>253344</v>
      </c>
      <c r="H2040">
        <v>32000</v>
      </c>
      <c r="I2040">
        <v>11531</v>
      </c>
      <c r="J2040">
        <v>3997</v>
      </c>
      <c r="K2040">
        <v>14913</v>
      </c>
      <c r="L2040">
        <v>3660</v>
      </c>
      <c r="M2040">
        <v>1453410</v>
      </c>
      <c r="N2040">
        <v>71815</v>
      </c>
      <c r="O2040">
        <v>82478</v>
      </c>
      <c r="P2040">
        <v>52612</v>
      </c>
      <c r="Q2040">
        <v>1.2455501801253724E-2</v>
      </c>
    </row>
    <row r="2041" spans="1:17" x14ac:dyDescent="0.25">
      <c r="A2041" t="s">
        <v>23</v>
      </c>
      <c r="B2041" t="s">
        <v>35</v>
      </c>
      <c r="C2041" t="s">
        <v>37</v>
      </c>
      <c r="D2041">
        <v>601295</v>
      </c>
      <c r="E2041">
        <v>829005</v>
      </c>
      <c r="F2041">
        <v>119957</v>
      </c>
      <c r="G2041">
        <v>85871</v>
      </c>
      <c r="H2041">
        <v>20000</v>
      </c>
      <c r="I2041">
        <v>9040</v>
      </c>
      <c r="J2041">
        <v>3602</v>
      </c>
      <c r="K2041">
        <v>13232</v>
      </c>
      <c r="L2041">
        <v>1694</v>
      </c>
      <c r="M2041">
        <v>2224801</v>
      </c>
      <c r="N2041">
        <v>76087</v>
      </c>
      <c r="O2041">
        <v>69038</v>
      </c>
      <c r="P2041">
        <v>255476</v>
      </c>
      <c r="Q2041">
        <v>6.0482053109121421E-2</v>
      </c>
    </row>
    <row r="2042" spans="1:17" x14ac:dyDescent="0.25">
      <c r="A2042" t="s">
        <v>23</v>
      </c>
      <c r="B2042" t="s">
        <v>35</v>
      </c>
      <c r="C2042" t="s">
        <v>37</v>
      </c>
      <c r="D2042">
        <v>309653</v>
      </c>
      <c r="E2042">
        <v>1911650</v>
      </c>
      <c r="F2042">
        <v>111648</v>
      </c>
      <c r="G2042">
        <v>169913</v>
      </c>
      <c r="H2042">
        <v>32000</v>
      </c>
      <c r="I2042">
        <v>9674</v>
      </c>
      <c r="J2042">
        <v>3930</v>
      </c>
      <c r="K2042">
        <v>14382</v>
      </c>
      <c r="L2042">
        <v>1998</v>
      </c>
      <c r="M2042">
        <v>1009587</v>
      </c>
      <c r="N2042">
        <v>91710</v>
      </c>
      <c r="O2042">
        <v>71740</v>
      </c>
      <c r="P2042">
        <v>209941</v>
      </c>
      <c r="Q2042">
        <v>4.9701978705561617E-2</v>
      </c>
    </row>
    <row r="2043" spans="1:17" x14ac:dyDescent="0.25">
      <c r="A2043" t="s">
        <v>17</v>
      </c>
      <c r="B2043" t="s">
        <v>34</v>
      </c>
      <c r="C2043" t="s">
        <v>39</v>
      </c>
      <c r="D2043">
        <v>609766</v>
      </c>
      <c r="E2043">
        <v>1931221</v>
      </c>
      <c r="F2043">
        <v>166642</v>
      </c>
      <c r="G2043">
        <v>269741</v>
      </c>
      <c r="H2043">
        <v>25000</v>
      </c>
      <c r="I2043">
        <v>11214</v>
      </c>
      <c r="J2043">
        <v>3778</v>
      </c>
      <c r="K2043">
        <v>11814</v>
      </c>
      <c r="L2043">
        <v>3771</v>
      </c>
      <c r="M2043">
        <v>1763016</v>
      </c>
      <c r="N2043">
        <v>110649</v>
      </c>
      <c r="O2043">
        <v>83807</v>
      </c>
      <c r="P2043">
        <v>200820</v>
      </c>
      <c r="Q2043">
        <v>4.7542649428415053E-2</v>
      </c>
    </row>
    <row r="2044" spans="1:17" x14ac:dyDescent="0.25">
      <c r="A2044" t="s">
        <v>19</v>
      </c>
      <c r="B2044" t="s">
        <v>36</v>
      </c>
      <c r="C2044" t="s">
        <v>38</v>
      </c>
      <c r="D2044">
        <v>145576</v>
      </c>
      <c r="E2044">
        <v>2353182</v>
      </c>
      <c r="F2044">
        <v>167642</v>
      </c>
      <c r="G2044">
        <v>164476</v>
      </c>
      <c r="H2044">
        <v>32000</v>
      </c>
      <c r="I2044">
        <v>11543</v>
      </c>
      <c r="J2044">
        <v>3700</v>
      </c>
      <c r="K2044">
        <v>10699</v>
      </c>
      <c r="L2044">
        <v>4065</v>
      </c>
      <c r="M2044">
        <v>2134698</v>
      </c>
      <c r="N2044">
        <v>92420</v>
      </c>
      <c r="O2044">
        <v>74088</v>
      </c>
      <c r="P2044">
        <v>300015</v>
      </c>
      <c r="Q2044">
        <v>7.1026331880619173E-2</v>
      </c>
    </row>
    <row r="2045" spans="1:17" x14ac:dyDescent="0.25">
      <c r="A2045" t="s">
        <v>26</v>
      </c>
      <c r="B2045" t="s">
        <v>34</v>
      </c>
      <c r="C2045" t="s">
        <v>39</v>
      </c>
      <c r="D2045">
        <v>144262</v>
      </c>
      <c r="E2045">
        <v>1309157</v>
      </c>
      <c r="F2045">
        <v>165295</v>
      </c>
      <c r="G2045">
        <v>188269</v>
      </c>
      <c r="H2045">
        <v>32000</v>
      </c>
      <c r="I2045">
        <v>10587</v>
      </c>
      <c r="J2045">
        <v>3311</v>
      </c>
      <c r="K2045">
        <v>14785</v>
      </c>
      <c r="L2045">
        <v>1791</v>
      </c>
      <c r="M2045">
        <v>2801917</v>
      </c>
      <c r="N2045">
        <v>117721</v>
      </c>
      <c r="O2045">
        <v>70276</v>
      </c>
      <c r="P2045">
        <v>319831</v>
      </c>
      <c r="Q2045">
        <v>7.5717623291203143E-2</v>
      </c>
    </row>
    <row r="2046" spans="1:17" x14ac:dyDescent="0.25">
      <c r="A2046" t="s">
        <v>22</v>
      </c>
      <c r="B2046" t="s">
        <v>35</v>
      </c>
      <c r="C2046" t="s">
        <v>37</v>
      </c>
      <c r="D2046">
        <v>589522</v>
      </c>
      <c r="E2046">
        <v>1476054</v>
      </c>
      <c r="F2046">
        <v>95675</v>
      </c>
      <c r="G2046">
        <v>325621</v>
      </c>
      <c r="H2046">
        <v>32000</v>
      </c>
      <c r="I2046">
        <v>9061</v>
      </c>
      <c r="J2046">
        <v>4144</v>
      </c>
      <c r="K2046">
        <v>12528</v>
      </c>
      <c r="L2046">
        <v>1298</v>
      </c>
      <c r="M2046">
        <v>2701209</v>
      </c>
      <c r="N2046">
        <v>109023</v>
      </c>
      <c r="O2046">
        <v>70046</v>
      </c>
      <c r="P2046">
        <v>141855</v>
      </c>
      <c r="Q2046">
        <v>3.3583121873657092E-2</v>
      </c>
    </row>
    <row r="2047" spans="1:17" x14ac:dyDescent="0.25">
      <c r="A2047" t="s">
        <v>21</v>
      </c>
      <c r="B2047" t="s">
        <v>34</v>
      </c>
      <c r="C2047" t="s">
        <v>39</v>
      </c>
      <c r="D2047">
        <v>456134</v>
      </c>
      <c r="E2047">
        <v>1823501</v>
      </c>
      <c r="F2047">
        <v>137343</v>
      </c>
      <c r="G2047">
        <v>240482</v>
      </c>
      <c r="H2047">
        <v>32000</v>
      </c>
      <c r="I2047">
        <v>12210</v>
      </c>
      <c r="J2047">
        <v>3120</v>
      </c>
      <c r="K2047">
        <v>13170</v>
      </c>
      <c r="L2047">
        <v>4423</v>
      </c>
      <c r="M2047">
        <v>2439598</v>
      </c>
      <c r="N2047">
        <v>113947</v>
      </c>
      <c r="O2047">
        <v>61233</v>
      </c>
      <c r="P2047">
        <v>113090</v>
      </c>
      <c r="Q2047">
        <v>2.6773220913551731E-2</v>
      </c>
    </row>
    <row r="2048" spans="1:17" x14ac:dyDescent="0.25">
      <c r="A2048" t="s">
        <v>19</v>
      </c>
      <c r="B2048" t="s">
        <v>36</v>
      </c>
      <c r="C2048" t="s">
        <v>38</v>
      </c>
      <c r="D2048">
        <v>217319</v>
      </c>
      <c r="E2048">
        <v>1069558</v>
      </c>
      <c r="F2048">
        <v>164308</v>
      </c>
      <c r="G2048">
        <v>78140</v>
      </c>
      <c r="H2048">
        <v>32000</v>
      </c>
      <c r="I2048">
        <v>10658</v>
      </c>
      <c r="J2048">
        <v>4163</v>
      </c>
      <c r="K2048">
        <v>13633</v>
      </c>
      <c r="L2048">
        <v>2925</v>
      </c>
      <c r="M2048">
        <v>1410737</v>
      </c>
      <c r="N2048">
        <v>72252</v>
      </c>
      <c r="O2048">
        <v>59702</v>
      </c>
      <c r="P2048">
        <v>339608</v>
      </c>
      <c r="Q2048">
        <v>8.0399681740290704E-2</v>
      </c>
    </row>
    <row r="2049" spans="1:17" x14ac:dyDescent="0.25">
      <c r="A2049" t="s">
        <v>22</v>
      </c>
      <c r="B2049" t="s">
        <v>36</v>
      </c>
      <c r="C2049" t="s">
        <v>38</v>
      </c>
      <c r="D2049">
        <v>721280</v>
      </c>
      <c r="E2049">
        <v>836282</v>
      </c>
      <c r="F2049">
        <v>126258</v>
      </c>
      <c r="G2049">
        <v>184579</v>
      </c>
      <c r="H2049">
        <v>32000</v>
      </c>
      <c r="I2049">
        <v>12597</v>
      </c>
      <c r="J2049">
        <v>2854</v>
      </c>
      <c r="K2049">
        <v>10584</v>
      </c>
      <c r="L2049">
        <v>2839</v>
      </c>
      <c r="M2049">
        <v>1910918</v>
      </c>
      <c r="N2049">
        <v>118545</v>
      </c>
      <c r="O2049">
        <v>56153</v>
      </c>
      <c r="P2049">
        <v>325679</v>
      </c>
      <c r="Q2049">
        <v>7.7102094030459048E-2</v>
      </c>
    </row>
    <row r="2050" spans="1:17" x14ac:dyDescent="0.25">
      <c r="A2050" t="s">
        <v>20</v>
      </c>
      <c r="B2050" t="s">
        <v>35</v>
      </c>
      <c r="C2050" t="s">
        <v>37</v>
      </c>
      <c r="D2050">
        <v>188564</v>
      </c>
      <c r="E2050">
        <v>942837</v>
      </c>
      <c r="F2050">
        <v>155309</v>
      </c>
      <c r="G2050">
        <v>118627</v>
      </c>
      <c r="H2050">
        <v>32000</v>
      </c>
      <c r="I2050">
        <v>9783</v>
      </c>
      <c r="J2050">
        <v>3684</v>
      </c>
      <c r="K2050">
        <v>11794</v>
      </c>
      <c r="L2050">
        <v>2277</v>
      </c>
      <c r="M2050">
        <v>2697669</v>
      </c>
      <c r="N2050">
        <v>98576</v>
      </c>
      <c r="O2050">
        <v>77508</v>
      </c>
      <c r="P2050">
        <v>194755</v>
      </c>
      <c r="Q2050">
        <v>4.6106805544422737E-2</v>
      </c>
    </row>
    <row r="2051" spans="1:17" x14ac:dyDescent="0.25">
      <c r="A2051" t="s">
        <v>17</v>
      </c>
      <c r="B2051" t="s">
        <v>35</v>
      </c>
      <c r="C2051" t="s">
        <v>37</v>
      </c>
      <c r="D2051">
        <v>182075</v>
      </c>
      <c r="E2051">
        <v>1603659</v>
      </c>
      <c r="F2051">
        <v>164277</v>
      </c>
      <c r="G2051">
        <v>151372</v>
      </c>
      <c r="H2051">
        <v>25000</v>
      </c>
      <c r="I2051">
        <v>9159</v>
      </c>
      <c r="J2051">
        <v>3065</v>
      </c>
      <c r="K2051">
        <v>14498</v>
      </c>
      <c r="L2051">
        <v>2115</v>
      </c>
      <c r="M2051">
        <v>2345529</v>
      </c>
      <c r="N2051">
        <v>64521</v>
      </c>
      <c r="O2051">
        <v>43510</v>
      </c>
      <c r="P2051">
        <v>134942</v>
      </c>
      <c r="Q2051">
        <v>3.194652026276857E-2</v>
      </c>
    </row>
    <row r="2052" spans="1:17" x14ac:dyDescent="0.25">
      <c r="A2052" t="s">
        <v>19</v>
      </c>
      <c r="B2052" t="s">
        <v>35</v>
      </c>
      <c r="C2052" t="s">
        <v>37</v>
      </c>
      <c r="D2052">
        <v>211255</v>
      </c>
      <c r="E2052">
        <v>1247739</v>
      </c>
      <c r="F2052">
        <v>138119</v>
      </c>
      <c r="G2052">
        <v>133129</v>
      </c>
      <c r="H2052">
        <v>32000</v>
      </c>
      <c r="I2052">
        <v>10852</v>
      </c>
      <c r="J2052">
        <v>3850</v>
      </c>
      <c r="K2052">
        <v>10850</v>
      </c>
      <c r="L2052">
        <v>3927</v>
      </c>
      <c r="M2052">
        <v>1733702</v>
      </c>
      <c r="N2052">
        <v>67665</v>
      </c>
      <c r="O2052">
        <v>45070</v>
      </c>
      <c r="P2052">
        <v>154152</v>
      </c>
      <c r="Q2052">
        <v>3.6494345656254541E-2</v>
      </c>
    </row>
    <row r="2053" spans="1:17" x14ac:dyDescent="0.25">
      <c r="A2053" t="s">
        <v>23</v>
      </c>
      <c r="B2053" t="s">
        <v>34</v>
      </c>
      <c r="C2053" t="s">
        <v>39</v>
      </c>
      <c r="D2053">
        <v>616507</v>
      </c>
      <c r="E2053">
        <v>715786</v>
      </c>
      <c r="F2053">
        <v>181607</v>
      </c>
      <c r="G2053">
        <v>154918</v>
      </c>
      <c r="H2053">
        <v>32000</v>
      </c>
      <c r="I2053">
        <v>11095</v>
      </c>
      <c r="J2053">
        <v>3479</v>
      </c>
      <c r="K2053">
        <v>12760</v>
      </c>
      <c r="L2053">
        <v>3853</v>
      </c>
      <c r="M2053">
        <v>2762975</v>
      </c>
      <c r="N2053">
        <v>50970</v>
      </c>
      <c r="O2053">
        <v>56174</v>
      </c>
      <c r="P2053">
        <v>74919</v>
      </c>
      <c r="Q2053">
        <v>1.7736519034595295E-2</v>
      </c>
    </row>
    <row r="2054" spans="1:17" x14ac:dyDescent="0.25">
      <c r="A2054" t="s">
        <v>25</v>
      </c>
      <c r="B2054" t="s">
        <v>36</v>
      </c>
      <c r="C2054" t="s">
        <v>38</v>
      </c>
      <c r="D2054">
        <v>638758</v>
      </c>
      <c r="E2054">
        <v>1630076</v>
      </c>
      <c r="F2054">
        <v>206936</v>
      </c>
      <c r="G2054">
        <v>218162</v>
      </c>
      <c r="H2054">
        <v>32000</v>
      </c>
      <c r="I2054">
        <v>9305</v>
      </c>
      <c r="J2054">
        <v>3023</v>
      </c>
      <c r="K2054">
        <v>13062</v>
      </c>
      <c r="L2054">
        <v>3261</v>
      </c>
      <c r="M2054">
        <v>2213458</v>
      </c>
      <c r="N2054">
        <v>74028</v>
      </c>
      <c r="O2054">
        <v>51997</v>
      </c>
      <c r="P2054">
        <v>305631</v>
      </c>
      <c r="Q2054">
        <v>7.2355878336101589E-2</v>
      </c>
    </row>
    <row r="2055" spans="1:17" x14ac:dyDescent="0.25">
      <c r="A2055" t="s">
        <v>19</v>
      </c>
      <c r="B2055" t="s">
        <v>34</v>
      </c>
      <c r="C2055" t="s">
        <v>39</v>
      </c>
      <c r="D2055">
        <v>316680</v>
      </c>
      <c r="E2055">
        <v>1112303</v>
      </c>
      <c r="F2055">
        <v>212782</v>
      </c>
      <c r="G2055">
        <v>162335</v>
      </c>
      <c r="H2055">
        <v>32000</v>
      </c>
      <c r="I2055">
        <v>9342</v>
      </c>
      <c r="J2055">
        <v>3316</v>
      </c>
      <c r="K2055">
        <v>14647</v>
      </c>
      <c r="L2055">
        <v>1983</v>
      </c>
      <c r="M2055">
        <v>2730947</v>
      </c>
      <c r="N2055">
        <v>105591</v>
      </c>
      <c r="O2055">
        <v>79972</v>
      </c>
      <c r="P2055">
        <v>197593</v>
      </c>
      <c r="Q2055">
        <v>4.6778681050238101E-2</v>
      </c>
    </row>
    <row r="2056" spans="1:17" x14ac:dyDescent="0.25">
      <c r="A2056" t="s">
        <v>19</v>
      </c>
      <c r="B2056" t="s">
        <v>34</v>
      </c>
      <c r="C2056" t="s">
        <v>39</v>
      </c>
      <c r="D2056">
        <v>638587</v>
      </c>
      <c r="E2056">
        <v>1662764</v>
      </c>
      <c r="F2056">
        <v>198539</v>
      </c>
      <c r="G2056">
        <v>113908</v>
      </c>
      <c r="H2056">
        <v>32000</v>
      </c>
      <c r="I2056">
        <v>9551</v>
      </c>
      <c r="J2056">
        <v>3692</v>
      </c>
      <c r="K2056">
        <v>11643</v>
      </c>
      <c r="L2056">
        <v>2731</v>
      </c>
      <c r="M2056">
        <v>2869756</v>
      </c>
      <c r="N2056">
        <v>112954</v>
      </c>
      <c r="O2056">
        <v>64995</v>
      </c>
      <c r="P2056">
        <v>178956</v>
      </c>
      <c r="Q2056">
        <v>4.2366509167968552E-2</v>
      </c>
    </row>
    <row r="2057" spans="1:17" x14ac:dyDescent="0.25">
      <c r="A2057" t="s">
        <v>16</v>
      </c>
      <c r="B2057" t="s">
        <v>36</v>
      </c>
      <c r="C2057" t="s">
        <v>38</v>
      </c>
      <c r="D2057">
        <v>137822</v>
      </c>
      <c r="E2057">
        <v>2283845</v>
      </c>
      <c r="F2057">
        <v>179352</v>
      </c>
      <c r="G2057">
        <v>173896</v>
      </c>
      <c r="H2057">
        <v>32000</v>
      </c>
      <c r="I2057">
        <v>10024</v>
      </c>
      <c r="J2057">
        <v>3878</v>
      </c>
      <c r="K2057">
        <v>11557</v>
      </c>
      <c r="L2057">
        <v>2735</v>
      </c>
      <c r="M2057">
        <v>2212488</v>
      </c>
      <c r="N2057">
        <v>104985</v>
      </c>
      <c r="O2057">
        <v>34098</v>
      </c>
      <c r="P2057">
        <v>79567</v>
      </c>
      <c r="Q2057">
        <v>1.8836898650884875E-2</v>
      </c>
    </row>
    <row r="2058" spans="1:17" x14ac:dyDescent="0.25">
      <c r="A2058" t="s">
        <v>16</v>
      </c>
      <c r="B2058" t="s">
        <v>36</v>
      </c>
      <c r="C2058" t="s">
        <v>38</v>
      </c>
      <c r="D2058">
        <v>314859</v>
      </c>
      <c r="E2058">
        <v>1934120</v>
      </c>
      <c r="F2058">
        <v>113311</v>
      </c>
      <c r="G2058">
        <v>210048</v>
      </c>
      <c r="H2058">
        <v>28000</v>
      </c>
      <c r="I2058">
        <v>10991</v>
      </c>
      <c r="J2058">
        <v>3855</v>
      </c>
      <c r="K2058">
        <v>11200</v>
      </c>
      <c r="L2058">
        <v>3671</v>
      </c>
      <c r="M2058">
        <v>1917184</v>
      </c>
      <c r="N2058">
        <v>121019</v>
      </c>
      <c r="O2058">
        <v>84010</v>
      </c>
      <c r="P2058">
        <v>198822</v>
      </c>
      <c r="Q2058">
        <v>4.7069637708676115E-2</v>
      </c>
    </row>
    <row r="2059" spans="1:17" x14ac:dyDescent="0.25">
      <c r="A2059" t="s">
        <v>26</v>
      </c>
      <c r="B2059" t="s">
        <v>34</v>
      </c>
      <c r="C2059" t="s">
        <v>39</v>
      </c>
      <c r="D2059">
        <v>534467</v>
      </c>
      <c r="E2059">
        <v>1638730</v>
      </c>
      <c r="F2059">
        <v>208190</v>
      </c>
      <c r="G2059">
        <v>94338</v>
      </c>
      <c r="H2059">
        <v>32000</v>
      </c>
      <c r="I2059">
        <v>10665</v>
      </c>
      <c r="J2059">
        <v>3399</v>
      </c>
      <c r="K2059">
        <v>12617</v>
      </c>
      <c r="L2059">
        <v>3816</v>
      </c>
      <c r="M2059">
        <v>1121760</v>
      </c>
      <c r="N2059">
        <v>51980</v>
      </c>
      <c r="O2059">
        <v>65332</v>
      </c>
      <c r="P2059">
        <v>212159</v>
      </c>
      <c r="Q2059">
        <v>5.0227073797844385E-2</v>
      </c>
    </row>
    <row r="2060" spans="1:17" x14ac:dyDescent="0.25">
      <c r="A2060" t="s">
        <v>23</v>
      </c>
      <c r="B2060" t="s">
        <v>35</v>
      </c>
      <c r="C2060" t="s">
        <v>37</v>
      </c>
      <c r="D2060">
        <v>257894</v>
      </c>
      <c r="E2060">
        <v>1287582</v>
      </c>
      <c r="F2060">
        <v>171868</v>
      </c>
      <c r="G2060">
        <v>74787</v>
      </c>
      <c r="H2060">
        <v>32000</v>
      </c>
      <c r="I2060">
        <v>9830</v>
      </c>
      <c r="J2060">
        <v>3862</v>
      </c>
      <c r="K2060">
        <v>11617</v>
      </c>
      <c r="L2060">
        <v>3205</v>
      </c>
      <c r="M2060">
        <v>1027689</v>
      </c>
      <c r="N2060">
        <v>52012</v>
      </c>
      <c r="O2060">
        <v>68359</v>
      </c>
      <c r="P2060">
        <v>242221</v>
      </c>
      <c r="Q2060">
        <v>5.7344029913355854E-2</v>
      </c>
    </row>
    <row r="2061" spans="1:17" x14ac:dyDescent="0.25">
      <c r="A2061" t="s">
        <v>24</v>
      </c>
      <c r="B2061" t="s">
        <v>36</v>
      </c>
      <c r="C2061" t="s">
        <v>38</v>
      </c>
      <c r="D2061">
        <v>251138</v>
      </c>
      <c r="E2061">
        <v>1198002</v>
      </c>
      <c r="F2061">
        <v>201184</v>
      </c>
      <c r="G2061">
        <v>124701</v>
      </c>
      <c r="H2061">
        <v>32000</v>
      </c>
      <c r="I2061">
        <v>10819</v>
      </c>
      <c r="J2061">
        <v>2993</v>
      </c>
      <c r="K2061">
        <v>12613</v>
      </c>
      <c r="L2061">
        <v>3797</v>
      </c>
      <c r="M2061">
        <v>2395794</v>
      </c>
      <c r="N2061">
        <v>46945</v>
      </c>
      <c r="O2061">
        <v>88045</v>
      </c>
      <c r="P2061">
        <v>125330</v>
      </c>
      <c r="Q2061">
        <v>2.9670950367808278E-2</v>
      </c>
    </row>
    <row r="2062" spans="1:17" x14ac:dyDescent="0.25">
      <c r="A2062" t="s">
        <v>23</v>
      </c>
      <c r="B2062" t="s">
        <v>36</v>
      </c>
      <c r="C2062" t="s">
        <v>38</v>
      </c>
      <c r="D2062">
        <v>126120</v>
      </c>
      <c r="E2062">
        <v>1046355</v>
      </c>
      <c r="F2062">
        <v>134374</v>
      </c>
      <c r="G2062">
        <v>236026</v>
      </c>
      <c r="H2062">
        <v>20000</v>
      </c>
      <c r="I2062">
        <v>11526</v>
      </c>
      <c r="J2062">
        <v>3201</v>
      </c>
      <c r="K2062">
        <v>13494</v>
      </c>
      <c r="L2062">
        <v>3758</v>
      </c>
      <c r="M2062">
        <v>1854725</v>
      </c>
      <c r="N2062">
        <v>45421</v>
      </c>
      <c r="O2062">
        <v>67059</v>
      </c>
      <c r="P2062">
        <v>90156</v>
      </c>
      <c r="Q2062">
        <v>2.1343766068460251E-2</v>
      </c>
    </row>
    <row r="2063" spans="1:17" x14ac:dyDescent="0.25">
      <c r="A2063" t="s">
        <v>22</v>
      </c>
      <c r="B2063" t="s">
        <v>34</v>
      </c>
      <c r="C2063" t="s">
        <v>39</v>
      </c>
      <c r="D2063">
        <v>577782</v>
      </c>
      <c r="E2063">
        <v>1746157</v>
      </c>
      <c r="F2063">
        <v>205712</v>
      </c>
      <c r="G2063">
        <v>275447</v>
      </c>
      <c r="H2063">
        <v>32000</v>
      </c>
      <c r="I2063">
        <v>12310</v>
      </c>
      <c r="J2063">
        <v>3735</v>
      </c>
      <c r="K2063">
        <v>12372</v>
      </c>
      <c r="L2063">
        <v>1415</v>
      </c>
      <c r="M2063">
        <v>1027920</v>
      </c>
      <c r="N2063">
        <v>76209</v>
      </c>
      <c r="O2063">
        <v>21132</v>
      </c>
      <c r="P2063">
        <v>60368</v>
      </c>
      <c r="Q2063">
        <v>1.4291677426026092E-2</v>
      </c>
    </row>
    <row r="2064" spans="1:17" x14ac:dyDescent="0.25">
      <c r="A2064" t="s">
        <v>24</v>
      </c>
      <c r="B2064" t="s">
        <v>34</v>
      </c>
      <c r="C2064" t="s">
        <v>39</v>
      </c>
      <c r="D2064">
        <v>434671</v>
      </c>
      <c r="E2064">
        <v>1566430</v>
      </c>
      <c r="F2064">
        <v>190376</v>
      </c>
      <c r="G2064">
        <v>167595</v>
      </c>
      <c r="H2064">
        <v>32000</v>
      </c>
      <c r="I2064">
        <v>10520</v>
      </c>
      <c r="J2064">
        <v>4149</v>
      </c>
      <c r="K2064">
        <v>11878</v>
      </c>
      <c r="L2064">
        <v>3576</v>
      </c>
      <c r="M2064">
        <v>1159122</v>
      </c>
      <c r="N2064">
        <v>103977</v>
      </c>
      <c r="O2064">
        <v>74810</v>
      </c>
      <c r="P2064">
        <v>271876</v>
      </c>
      <c r="Q2064">
        <v>6.4364631789661245E-2</v>
      </c>
    </row>
    <row r="2065" spans="1:17" x14ac:dyDescent="0.25">
      <c r="A2065" t="s">
        <v>26</v>
      </c>
      <c r="B2065" t="s">
        <v>35</v>
      </c>
      <c r="C2065" t="s">
        <v>37</v>
      </c>
      <c r="D2065">
        <v>333682</v>
      </c>
      <c r="E2065">
        <v>1748855</v>
      </c>
      <c r="F2065">
        <v>106614</v>
      </c>
      <c r="G2065">
        <v>250142</v>
      </c>
      <c r="H2065">
        <v>32000</v>
      </c>
      <c r="I2065">
        <v>10120</v>
      </c>
      <c r="J2065">
        <v>3890</v>
      </c>
      <c r="K2065">
        <v>10660</v>
      </c>
      <c r="L2065">
        <v>3813</v>
      </c>
      <c r="M2065">
        <v>972697</v>
      </c>
      <c r="N2065">
        <v>83099</v>
      </c>
      <c r="O2065">
        <v>49665</v>
      </c>
      <c r="P2065">
        <v>328110</v>
      </c>
      <c r="Q2065">
        <v>7.7677615297068334E-2</v>
      </c>
    </row>
    <row r="2066" spans="1:17" x14ac:dyDescent="0.25">
      <c r="A2066" t="s">
        <v>19</v>
      </c>
      <c r="B2066" t="s">
        <v>34</v>
      </c>
      <c r="C2066" t="s">
        <v>39</v>
      </c>
      <c r="D2066">
        <v>607762</v>
      </c>
      <c r="E2066">
        <v>1399856</v>
      </c>
      <c r="F2066">
        <v>200042</v>
      </c>
      <c r="G2066">
        <v>99038</v>
      </c>
      <c r="H2066">
        <v>30000</v>
      </c>
      <c r="I2066">
        <v>11075</v>
      </c>
      <c r="J2066">
        <v>3564</v>
      </c>
      <c r="K2066">
        <v>10173</v>
      </c>
      <c r="L2066">
        <v>3526</v>
      </c>
      <c r="M2066">
        <v>1238503</v>
      </c>
      <c r="N2066">
        <v>117089</v>
      </c>
      <c r="O2066">
        <v>40205</v>
      </c>
      <c r="P2066">
        <v>307429</v>
      </c>
      <c r="Q2066">
        <v>7.2781541535346134E-2</v>
      </c>
    </row>
    <row r="2067" spans="1:17" x14ac:dyDescent="0.25">
      <c r="A2067" t="s">
        <v>18</v>
      </c>
      <c r="B2067" t="s">
        <v>36</v>
      </c>
      <c r="C2067" t="s">
        <v>38</v>
      </c>
      <c r="D2067">
        <v>639797</v>
      </c>
      <c r="E2067">
        <v>1355687</v>
      </c>
      <c r="F2067">
        <v>182012</v>
      </c>
      <c r="G2067">
        <v>325984</v>
      </c>
      <c r="H2067">
        <v>32000</v>
      </c>
      <c r="I2067">
        <v>9240</v>
      </c>
      <c r="J2067">
        <v>3671</v>
      </c>
      <c r="K2067">
        <v>13244</v>
      </c>
      <c r="L2067">
        <v>2681</v>
      </c>
      <c r="M2067">
        <v>1821530</v>
      </c>
      <c r="N2067">
        <v>126866</v>
      </c>
      <c r="O2067">
        <v>71924</v>
      </c>
      <c r="P2067">
        <v>189432</v>
      </c>
      <c r="Q2067">
        <v>4.4846624671464594E-2</v>
      </c>
    </row>
    <row r="2068" spans="1:17" x14ac:dyDescent="0.25">
      <c r="A2068" t="s">
        <v>22</v>
      </c>
      <c r="B2068" t="s">
        <v>34</v>
      </c>
      <c r="C2068" t="s">
        <v>39</v>
      </c>
      <c r="D2068">
        <v>220003</v>
      </c>
      <c r="E2068">
        <v>2061464</v>
      </c>
      <c r="F2068">
        <v>109311</v>
      </c>
      <c r="G2068">
        <v>203310</v>
      </c>
      <c r="H2068">
        <v>20000</v>
      </c>
      <c r="I2068">
        <v>10316</v>
      </c>
      <c r="J2068">
        <v>2928</v>
      </c>
      <c r="K2068">
        <v>14335</v>
      </c>
      <c r="L2068">
        <v>2437</v>
      </c>
      <c r="M2068">
        <v>2345767</v>
      </c>
      <c r="N2068">
        <v>53248</v>
      </c>
      <c r="O2068">
        <v>37535</v>
      </c>
      <c r="P2068">
        <v>215975</v>
      </c>
      <c r="Q2068">
        <v>5.1130483568877311E-2</v>
      </c>
    </row>
    <row r="2069" spans="1:17" x14ac:dyDescent="0.25">
      <c r="A2069" t="s">
        <v>22</v>
      </c>
      <c r="B2069" t="s">
        <v>36</v>
      </c>
      <c r="C2069" t="s">
        <v>38</v>
      </c>
      <c r="D2069">
        <v>316520</v>
      </c>
      <c r="E2069">
        <v>1227046</v>
      </c>
      <c r="F2069">
        <v>146963</v>
      </c>
      <c r="G2069">
        <v>241511</v>
      </c>
      <c r="H2069">
        <v>32000</v>
      </c>
      <c r="I2069">
        <v>12509</v>
      </c>
      <c r="J2069">
        <v>3863</v>
      </c>
      <c r="K2069">
        <v>12286</v>
      </c>
      <c r="L2069">
        <v>1994</v>
      </c>
      <c r="M2069">
        <v>2022997</v>
      </c>
      <c r="N2069">
        <v>109172</v>
      </c>
      <c r="O2069">
        <v>69166</v>
      </c>
      <c r="P2069">
        <v>206751</v>
      </c>
      <c r="Q2069">
        <v>4.8946769803676134E-2</v>
      </c>
    </row>
    <row r="2070" spans="1:17" x14ac:dyDescent="0.25">
      <c r="A2070" t="s">
        <v>16</v>
      </c>
      <c r="B2070" t="s">
        <v>36</v>
      </c>
      <c r="C2070" t="s">
        <v>38</v>
      </c>
      <c r="D2070">
        <v>717373</v>
      </c>
      <c r="E2070">
        <v>2257905</v>
      </c>
      <c r="F2070">
        <v>201940</v>
      </c>
      <c r="G2070">
        <v>217858</v>
      </c>
      <c r="H2070">
        <v>32000</v>
      </c>
      <c r="I2070">
        <v>9967</v>
      </c>
      <c r="J2070">
        <v>3273</v>
      </c>
      <c r="K2070">
        <v>12810</v>
      </c>
      <c r="L2070">
        <v>1287</v>
      </c>
      <c r="M2070">
        <v>2089022</v>
      </c>
      <c r="N2070">
        <v>122425</v>
      </c>
      <c r="O2070">
        <v>36619</v>
      </c>
      <c r="P2070">
        <v>179781</v>
      </c>
      <c r="Q2070">
        <v>4.2561821815007901E-2</v>
      </c>
    </row>
    <row r="2071" spans="1:17" x14ac:dyDescent="0.25">
      <c r="A2071" t="s">
        <v>26</v>
      </c>
      <c r="B2071" t="s">
        <v>36</v>
      </c>
      <c r="C2071" t="s">
        <v>38</v>
      </c>
      <c r="D2071">
        <v>473249</v>
      </c>
      <c r="E2071">
        <v>1535249</v>
      </c>
      <c r="F2071">
        <v>189583</v>
      </c>
      <c r="G2071">
        <v>222930</v>
      </c>
      <c r="H2071">
        <v>32000</v>
      </c>
      <c r="I2071">
        <v>12298</v>
      </c>
      <c r="J2071">
        <v>4187</v>
      </c>
      <c r="K2071">
        <v>10521</v>
      </c>
      <c r="L2071">
        <v>2956</v>
      </c>
      <c r="M2071">
        <v>1280903</v>
      </c>
      <c r="N2071">
        <v>57732</v>
      </c>
      <c r="O2071">
        <v>31319</v>
      </c>
      <c r="P2071">
        <v>130296</v>
      </c>
      <c r="Q2071">
        <v>3.0846614131683936E-2</v>
      </c>
    </row>
    <row r="2072" spans="1:17" x14ac:dyDescent="0.25">
      <c r="A2072" t="s">
        <v>25</v>
      </c>
      <c r="B2072" t="s">
        <v>35</v>
      </c>
      <c r="C2072" t="s">
        <v>37</v>
      </c>
      <c r="D2072">
        <v>228348</v>
      </c>
      <c r="E2072">
        <v>1214853</v>
      </c>
      <c r="F2072">
        <v>145647</v>
      </c>
      <c r="G2072">
        <v>303238</v>
      </c>
      <c r="H2072">
        <v>32000</v>
      </c>
      <c r="I2072">
        <v>11177</v>
      </c>
      <c r="J2072">
        <v>3184</v>
      </c>
      <c r="K2072">
        <v>13764</v>
      </c>
      <c r="L2072">
        <v>1681</v>
      </c>
      <c r="M2072">
        <v>2370771</v>
      </c>
      <c r="N2072">
        <v>106745</v>
      </c>
      <c r="O2072">
        <v>46442</v>
      </c>
      <c r="P2072">
        <v>103171</v>
      </c>
      <c r="Q2072">
        <v>2.4424971039632554E-2</v>
      </c>
    </row>
    <row r="2073" spans="1:17" x14ac:dyDescent="0.25">
      <c r="A2073" t="s">
        <v>16</v>
      </c>
      <c r="B2073" t="s">
        <v>35</v>
      </c>
      <c r="C2073" t="s">
        <v>37</v>
      </c>
      <c r="D2073">
        <v>494027</v>
      </c>
      <c r="E2073">
        <v>2086436</v>
      </c>
      <c r="F2073">
        <v>198355</v>
      </c>
      <c r="G2073">
        <v>171034</v>
      </c>
      <c r="H2073">
        <v>20000</v>
      </c>
      <c r="I2073">
        <v>9335</v>
      </c>
      <c r="J2073">
        <v>2804</v>
      </c>
      <c r="K2073">
        <v>12018</v>
      </c>
      <c r="L2073">
        <v>4243</v>
      </c>
      <c r="M2073">
        <v>2085539</v>
      </c>
      <c r="N2073">
        <v>79915</v>
      </c>
      <c r="O2073">
        <v>87091</v>
      </c>
      <c r="P2073">
        <v>311622</v>
      </c>
      <c r="Q2073">
        <v>7.3774203267510982E-2</v>
      </c>
    </row>
    <row r="2074" spans="1:17" x14ac:dyDescent="0.25">
      <c r="A2074" t="s">
        <v>22</v>
      </c>
      <c r="B2074" t="s">
        <v>36</v>
      </c>
      <c r="C2074" t="s">
        <v>38</v>
      </c>
      <c r="D2074">
        <v>121946</v>
      </c>
      <c r="E2074">
        <v>2044856</v>
      </c>
      <c r="F2074">
        <v>108173</v>
      </c>
      <c r="G2074">
        <v>225051</v>
      </c>
      <c r="H2074">
        <v>32000</v>
      </c>
      <c r="I2074">
        <v>10348</v>
      </c>
      <c r="J2074">
        <v>3670</v>
      </c>
      <c r="K2074">
        <v>13737</v>
      </c>
      <c r="L2074">
        <v>3851</v>
      </c>
      <c r="M2074">
        <v>1838481</v>
      </c>
      <c r="N2074">
        <v>106504</v>
      </c>
      <c r="O2074">
        <v>37266</v>
      </c>
      <c r="P2074">
        <v>107189</v>
      </c>
      <c r="Q2074">
        <v>2.537620281636481E-2</v>
      </c>
    </row>
    <row r="2075" spans="1:17" x14ac:dyDescent="0.25">
      <c r="A2075" t="s">
        <v>22</v>
      </c>
      <c r="B2075" t="s">
        <v>36</v>
      </c>
      <c r="C2075" t="s">
        <v>38</v>
      </c>
      <c r="D2075">
        <v>352698</v>
      </c>
      <c r="E2075">
        <v>1276747</v>
      </c>
      <c r="F2075">
        <v>207543</v>
      </c>
      <c r="G2075">
        <v>134866</v>
      </c>
      <c r="H2075">
        <v>32000</v>
      </c>
      <c r="I2075">
        <v>11501</v>
      </c>
      <c r="J2075">
        <v>3213</v>
      </c>
      <c r="K2075">
        <v>11715</v>
      </c>
      <c r="L2075">
        <v>3000</v>
      </c>
      <c r="M2075">
        <v>2647407</v>
      </c>
      <c r="N2075">
        <v>90241</v>
      </c>
      <c r="O2075">
        <v>29520</v>
      </c>
      <c r="P2075">
        <v>92663</v>
      </c>
      <c r="Q2075">
        <v>2.1937279772857404E-2</v>
      </c>
    </row>
    <row r="2076" spans="1:17" x14ac:dyDescent="0.25">
      <c r="A2076" t="s">
        <v>27</v>
      </c>
      <c r="B2076" t="s">
        <v>34</v>
      </c>
      <c r="C2076" t="s">
        <v>39</v>
      </c>
      <c r="D2076">
        <v>429337</v>
      </c>
      <c r="E2076">
        <v>1789243</v>
      </c>
      <c r="F2076">
        <v>196272</v>
      </c>
      <c r="G2076">
        <v>188296</v>
      </c>
      <c r="H2076">
        <v>32000</v>
      </c>
      <c r="I2076">
        <v>9577</v>
      </c>
      <c r="J2076">
        <v>2856</v>
      </c>
      <c r="K2076">
        <v>11037</v>
      </c>
      <c r="L2076">
        <v>4276</v>
      </c>
      <c r="M2076">
        <v>862042</v>
      </c>
      <c r="N2076">
        <v>103894</v>
      </c>
      <c r="O2076">
        <v>74814</v>
      </c>
      <c r="P2076">
        <v>344663</v>
      </c>
      <c r="Q2076">
        <v>8.1596415595786356E-2</v>
      </c>
    </row>
    <row r="2077" spans="1:17" x14ac:dyDescent="0.25">
      <c r="A2077" t="s">
        <v>22</v>
      </c>
      <c r="B2077" t="s">
        <v>34</v>
      </c>
      <c r="C2077" t="s">
        <v>39</v>
      </c>
      <c r="D2077">
        <v>520866</v>
      </c>
      <c r="E2077">
        <v>1581189</v>
      </c>
      <c r="F2077">
        <v>176970</v>
      </c>
      <c r="G2077">
        <v>283655</v>
      </c>
      <c r="H2077">
        <v>32000</v>
      </c>
      <c r="I2077">
        <v>12697</v>
      </c>
      <c r="J2077">
        <v>2968</v>
      </c>
      <c r="K2077">
        <v>12808</v>
      </c>
      <c r="L2077">
        <v>4090</v>
      </c>
      <c r="M2077">
        <v>2043231</v>
      </c>
      <c r="N2077">
        <v>64569</v>
      </c>
      <c r="O2077">
        <v>72546</v>
      </c>
      <c r="P2077">
        <v>201193</v>
      </c>
      <c r="Q2077">
        <v>4.7630954419137089E-2</v>
      </c>
    </row>
    <row r="2078" spans="1:17" x14ac:dyDescent="0.25">
      <c r="A2078" t="s">
        <v>26</v>
      </c>
      <c r="B2078" t="s">
        <v>36</v>
      </c>
      <c r="C2078" t="s">
        <v>38</v>
      </c>
      <c r="D2078">
        <v>718153</v>
      </c>
      <c r="E2078">
        <v>2021807</v>
      </c>
      <c r="F2078">
        <v>192296</v>
      </c>
      <c r="G2078">
        <v>234784</v>
      </c>
      <c r="H2078">
        <v>20000</v>
      </c>
      <c r="I2078">
        <v>11060</v>
      </c>
      <c r="J2078">
        <v>3092</v>
      </c>
      <c r="K2078">
        <v>12208</v>
      </c>
      <c r="L2078">
        <v>2014</v>
      </c>
      <c r="M2078">
        <v>1490346</v>
      </c>
      <c r="N2078">
        <v>96842</v>
      </c>
      <c r="O2078">
        <v>47294</v>
      </c>
      <c r="P2078">
        <v>229005</v>
      </c>
      <c r="Q2078">
        <v>5.4215239679086688E-2</v>
      </c>
    </row>
    <row r="2079" spans="1:17" x14ac:dyDescent="0.25">
      <c r="A2079" t="s">
        <v>24</v>
      </c>
      <c r="B2079" t="s">
        <v>36</v>
      </c>
      <c r="C2079" t="s">
        <v>38</v>
      </c>
      <c r="D2079">
        <v>278493</v>
      </c>
      <c r="E2079">
        <v>1940878</v>
      </c>
      <c r="F2079">
        <v>100865</v>
      </c>
      <c r="G2079">
        <v>210083</v>
      </c>
      <c r="H2079">
        <v>32000</v>
      </c>
      <c r="I2079">
        <v>11996</v>
      </c>
      <c r="J2079">
        <v>3121</v>
      </c>
      <c r="K2079">
        <v>11004</v>
      </c>
      <c r="L2079">
        <v>3396</v>
      </c>
      <c r="M2079">
        <v>1880736</v>
      </c>
      <c r="N2079">
        <v>51970</v>
      </c>
      <c r="O2079">
        <v>75967</v>
      </c>
      <c r="P2079">
        <v>140882</v>
      </c>
      <c r="Q2079">
        <v>3.3352771321451896E-2</v>
      </c>
    </row>
    <row r="2080" spans="1:17" x14ac:dyDescent="0.25">
      <c r="A2080" t="s">
        <v>20</v>
      </c>
      <c r="B2080" t="s">
        <v>36</v>
      </c>
      <c r="C2080" t="s">
        <v>38</v>
      </c>
      <c r="D2080">
        <v>523319</v>
      </c>
      <c r="E2080">
        <v>1141038</v>
      </c>
      <c r="F2080">
        <v>173556</v>
      </c>
      <c r="G2080">
        <v>279886</v>
      </c>
      <c r="H2080">
        <v>32000</v>
      </c>
      <c r="I2080">
        <v>8957</v>
      </c>
      <c r="J2080">
        <v>3829</v>
      </c>
      <c r="K2080">
        <v>11013</v>
      </c>
      <c r="L2080">
        <v>2788</v>
      </c>
      <c r="M2080">
        <v>2177431</v>
      </c>
      <c r="N2080">
        <v>53522</v>
      </c>
      <c r="O2080">
        <v>82167</v>
      </c>
      <c r="P2080">
        <v>115568</v>
      </c>
      <c r="Q2080">
        <v>2.7359869082477197E-2</v>
      </c>
    </row>
    <row r="2081" spans="1:17" x14ac:dyDescent="0.25">
      <c r="A2081" t="s">
        <v>16</v>
      </c>
      <c r="B2081" t="s">
        <v>35</v>
      </c>
      <c r="C2081" t="s">
        <v>37</v>
      </c>
      <c r="D2081">
        <v>674343</v>
      </c>
      <c r="E2081">
        <v>2035504</v>
      </c>
      <c r="F2081">
        <v>203184</v>
      </c>
      <c r="G2081">
        <v>197950</v>
      </c>
      <c r="H2081">
        <v>32000</v>
      </c>
      <c r="I2081">
        <v>9616</v>
      </c>
      <c r="J2081">
        <v>2853</v>
      </c>
      <c r="K2081">
        <v>14689</v>
      </c>
      <c r="L2081">
        <v>1344</v>
      </c>
      <c r="M2081">
        <v>2423185</v>
      </c>
      <c r="N2081">
        <v>47001</v>
      </c>
      <c r="O2081">
        <v>32127</v>
      </c>
      <c r="P2081">
        <v>242555</v>
      </c>
      <c r="Q2081">
        <v>5.7423101942581482E-2</v>
      </c>
    </row>
    <row r="2082" spans="1:17" x14ac:dyDescent="0.25">
      <c r="A2082" t="s">
        <v>25</v>
      </c>
      <c r="B2082" t="s">
        <v>36</v>
      </c>
      <c r="C2082" t="s">
        <v>38</v>
      </c>
      <c r="D2082">
        <v>336722</v>
      </c>
      <c r="E2082">
        <v>1179929</v>
      </c>
      <c r="F2082">
        <v>138631</v>
      </c>
      <c r="G2082">
        <v>154519</v>
      </c>
      <c r="H2082">
        <v>32000</v>
      </c>
      <c r="I2082">
        <v>12394</v>
      </c>
      <c r="J2082">
        <v>3108</v>
      </c>
      <c r="K2082">
        <v>11484</v>
      </c>
      <c r="L2082">
        <v>4065</v>
      </c>
      <c r="M2082">
        <v>1450451</v>
      </c>
      <c r="N2082">
        <v>51338</v>
      </c>
      <c r="O2082">
        <v>36131</v>
      </c>
      <c r="P2082">
        <v>117552</v>
      </c>
      <c r="Q2082">
        <v>2.7829566405781526E-2</v>
      </c>
    </row>
    <row r="2083" spans="1:17" x14ac:dyDescent="0.25">
      <c r="A2083" t="s">
        <v>19</v>
      </c>
      <c r="B2083" t="s">
        <v>34</v>
      </c>
      <c r="C2083" t="s">
        <v>39</v>
      </c>
      <c r="D2083">
        <v>288054</v>
      </c>
      <c r="E2083">
        <v>1546842</v>
      </c>
      <c r="F2083">
        <v>95229</v>
      </c>
      <c r="G2083">
        <v>303090</v>
      </c>
      <c r="H2083">
        <v>32000</v>
      </c>
      <c r="I2083">
        <v>10437</v>
      </c>
      <c r="J2083">
        <v>3310</v>
      </c>
      <c r="K2083">
        <v>13462</v>
      </c>
      <c r="L2083">
        <v>4169</v>
      </c>
      <c r="M2083">
        <v>2048381</v>
      </c>
      <c r="N2083">
        <v>106606</v>
      </c>
      <c r="O2083">
        <v>34216</v>
      </c>
      <c r="P2083">
        <v>70549</v>
      </c>
      <c r="Q2083">
        <v>1.6701953861792917E-2</v>
      </c>
    </row>
    <row r="2084" spans="1:17" x14ac:dyDescent="0.25">
      <c r="A2084" t="s">
        <v>18</v>
      </c>
      <c r="B2084" t="s">
        <v>34</v>
      </c>
      <c r="C2084" t="s">
        <v>39</v>
      </c>
      <c r="D2084">
        <v>639548</v>
      </c>
      <c r="E2084">
        <v>1821839</v>
      </c>
      <c r="F2084">
        <v>127853</v>
      </c>
      <c r="G2084">
        <v>80332</v>
      </c>
      <c r="H2084">
        <v>32000</v>
      </c>
      <c r="I2084">
        <v>11302</v>
      </c>
      <c r="J2084">
        <v>2845</v>
      </c>
      <c r="K2084">
        <v>11512</v>
      </c>
      <c r="L2084">
        <v>2127</v>
      </c>
      <c r="M2084">
        <v>2133543</v>
      </c>
      <c r="N2084">
        <v>116810</v>
      </c>
      <c r="O2084">
        <v>26326</v>
      </c>
      <c r="P2084">
        <v>258648</v>
      </c>
      <c r="Q2084">
        <v>6.1233000644162414E-2</v>
      </c>
    </row>
    <row r="2085" spans="1:17" x14ac:dyDescent="0.25">
      <c r="A2085" t="s">
        <v>21</v>
      </c>
      <c r="B2085" t="s">
        <v>35</v>
      </c>
      <c r="C2085" t="s">
        <v>37</v>
      </c>
      <c r="D2085">
        <v>258908</v>
      </c>
      <c r="E2085">
        <v>939034</v>
      </c>
      <c r="F2085">
        <v>167236</v>
      </c>
      <c r="G2085">
        <v>178793</v>
      </c>
      <c r="H2085">
        <v>25000</v>
      </c>
      <c r="I2085">
        <v>10797</v>
      </c>
      <c r="J2085">
        <v>3085</v>
      </c>
      <c r="K2085">
        <v>12361</v>
      </c>
      <c r="L2085">
        <v>4003</v>
      </c>
      <c r="M2085">
        <v>1192226</v>
      </c>
      <c r="N2085">
        <v>128747</v>
      </c>
      <c r="O2085">
        <v>31555</v>
      </c>
      <c r="P2085">
        <v>305747</v>
      </c>
      <c r="Q2085">
        <v>7.2383340477988334E-2</v>
      </c>
    </row>
    <row r="2086" spans="1:17" x14ac:dyDescent="0.25">
      <c r="A2086" t="s">
        <v>17</v>
      </c>
      <c r="B2086" t="s">
        <v>35</v>
      </c>
      <c r="C2086" t="s">
        <v>37</v>
      </c>
      <c r="D2086">
        <v>182237</v>
      </c>
      <c r="E2086">
        <v>1007789</v>
      </c>
      <c r="F2086">
        <v>176819</v>
      </c>
      <c r="G2086">
        <v>223584</v>
      </c>
      <c r="H2086">
        <v>28000</v>
      </c>
      <c r="I2086">
        <v>9359</v>
      </c>
      <c r="J2086">
        <v>2970</v>
      </c>
      <c r="K2086">
        <v>13265</v>
      </c>
      <c r="L2086">
        <v>2965</v>
      </c>
      <c r="M2086">
        <v>2851778</v>
      </c>
      <c r="N2086">
        <v>110439</v>
      </c>
      <c r="O2086">
        <v>59107</v>
      </c>
      <c r="P2086">
        <v>95086</v>
      </c>
      <c r="Q2086">
        <v>2.2510907098646917E-2</v>
      </c>
    </row>
    <row r="2087" spans="1:17" x14ac:dyDescent="0.25">
      <c r="A2087" t="s">
        <v>27</v>
      </c>
      <c r="B2087" t="s">
        <v>34</v>
      </c>
      <c r="C2087" t="s">
        <v>39</v>
      </c>
      <c r="D2087">
        <v>631713</v>
      </c>
      <c r="E2087">
        <v>2186092</v>
      </c>
      <c r="F2087">
        <v>206251</v>
      </c>
      <c r="G2087">
        <v>309797</v>
      </c>
      <c r="H2087">
        <v>32000</v>
      </c>
      <c r="I2087">
        <v>10489</v>
      </c>
      <c r="J2087">
        <v>3131</v>
      </c>
      <c r="K2087">
        <v>14269</v>
      </c>
      <c r="L2087">
        <v>3805</v>
      </c>
      <c r="M2087">
        <v>959035</v>
      </c>
      <c r="N2087">
        <v>122575</v>
      </c>
      <c r="O2087">
        <v>58061</v>
      </c>
      <c r="P2087">
        <v>67812</v>
      </c>
      <c r="Q2087">
        <v>1.6053989358827216E-2</v>
      </c>
    </row>
    <row r="2088" spans="1:17" x14ac:dyDescent="0.25">
      <c r="A2088" t="s">
        <v>22</v>
      </c>
      <c r="B2088" t="s">
        <v>35</v>
      </c>
      <c r="C2088" t="s">
        <v>37</v>
      </c>
      <c r="D2088">
        <v>529972</v>
      </c>
      <c r="E2088">
        <v>2298070</v>
      </c>
      <c r="F2088">
        <v>103050</v>
      </c>
      <c r="G2088">
        <v>75738</v>
      </c>
      <c r="H2088">
        <v>32000</v>
      </c>
      <c r="I2088">
        <v>10086</v>
      </c>
      <c r="J2088">
        <v>3758</v>
      </c>
      <c r="K2088">
        <v>10804</v>
      </c>
      <c r="L2088">
        <v>1469</v>
      </c>
      <c r="M2088">
        <v>1840750</v>
      </c>
      <c r="N2088">
        <v>65527</v>
      </c>
      <c r="O2088">
        <v>86404</v>
      </c>
      <c r="P2088">
        <v>217799</v>
      </c>
      <c r="Q2088">
        <v>5.1562302075786125E-2</v>
      </c>
    </row>
    <row r="2089" spans="1:17" x14ac:dyDescent="0.25">
      <c r="A2089" t="s">
        <v>18</v>
      </c>
      <c r="B2089" t="s">
        <v>35</v>
      </c>
      <c r="C2089" t="s">
        <v>37</v>
      </c>
      <c r="D2089">
        <v>122052</v>
      </c>
      <c r="E2089">
        <v>1788788</v>
      </c>
      <c r="F2089">
        <v>201934</v>
      </c>
      <c r="G2089">
        <v>81762</v>
      </c>
      <c r="H2089">
        <v>32000</v>
      </c>
      <c r="I2089">
        <v>10402</v>
      </c>
      <c r="J2089">
        <v>4184</v>
      </c>
      <c r="K2089">
        <v>14481</v>
      </c>
      <c r="L2089">
        <v>3106</v>
      </c>
      <c r="M2089">
        <v>1177022</v>
      </c>
      <c r="N2089">
        <v>111666</v>
      </c>
      <c r="O2089">
        <v>34990</v>
      </c>
      <c r="P2089">
        <v>259213</v>
      </c>
      <c r="Q2089">
        <v>6.1366760214559064E-2</v>
      </c>
    </row>
    <row r="2090" spans="1:17" x14ac:dyDescent="0.25">
      <c r="A2090" t="s">
        <v>17</v>
      </c>
      <c r="B2090" t="s">
        <v>36</v>
      </c>
      <c r="C2090" t="s">
        <v>38</v>
      </c>
      <c r="D2090">
        <v>151643</v>
      </c>
      <c r="E2090">
        <v>2248361</v>
      </c>
      <c r="F2090">
        <v>98747</v>
      </c>
      <c r="G2090">
        <v>178329</v>
      </c>
      <c r="H2090">
        <v>32000</v>
      </c>
      <c r="I2090">
        <v>11176</v>
      </c>
      <c r="J2090">
        <v>3878</v>
      </c>
      <c r="K2090">
        <v>10663</v>
      </c>
      <c r="L2090">
        <v>1859</v>
      </c>
      <c r="M2090">
        <v>1531469</v>
      </c>
      <c r="N2090">
        <v>112701</v>
      </c>
      <c r="O2090">
        <v>51604</v>
      </c>
      <c r="P2090">
        <v>269425</v>
      </c>
      <c r="Q2090">
        <v>6.3784375671002522E-2</v>
      </c>
    </row>
    <row r="2091" spans="1:17" x14ac:dyDescent="0.25">
      <c r="A2091" t="s">
        <v>22</v>
      </c>
      <c r="B2091" t="s">
        <v>34</v>
      </c>
      <c r="C2091" t="s">
        <v>39</v>
      </c>
      <c r="D2091">
        <v>476322</v>
      </c>
      <c r="E2091">
        <v>1050310</v>
      </c>
      <c r="F2091">
        <v>171022</v>
      </c>
      <c r="G2091">
        <v>97011</v>
      </c>
      <c r="H2091">
        <v>32000</v>
      </c>
      <c r="I2091">
        <v>11239</v>
      </c>
      <c r="J2091">
        <v>4174</v>
      </c>
      <c r="K2091">
        <v>11575</v>
      </c>
      <c r="L2091">
        <v>4148</v>
      </c>
      <c r="M2091">
        <v>2092194</v>
      </c>
      <c r="N2091">
        <v>124896</v>
      </c>
      <c r="O2091">
        <v>52492</v>
      </c>
      <c r="P2091">
        <v>189180</v>
      </c>
      <c r="Q2091">
        <v>4.4786965535641668E-2</v>
      </c>
    </row>
    <row r="2092" spans="1:17" x14ac:dyDescent="0.25">
      <c r="A2092" t="s">
        <v>21</v>
      </c>
      <c r="B2092" t="s">
        <v>36</v>
      </c>
      <c r="C2092" t="s">
        <v>38</v>
      </c>
      <c r="D2092">
        <v>167830</v>
      </c>
      <c r="E2092">
        <v>1870442</v>
      </c>
      <c r="F2092">
        <v>188903</v>
      </c>
      <c r="G2092">
        <v>145307</v>
      </c>
      <c r="H2092">
        <v>32000</v>
      </c>
      <c r="I2092">
        <v>9757</v>
      </c>
      <c r="J2092">
        <v>3079</v>
      </c>
      <c r="K2092">
        <v>13061</v>
      </c>
      <c r="L2092">
        <v>2608</v>
      </c>
      <c r="M2092">
        <v>1867072</v>
      </c>
      <c r="N2092">
        <v>106763</v>
      </c>
      <c r="O2092">
        <v>67022</v>
      </c>
      <c r="P2092">
        <v>200573</v>
      </c>
      <c r="Q2092">
        <v>4.7484174005604486E-2</v>
      </c>
    </row>
    <row r="2093" spans="1:17" x14ac:dyDescent="0.25">
      <c r="A2093" t="s">
        <v>26</v>
      </c>
      <c r="B2093" t="s">
        <v>35</v>
      </c>
      <c r="C2093" t="s">
        <v>37</v>
      </c>
      <c r="D2093">
        <v>272560</v>
      </c>
      <c r="E2093">
        <v>898676</v>
      </c>
      <c r="F2093">
        <v>103637</v>
      </c>
      <c r="G2093">
        <v>223942</v>
      </c>
      <c r="H2093">
        <v>32000</v>
      </c>
      <c r="I2093">
        <v>11148</v>
      </c>
      <c r="J2093">
        <v>3424</v>
      </c>
      <c r="K2093">
        <v>13112</v>
      </c>
      <c r="L2093">
        <v>2431</v>
      </c>
      <c r="M2093">
        <v>2861067</v>
      </c>
      <c r="N2093">
        <v>71994</v>
      </c>
      <c r="O2093">
        <v>79783</v>
      </c>
      <c r="P2093">
        <v>236419</v>
      </c>
      <c r="Q2093">
        <v>5.5970449333813656E-2</v>
      </c>
    </row>
    <row r="2094" spans="1:17" x14ac:dyDescent="0.25">
      <c r="A2094" t="s">
        <v>24</v>
      </c>
      <c r="B2094" t="s">
        <v>34</v>
      </c>
      <c r="C2094" t="s">
        <v>39</v>
      </c>
      <c r="D2094">
        <v>538040</v>
      </c>
      <c r="E2094">
        <v>1426608</v>
      </c>
      <c r="F2094">
        <v>175251</v>
      </c>
      <c r="G2094">
        <v>72812</v>
      </c>
      <c r="H2094">
        <v>28000</v>
      </c>
      <c r="I2094">
        <v>12499</v>
      </c>
      <c r="J2094">
        <v>3097</v>
      </c>
      <c r="K2094">
        <v>13784</v>
      </c>
      <c r="L2094">
        <v>3640</v>
      </c>
      <c r="M2094">
        <v>2200381</v>
      </c>
      <c r="N2094">
        <v>84991</v>
      </c>
      <c r="O2094">
        <v>61482</v>
      </c>
      <c r="P2094">
        <v>240309</v>
      </c>
      <c r="Q2094">
        <v>5.6891378057429505E-2</v>
      </c>
    </row>
    <row r="2095" spans="1:17" x14ac:dyDescent="0.25">
      <c r="A2095" t="s">
        <v>26</v>
      </c>
      <c r="B2095" t="s">
        <v>34</v>
      </c>
      <c r="C2095" t="s">
        <v>39</v>
      </c>
      <c r="D2095">
        <v>384683</v>
      </c>
      <c r="E2095">
        <v>1965032</v>
      </c>
      <c r="F2095">
        <v>123687</v>
      </c>
      <c r="G2095">
        <v>240117</v>
      </c>
      <c r="H2095">
        <v>32000</v>
      </c>
      <c r="I2095">
        <v>11748</v>
      </c>
      <c r="J2095">
        <v>4188</v>
      </c>
      <c r="K2095">
        <v>11975</v>
      </c>
      <c r="L2095">
        <v>2366</v>
      </c>
      <c r="M2095">
        <v>1199324</v>
      </c>
      <c r="N2095">
        <v>113824</v>
      </c>
      <c r="O2095">
        <v>44445</v>
      </c>
      <c r="P2095">
        <v>285723</v>
      </c>
      <c r="Q2095">
        <v>6.7642806606090206E-2</v>
      </c>
    </row>
    <row r="2096" spans="1:17" x14ac:dyDescent="0.25">
      <c r="A2096" t="s">
        <v>24</v>
      </c>
      <c r="B2096" t="s">
        <v>36</v>
      </c>
      <c r="C2096" t="s">
        <v>38</v>
      </c>
      <c r="D2096">
        <v>323859</v>
      </c>
      <c r="E2096">
        <v>819333</v>
      </c>
      <c r="F2096">
        <v>149065</v>
      </c>
      <c r="G2096">
        <v>322578</v>
      </c>
      <c r="H2096">
        <v>32000</v>
      </c>
      <c r="I2096">
        <v>9356</v>
      </c>
      <c r="J2096">
        <v>2819</v>
      </c>
      <c r="K2096">
        <v>13415</v>
      </c>
      <c r="L2096">
        <v>2724</v>
      </c>
      <c r="M2096">
        <v>2861291</v>
      </c>
      <c r="N2096">
        <v>71485</v>
      </c>
      <c r="O2096">
        <v>51134</v>
      </c>
      <c r="P2096">
        <v>338910</v>
      </c>
      <c r="Q2096">
        <v>8.0234435403765292E-2</v>
      </c>
    </row>
    <row r="2097" spans="1:17" x14ac:dyDescent="0.25">
      <c r="A2097" t="s">
        <v>24</v>
      </c>
      <c r="B2097" t="s">
        <v>34</v>
      </c>
      <c r="C2097" t="s">
        <v>39</v>
      </c>
      <c r="D2097">
        <v>272360</v>
      </c>
      <c r="E2097">
        <v>1370182</v>
      </c>
      <c r="F2097">
        <v>131009</v>
      </c>
      <c r="G2097">
        <v>214259</v>
      </c>
      <c r="H2097">
        <v>32000</v>
      </c>
      <c r="I2097">
        <v>10327</v>
      </c>
      <c r="J2097">
        <v>3504</v>
      </c>
      <c r="K2097">
        <v>14037</v>
      </c>
      <c r="L2097">
        <v>1303</v>
      </c>
      <c r="M2097">
        <v>1177279</v>
      </c>
      <c r="N2097">
        <v>68539</v>
      </c>
      <c r="O2097">
        <v>77892</v>
      </c>
      <c r="P2097">
        <v>241413</v>
      </c>
      <c r="Q2097">
        <v>5.7152741890558523E-2</v>
      </c>
    </row>
    <row r="2098" spans="1:17" x14ac:dyDescent="0.25">
      <c r="A2098" t="s">
        <v>18</v>
      </c>
      <c r="B2098" t="s">
        <v>34</v>
      </c>
      <c r="C2098" t="s">
        <v>39</v>
      </c>
      <c r="D2098">
        <v>356805</v>
      </c>
      <c r="E2098">
        <v>2304463</v>
      </c>
      <c r="F2098">
        <v>126944</v>
      </c>
      <c r="G2098">
        <v>154893</v>
      </c>
      <c r="H2098">
        <v>32000</v>
      </c>
      <c r="I2098">
        <v>11599</v>
      </c>
      <c r="J2098">
        <v>3975</v>
      </c>
      <c r="K2098">
        <v>10593</v>
      </c>
      <c r="L2098">
        <v>2828</v>
      </c>
      <c r="M2098">
        <v>1191302</v>
      </c>
      <c r="N2098">
        <v>61617</v>
      </c>
      <c r="O2098">
        <v>47547</v>
      </c>
      <c r="P2098">
        <v>92940</v>
      </c>
      <c r="Q2098">
        <v>2.2002857473742133E-2</v>
      </c>
    </row>
    <row r="2099" spans="1:17" x14ac:dyDescent="0.25">
      <c r="A2099" t="s">
        <v>27</v>
      </c>
      <c r="B2099" t="s">
        <v>35</v>
      </c>
      <c r="C2099" t="s">
        <v>37</v>
      </c>
      <c r="D2099">
        <v>226701</v>
      </c>
      <c r="E2099">
        <v>781835</v>
      </c>
      <c r="F2099">
        <v>125522</v>
      </c>
      <c r="G2099">
        <v>246158</v>
      </c>
      <c r="H2099">
        <v>20000</v>
      </c>
      <c r="I2099">
        <v>10024</v>
      </c>
      <c r="J2099">
        <v>3088</v>
      </c>
      <c r="K2099">
        <v>12534</v>
      </c>
      <c r="L2099">
        <v>1956</v>
      </c>
      <c r="M2099">
        <v>1842005</v>
      </c>
      <c r="N2099">
        <v>44817</v>
      </c>
      <c r="O2099">
        <v>77869</v>
      </c>
      <c r="P2099">
        <v>47758</v>
      </c>
      <c r="Q2099">
        <v>1.1306353208854925E-2</v>
      </c>
    </row>
    <row r="2100" spans="1:17" x14ac:dyDescent="0.25">
      <c r="A2100" t="s">
        <v>19</v>
      </c>
      <c r="B2100" t="s">
        <v>36</v>
      </c>
      <c r="C2100" t="s">
        <v>38</v>
      </c>
      <c r="D2100">
        <v>152051</v>
      </c>
      <c r="E2100">
        <v>1933064</v>
      </c>
      <c r="F2100">
        <v>107982</v>
      </c>
      <c r="G2100">
        <v>209988</v>
      </c>
      <c r="H2100">
        <v>22000</v>
      </c>
      <c r="I2100">
        <v>10377</v>
      </c>
      <c r="J2100">
        <v>3580</v>
      </c>
      <c r="K2100">
        <v>12507</v>
      </c>
      <c r="L2100">
        <v>1596</v>
      </c>
      <c r="M2100">
        <v>1762871</v>
      </c>
      <c r="N2100">
        <v>50829</v>
      </c>
      <c r="O2100">
        <v>87195</v>
      </c>
      <c r="P2100">
        <v>333721</v>
      </c>
      <c r="Q2100">
        <v>7.9005978039538391E-2</v>
      </c>
    </row>
    <row r="2101" spans="1:17" x14ac:dyDescent="0.25">
      <c r="A2101" t="s">
        <v>23</v>
      </c>
      <c r="B2101" t="s">
        <v>34</v>
      </c>
      <c r="C2101" t="s">
        <v>39</v>
      </c>
      <c r="D2101">
        <v>271107</v>
      </c>
      <c r="E2101">
        <v>961624</v>
      </c>
      <c r="F2101">
        <v>141181</v>
      </c>
      <c r="G2101">
        <v>250379</v>
      </c>
      <c r="H2101">
        <v>32000</v>
      </c>
      <c r="I2101">
        <v>10238</v>
      </c>
      <c r="J2101">
        <v>4137</v>
      </c>
      <c r="K2101">
        <v>10981</v>
      </c>
      <c r="L2101">
        <v>1649</v>
      </c>
      <c r="M2101">
        <v>1503827</v>
      </c>
      <c r="N2101">
        <v>49860</v>
      </c>
      <c r="O2101">
        <v>34064</v>
      </c>
      <c r="P2101">
        <v>85956</v>
      </c>
      <c r="Q2101">
        <v>2.0349447138078101E-2</v>
      </c>
    </row>
    <row r="2102" spans="1:17" x14ac:dyDescent="0.25">
      <c r="A2102" t="s">
        <v>19</v>
      </c>
      <c r="B2102" t="s">
        <v>35</v>
      </c>
      <c r="C2102" t="s">
        <v>37</v>
      </c>
      <c r="D2102">
        <v>377920</v>
      </c>
      <c r="E2102">
        <v>1212603</v>
      </c>
      <c r="F2102">
        <v>182441</v>
      </c>
      <c r="G2102">
        <v>84945</v>
      </c>
      <c r="H2102">
        <v>32000</v>
      </c>
      <c r="I2102">
        <v>10214</v>
      </c>
      <c r="J2102">
        <v>3682</v>
      </c>
      <c r="K2102">
        <v>13627</v>
      </c>
      <c r="L2102">
        <v>2049</v>
      </c>
      <c r="M2102">
        <v>1707688</v>
      </c>
      <c r="N2102">
        <v>47741</v>
      </c>
      <c r="O2102">
        <v>52537</v>
      </c>
      <c r="P2102">
        <v>115745</v>
      </c>
      <c r="Q2102">
        <v>2.740177252311473E-2</v>
      </c>
    </row>
    <row r="2103" spans="1:17" x14ac:dyDescent="0.25">
      <c r="A2103" t="s">
        <v>20</v>
      </c>
      <c r="B2103" t="s">
        <v>36</v>
      </c>
      <c r="C2103" t="s">
        <v>38</v>
      </c>
      <c r="D2103">
        <v>485100</v>
      </c>
      <c r="E2103">
        <v>2007375</v>
      </c>
      <c r="F2103">
        <v>133141</v>
      </c>
      <c r="G2103">
        <v>310499</v>
      </c>
      <c r="H2103">
        <v>32000</v>
      </c>
      <c r="I2103">
        <v>10298</v>
      </c>
      <c r="J2103">
        <v>3625</v>
      </c>
      <c r="K2103">
        <v>11308</v>
      </c>
      <c r="L2103">
        <v>2676</v>
      </c>
      <c r="M2103">
        <v>1813347</v>
      </c>
      <c r="N2103">
        <v>75045</v>
      </c>
      <c r="O2103">
        <v>27088</v>
      </c>
      <c r="P2103">
        <v>185352</v>
      </c>
      <c r="Q2103">
        <v>4.3880714853379077E-2</v>
      </c>
    </row>
    <row r="2104" spans="1:17" x14ac:dyDescent="0.25">
      <c r="A2104" t="s">
        <v>18</v>
      </c>
      <c r="B2104" t="s">
        <v>36</v>
      </c>
      <c r="C2104" t="s">
        <v>38</v>
      </c>
      <c r="D2104">
        <v>742639</v>
      </c>
      <c r="E2104">
        <v>1111621</v>
      </c>
      <c r="F2104">
        <v>195031</v>
      </c>
      <c r="G2104">
        <v>314410</v>
      </c>
      <c r="H2104">
        <v>32000</v>
      </c>
      <c r="I2104">
        <v>10227</v>
      </c>
      <c r="J2104">
        <v>4106</v>
      </c>
      <c r="K2104">
        <v>11635</v>
      </c>
      <c r="L2104">
        <v>1240</v>
      </c>
      <c r="M2104">
        <v>937568</v>
      </c>
      <c r="N2104">
        <v>73527</v>
      </c>
      <c r="O2104">
        <v>84445</v>
      </c>
      <c r="P2104">
        <v>91559</v>
      </c>
      <c r="Q2104">
        <v>2.1675915939728382E-2</v>
      </c>
    </row>
    <row r="2105" spans="1:17" x14ac:dyDescent="0.25">
      <c r="A2105" t="s">
        <v>24</v>
      </c>
      <c r="B2105" t="s">
        <v>35</v>
      </c>
      <c r="C2105" t="s">
        <v>37</v>
      </c>
      <c r="D2105">
        <v>507860</v>
      </c>
      <c r="E2105">
        <v>1366729</v>
      </c>
      <c r="F2105">
        <v>196035</v>
      </c>
      <c r="G2105">
        <v>167236</v>
      </c>
      <c r="H2105">
        <v>32000</v>
      </c>
      <c r="I2105">
        <v>11086</v>
      </c>
      <c r="J2105">
        <v>3841</v>
      </c>
      <c r="K2105">
        <v>12786</v>
      </c>
      <c r="L2105">
        <v>1536</v>
      </c>
      <c r="M2105">
        <v>2693800</v>
      </c>
      <c r="N2105">
        <v>49151</v>
      </c>
      <c r="O2105">
        <v>59620</v>
      </c>
      <c r="P2105">
        <v>100055</v>
      </c>
      <c r="Q2105">
        <v>2.3687281090329988E-2</v>
      </c>
    </row>
    <row r="2106" spans="1:17" x14ac:dyDescent="0.25">
      <c r="A2106" t="s">
        <v>25</v>
      </c>
      <c r="B2106" t="s">
        <v>35</v>
      </c>
      <c r="C2106" t="s">
        <v>37</v>
      </c>
      <c r="D2106">
        <v>291053</v>
      </c>
      <c r="E2106">
        <v>1649291</v>
      </c>
      <c r="F2106">
        <v>184034</v>
      </c>
      <c r="G2106">
        <v>296264</v>
      </c>
      <c r="H2106">
        <v>32000</v>
      </c>
      <c r="I2106">
        <v>10249</v>
      </c>
      <c r="J2106">
        <v>3062</v>
      </c>
      <c r="K2106">
        <v>11175</v>
      </c>
      <c r="L2106">
        <v>1893</v>
      </c>
      <c r="M2106">
        <v>952768</v>
      </c>
      <c r="N2106">
        <v>61432</v>
      </c>
      <c r="O2106">
        <v>80557</v>
      </c>
      <c r="P2106">
        <v>281404</v>
      </c>
      <c r="Q2106">
        <v>6.6620315306013894E-2</v>
      </c>
    </row>
    <row r="2107" spans="1:17" x14ac:dyDescent="0.25">
      <c r="A2107" t="s">
        <v>26</v>
      </c>
      <c r="B2107" t="s">
        <v>35</v>
      </c>
      <c r="C2107" t="s">
        <v>37</v>
      </c>
      <c r="D2107">
        <v>375554</v>
      </c>
      <c r="E2107">
        <v>1327764</v>
      </c>
      <c r="F2107">
        <v>179363</v>
      </c>
      <c r="G2107">
        <v>296994</v>
      </c>
      <c r="H2107">
        <v>20000</v>
      </c>
      <c r="I2107">
        <v>12591</v>
      </c>
      <c r="J2107">
        <v>3334</v>
      </c>
      <c r="K2107">
        <v>10563</v>
      </c>
      <c r="L2107">
        <v>3205</v>
      </c>
      <c r="M2107">
        <v>1908687</v>
      </c>
      <c r="N2107">
        <v>51146</v>
      </c>
      <c r="O2107">
        <v>47092</v>
      </c>
      <c r="P2107">
        <v>87371</v>
      </c>
      <c r="Q2107">
        <v>2.0684437920575897E-2</v>
      </c>
    </row>
    <row r="2108" spans="1:17" x14ac:dyDescent="0.25">
      <c r="A2108" t="s">
        <v>22</v>
      </c>
      <c r="B2108" t="s">
        <v>35</v>
      </c>
      <c r="C2108" t="s">
        <v>37</v>
      </c>
      <c r="D2108">
        <v>580269</v>
      </c>
      <c r="E2108">
        <v>875121</v>
      </c>
      <c r="F2108">
        <v>99471</v>
      </c>
      <c r="G2108">
        <v>94397</v>
      </c>
      <c r="H2108">
        <v>20000</v>
      </c>
      <c r="I2108">
        <v>9817</v>
      </c>
      <c r="J2108">
        <v>3426</v>
      </c>
      <c r="K2108">
        <v>10240</v>
      </c>
      <c r="L2108">
        <v>1315</v>
      </c>
      <c r="M2108">
        <v>1155181</v>
      </c>
      <c r="N2108">
        <v>81300</v>
      </c>
      <c r="O2108">
        <v>59333</v>
      </c>
      <c r="P2108">
        <v>338842</v>
      </c>
      <c r="Q2108">
        <v>8.0218336906797194E-2</v>
      </c>
    </row>
    <row r="2109" spans="1:17" x14ac:dyDescent="0.25">
      <c r="A2109" t="s">
        <v>26</v>
      </c>
      <c r="B2109" t="s">
        <v>34</v>
      </c>
      <c r="C2109" t="s">
        <v>39</v>
      </c>
      <c r="D2109">
        <v>283376</v>
      </c>
      <c r="E2109">
        <v>2169817</v>
      </c>
      <c r="F2109">
        <v>172689</v>
      </c>
      <c r="G2109">
        <v>154982</v>
      </c>
      <c r="H2109">
        <v>32000</v>
      </c>
      <c r="I2109">
        <v>9756</v>
      </c>
      <c r="J2109">
        <v>3381</v>
      </c>
      <c r="K2109">
        <v>11825</v>
      </c>
      <c r="L2109">
        <v>2165</v>
      </c>
      <c r="M2109">
        <v>3037976</v>
      </c>
      <c r="N2109">
        <v>45445</v>
      </c>
      <c r="O2109">
        <v>32603</v>
      </c>
      <c r="P2109">
        <v>215873</v>
      </c>
      <c r="Q2109">
        <v>5.1106335823425171E-2</v>
      </c>
    </row>
    <row r="2110" spans="1:17" x14ac:dyDescent="0.25">
      <c r="A2110" t="s">
        <v>22</v>
      </c>
      <c r="B2110" t="s">
        <v>34</v>
      </c>
      <c r="C2110" t="s">
        <v>39</v>
      </c>
      <c r="D2110">
        <v>630741</v>
      </c>
      <c r="E2110">
        <v>1686662</v>
      </c>
      <c r="F2110">
        <v>97292</v>
      </c>
      <c r="G2110">
        <v>312576</v>
      </c>
      <c r="H2110">
        <v>32000</v>
      </c>
      <c r="I2110">
        <v>12427</v>
      </c>
      <c r="J2110">
        <v>3457</v>
      </c>
      <c r="K2110">
        <v>10187</v>
      </c>
      <c r="L2110">
        <v>1871</v>
      </c>
      <c r="M2110">
        <v>1995179</v>
      </c>
      <c r="N2110">
        <v>98366</v>
      </c>
      <c r="O2110">
        <v>48042</v>
      </c>
      <c r="P2110">
        <v>226092</v>
      </c>
      <c r="Q2110">
        <v>5.3525608478085927E-2</v>
      </c>
    </row>
    <row r="2111" spans="1:17" x14ac:dyDescent="0.25">
      <c r="A2111" t="s">
        <v>25</v>
      </c>
      <c r="B2111" t="s">
        <v>36</v>
      </c>
      <c r="C2111" t="s">
        <v>38</v>
      </c>
      <c r="D2111">
        <v>216251</v>
      </c>
      <c r="E2111">
        <v>1647274</v>
      </c>
      <c r="F2111">
        <v>133263</v>
      </c>
      <c r="G2111">
        <v>121978</v>
      </c>
      <c r="H2111">
        <v>32000</v>
      </c>
      <c r="I2111">
        <v>10398</v>
      </c>
      <c r="J2111">
        <v>3868</v>
      </c>
      <c r="K2111">
        <v>12981</v>
      </c>
      <c r="L2111">
        <v>2584</v>
      </c>
      <c r="M2111">
        <v>902921</v>
      </c>
      <c r="N2111">
        <v>106387</v>
      </c>
      <c r="O2111">
        <v>86976</v>
      </c>
      <c r="P2111">
        <v>154277</v>
      </c>
      <c r="Q2111">
        <v>3.6523938481563538E-2</v>
      </c>
    </row>
    <row r="2112" spans="1:17" x14ac:dyDescent="0.25">
      <c r="A2112" t="s">
        <v>19</v>
      </c>
      <c r="B2112" t="s">
        <v>36</v>
      </c>
      <c r="C2112" t="s">
        <v>38</v>
      </c>
      <c r="D2112">
        <v>319837</v>
      </c>
      <c r="E2112">
        <v>2311268</v>
      </c>
      <c r="F2112">
        <v>122312</v>
      </c>
      <c r="G2112">
        <v>264922</v>
      </c>
      <c r="H2112">
        <v>32000</v>
      </c>
      <c r="I2112">
        <v>12173</v>
      </c>
      <c r="J2112">
        <v>3593</v>
      </c>
      <c r="K2112">
        <v>13907</v>
      </c>
      <c r="L2112">
        <v>1913</v>
      </c>
      <c r="M2112">
        <v>2161943</v>
      </c>
      <c r="N2112">
        <v>117091</v>
      </c>
      <c r="O2112">
        <v>65221</v>
      </c>
      <c r="P2112">
        <v>173225</v>
      </c>
      <c r="Q2112">
        <v>4.1009737313201858E-2</v>
      </c>
    </row>
    <row r="2113" spans="1:17" x14ac:dyDescent="0.25">
      <c r="A2113" t="s">
        <v>23</v>
      </c>
      <c r="B2113" t="s">
        <v>34</v>
      </c>
      <c r="C2113" t="s">
        <v>39</v>
      </c>
      <c r="D2113">
        <v>192417</v>
      </c>
      <c r="E2113">
        <v>2027367</v>
      </c>
      <c r="F2113">
        <v>148980</v>
      </c>
      <c r="G2113">
        <v>154093</v>
      </c>
      <c r="H2113">
        <v>20000</v>
      </c>
      <c r="I2113">
        <v>11743</v>
      </c>
      <c r="J2113">
        <v>3771</v>
      </c>
      <c r="K2113">
        <v>10322</v>
      </c>
      <c r="L2113">
        <v>1956</v>
      </c>
      <c r="M2113">
        <v>2225426</v>
      </c>
      <c r="N2113">
        <v>128830</v>
      </c>
      <c r="O2113">
        <v>24752</v>
      </c>
      <c r="P2113">
        <v>341582</v>
      </c>
      <c r="Q2113">
        <v>8.0867011637570319E-2</v>
      </c>
    </row>
    <row r="2114" spans="1:17" x14ac:dyDescent="0.25">
      <c r="A2114" t="s">
        <v>24</v>
      </c>
      <c r="B2114" t="s">
        <v>35</v>
      </c>
      <c r="C2114" t="s">
        <v>37</v>
      </c>
      <c r="D2114">
        <v>383136</v>
      </c>
      <c r="E2114">
        <v>811140</v>
      </c>
      <c r="F2114">
        <v>136782</v>
      </c>
      <c r="G2114">
        <v>146500</v>
      </c>
      <c r="H2114">
        <v>25000</v>
      </c>
      <c r="I2114">
        <v>12677</v>
      </c>
      <c r="J2114">
        <v>3106</v>
      </c>
      <c r="K2114">
        <v>12534</v>
      </c>
      <c r="L2114">
        <v>1858</v>
      </c>
      <c r="M2114">
        <v>1821908</v>
      </c>
      <c r="N2114">
        <v>75747</v>
      </c>
      <c r="O2114">
        <v>27334</v>
      </c>
      <c r="P2114">
        <v>314158</v>
      </c>
      <c r="Q2114">
        <v>7.4374582507379827E-2</v>
      </c>
    </row>
    <row r="2115" spans="1:17" x14ac:dyDescent="0.25">
      <c r="A2115" t="s">
        <v>25</v>
      </c>
      <c r="B2115" t="s">
        <v>35</v>
      </c>
      <c r="C2115" t="s">
        <v>37</v>
      </c>
      <c r="D2115">
        <v>133104</v>
      </c>
      <c r="E2115">
        <v>668613</v>
      </c>
      <c r="F2115">
        <v>149571</v>
      </c>
      <c r="G2115">
        <v>162448</v>
      </c>
      <c r="H2115">
        <v>20000</v>
      </c>
      <c r="I2115">
        <v>9065</v>
      </c>
      <c r="J2115">
        <v>3306</v>
      </c>
      <c r="K2115">
        <v>13064</v>
      </c>
      <c r="L2115">
        <v>2185</v>
      </c>
      <c r="M2115">
        <v>1388785</v>
      </c>
      <c r="N2115">
        <v>92614</v>
      </c>
      <c r="O2115">
        <v>58719</v>
      </c>
      <c r="P2115">
        <v>195595</v>
      </c>
      <c r="Q2115">
        <v>4.6305669330499163E-2</v>
      </c>
    </row>
    <row r="2116" spans="1:17" x14ac:dyDescent="0.25">
      <c r="A2116" t="s">
        <v>21</v>
      </c>
      <c r="B2116" t="s">
        <v>36</v>
      </c>
      <c r="C2116" t="s">
        <v>38</v>
      </c>
      <c r="D2116">
        <v>489521</v>
      </c>
      <c r="E2116">
        <v>1437211</v>
      </c>
      <c r="F2116">
        <v>206933</v>
      </c>
      <c r="G2116">
        <v>225524</v>
      </c>
      <c r="H2116">
        <v>32000</v>
      </c>
      <c r="I2116">
        <v>10238</v>
      </c>
      <c r="J2116">
        <v>4125</v>
      </c>
      <c r="K2116">
        <v>13478</v>
      </c>
      <c r="L2116">
        <v>3611</v>
      </c>
      <c r="M2116">
        <v>2864703</v>
      </c>
      <c r="N2116">
        <v>122410</v>
      </c>
      <c r="O2116">
        <v>28973</v>
      </c>
      <c r="P2116">
        <v>292721</v>
      </c>
      <c r="Q2116">
        <v>6.9299531338188836E-2</v>
      </c>
    </row>
    <row r="2117" spans="1:17" x14ac:dyDescent="0.25">
      <c r="A2117" t="s">
        <v>23</v>
      </c>
      <c r="B2117" t="s">
        <v>35</v>
      </c>
      <c r="C2117" t="s">
        <v>37</v>
      </c>
      <c r="D2117">
        <v>180071</v>
      </c>
      <c r="E2117">
        <v>809043</v>
      </c>
      <c r="F2117">
        <v>195463</v>
      </c>
      <c r="G2117">
        <v>193772</v>
      </c>
      <c r="H2117">
        <v>28000</v>
      </c>
      <c r="I2117">
        <v>9079</v>
      </c>
      <c r="J2117">
        <v>3830</v>
      </c>
      <c r="K2117">
        <v>10005</v>
      </c>
      <c r="L2117">
        <v>3377</v>
      </c>
      <c r="M2117">
        <v>2936460</v>
      </c>
      <c r="N2117">
        <v>58524</v>
      </c>
      <c r="O2117">
        <v>22771</v>
      </c>
      <c r="P2117">
        <v>136740</v>
      </c>
      <c r="Q2117">
        <v>3.2372183462013121E-2</v>
      </c>
    </row>
    <row r="2118" spans="1:17" x14ac:dyDescent="0.25">
      <c r="A2118" t="s">
        <v>21</v>
      </c>
      <c r="B2118" t="s">
        <v>35</v>
      </c>
      <c r="C2118" t="s">
        <v>37</v>
      </c>
      <c r="D2118">
        <v>523901</v>
      </c>
      <c r="E2118">
        <v>682816</v>
      </c>
      <c r="F2118">
        <v>207264</v>
      </c>
      <c r="G2118">
        <v>79890</v>
      </c>
      <c r="H2118">
        <v>32000</v>
      </c>
      <c r="I2118">
        <v>11601</v>
      </c>
      <c r="J2118">
        <v>3539</v>
      </c>
      <c r="K2118">
        <v>14742</v>
      </c>
      <c r="L2118">
        <v>3310</v>
      </c>
      <c r="M2118">
        <v>1676526</v>
      </c>
      <c r="N2118">
        <v>101895</v>
      </c>
      <c r="O2118">
        <v>29532</v>
      </c>
      <c r="P2118">
        <v>62830</v>
      </c>
      <c r="Q2118">
        <v>1.487453771331201E-2</v>
      </c>
    </row>
    <row r="2119" spans="1:17" x14ac:dyDescent="0.25">
      <c r="A2119" t="s">
        <v>23</v>
      </c>
      <c r="B2119" t="s">
        <v>34</v>
      </c>
      <c r="C2119" t="s">
        <v>39</v>
      </c>
      <c r="D2119">
        <v>491995</v>
      </c>
      <c r="E2119">
        <v>995310</v>
      </c>
      <c r="F2119">
        <v>178479</v>
      </c>
      <c r="G2119">
        <v>315133</v>
      </c>
      <c r="H2119">
        <v>32000</v>
      </c>
      <c r="I2119">
        <v>9022</v>
      </c>
      <c r="J2119">
        <v>3850</v>
      </c>
      <c r="K2119">
        <v>10267</v>
      </c>
      <c r="L2119">
        <v>4172</v>
      </c>
      <c r="M2119">
        <v>3037912</v>
      </c>
      <c r="N2119">
        <v>84287</v>
      </c>
      <c r="O2119">
        <v>53589</v>
      </c>
      <c r="P2119">
        <v>291391</v>
      </c>
      <c r="Q2119">
        <v>6.8984663676901162E-2</v>
      </c>
    </row>
    <row r="2120" spans="1:17" x14ac:dyDescent="0.25">
      <c r="A2120" t="s">
        <v>21</v>
      </c>
      <c r="B2120" t="s">
        <v>36</v>
      </c>
      <c r="C2120" t="s">
        <v>38</v>
      </c>
      <c r="D2120">
        <v>599968</v>
      </c>
      <c r="E2120">
        <v>1307183</v>
      </c>
      <c r="F2120">
        <v>121811</v>
      </c>
      <c r="G2120">
        <v>163555</v>
      </c>
      <c r="H2120">
        <v>32000</v>
      </c>
      <c r="I2120">
        <v>11600</v>
      </c>
      <c r="J2120">
        <v>3333</v>
      </c>
      <c r="K2120">
        <v>11978</v>
      </c>
      <c r="L2120">
        <v>3235</v>
      </c>
      <c r="M2120">
        <v>2179026</v>
      </c>
      <c r="N2120">
        <v>118490</v>
      </c>
      <c r="O2120">
        <v>44528</v>
      </c>
      <c r="P2120">
        <v>170691</v>
      </c>
      <c r="Q2120">
        <v>4.0409831558537966E-2</v>
      </c>
    </row>
    <row r="2121" spans="1:17" x14ac:dyDescent="0.25">
      <c r="A2121" t="s">
        <v>17</v>
      </c>
      <c r="B2121" t="s">
        <v>36</v>
      </c>
      <c r="C2121" t="s">
        <v>38</v>
      </c>
      <c r="D2121">
        <v>472309</v>
      </c>
      <c r="E2121">
        <v>1102537</v>
      </c>
      <c r="F2121">
        <v>132310</v>
      </c>
      <c r="G2121">
        <v>314745</v>
      </c>
      <c r="H2121">
        <v>32000</v>
      </c>
      <c r="I2121">
        <v>12138</v>
      </c>
      <c r="J2121">
        <v>3752</v>
      </c>
      <c r="K2121">
        <v>12768</v>
      </c>
      <c r="L2121">
        <v>2572</v>
      </c>
      <c r="M2121">
        <v>2082540</v>
      </c>
      <c r="N2121">
        <v>66174</v>
      </c>
      <c r="O2121">
        <v>58285</v>
      </c>
      <c r="P2121">
        <v>226760</v>
      </c>
      <c r="Q2121">
        <v>5.3683752536537184E-2</v>
      </c>
    </row>
    <row r="2122" spans="1:17" x14ac:dyDescent="0.25">
      <c r="A2122" t="s">
        <v>24</v>
      </c>
      <c r="B2122" t="s">
        <v>36</v>
      </c>
      <c r="C2122" t="s">
        <v>38</v>
      </c>
      <c r="D2122">
        <v>565153</v>
      </c>
      <c r="E2122">
        <v>2357138</v>
      </c>
      <c r="F2122">
        <v>142714</v>
      </c>
      <c r="G2122">
        <v>282851</v>
      </c>
      <c r="H2122">
        <v>32000</v>
      </c>
      <c r="I2122">
        <v>11046</v>
      </c>
      <c r="J2122">
        <v>3258</v>
      </c>
      <c r="K2122">
        <v>14963</v>
      </c>
      <c r="L2122">
        <v>2230</v>
      </c>
      <c r="M2122">
        <v>820225</v>
      </c>
      <c r="N2122">
        <v>72021</v>
      </c>
      <c r="O2122">
        <v>45561</v>
      </c>
      <c r="P2122">
        <v>150879</v>
      </c>
      <c r="Q2122">
        <v>3.5719487118363882E-2</v>
      </c>
    </row>
    <row r="2123" spans="1:17" x14ac:dyDescent="0.25">
      <c r="A2123" t="s">
        <v>20</v>
      </c>
      <c r="B2123" t="s">
        <v>36</v>
      </c>
      <c r="C2123" t="s">
        <v>38</v>
      </c>
      <c r="D2123">
        <v>281867</v>
      </c>
      <c r="E2123">
        <v>1984210</v>
      </c>
      <c r="F2123">
        <v>146983</v>
      </c>
      <c r="G2123">
        <v>290884</v>
      </c>
      <c r="H2123">
        <v>32000</v>
      </c>
      <c r="I2123">
        <v>11029</v>
      </c>
      <c r="J2123">
        <v>4040</v>
      </c>
      <c r="K2123">
        <v>12026</v>
      </c>
      <c r="L2123">
        <v>1535</v>
      </c>
      <c r="M2123">
        <v>2304278</v>
      </c>
      <c r="N2123">
        <v>109763</v>
      </c>
      <c r="O2123">
        <v>52818</v>
      </c>
      <c r="P2123">
        <v>100972</v>
      </c>
      <c r="Q2123">
        <v>2.3904374056796757E-2</v>
      </c>
    </row>
    <row r="2124" spans="1:17" x14ac:dyDescent="0.25">
      <c r="A2124" t="s">
        <v>25</v>
      </c>
      <c r="B2124" t="s">
        <v>35</v>
      </c>
      <c r="C2124" t="s">
        <v>37</v>
      </c>
      <c r="D2124">
        <v>506168</v>
      </c>
      <c r="E2124">
        <v>1437439</v>
      </c>
      <c r="F2124">
        <v>130034</v>
      </c>
      <c r="G2124">
        <v>120442</v>
      </c>
      <c r="H2124">
        <v>32000</v>
      </c>
      <c r="I2124">
        <v>11946</v>
      </c>
      <c r="J2124">
        <v>3610</v>
      </c>
      <c r="K2124">
        <v>11291</v>
      </c>
      <c r="L2124">
        <v>4397</v>
      </c>
      <c r="M2124">
        <v>828639</v>
      </c>
      <c r="N2124">
        <v>79124</v>
      </c>
      <c r="O2124">
        <v>84370</v>
      </c>
      <c r="P2124">
        <v>97813</v>
      </c>
      <c r="Q2124">
        <v>2.3156504175587896E-2</v>
      </c>
    </row>
    <row r="2125" spans="1:17" x14ac:dyDescent="0.25">
      <c r="A2125" t="s">
        <v>18</v>
      </c>
      <c r="B2125" t="s">
        <v>36</v>
      </c>
      <c r="C2125" t="s">
        <v>38</v>
      </c>
      <c r="D2125">
        <v>545997</v>
      </c>
      <c r="E2125">
        <v>1522960</v>
      </c>
      <c r="F2125">
        <v>99350</v>
      </c>
      <c r="G2125">
        <v>94396</v>
      </c>
      <c r="H2125">
        <v>32000</v>
      </c>
      <c r="I2125">
        <v>10655</v>
      </c>
      <c r="J2125">
        <v>3409</v>
      </c>
      <c r="K2125">
        <v>12226</v>
      </c>
      <c r="L2125">
        <v>1256</v>
      </c>
      <c r="M2125">
        <v>2692146</v>
      </c>
      <c r="N2125">
        <v>106706</v>
      </c>
      <c r="O2125">
        <v>55534</v>
      </c>
      <c r="P2125">
        <v>310389</v>
      </c>
      <c r="Q2125">
        <v>7.3482299638663082E-2</v>
      </c>
    </row>
    <row r="2126" spans="1:17" x14ac:dyDescent="0.25">
      <c r="A2126" t="s">
        <v>21</v>
      </c>
      <c r="B2126" t="s">
        <v>34</v>
      </c>
      <c r="C2126" t="s">
        <v>39</v>
      </c>
      <c r="D2126">
        <v>272989</v>
      </c>
      <c r="E2126">
        <v>2118422</v>
      </c>
      <c r="F2126">
        <v>148002</v>
      </c>
      <c r="G2126">
        <v>105750</v>
      </c>
      <c r="H2126">
        <v>32000</v>
      </c>
      <c r="I2126">
        <v>9480</v>
      </c>
      <c r="J2126">
        <v>3743</v>
      </c>
      <c r="K2126">
        <v>10618</v>
      </c>
      <c r="L2126">
        <v>4201</v>
      </c>
      <c r="M2126">
        <v>1518314</v>
      </c>
      <c r="N2126">
        <v>101238</v>
      </c>
      <c r="O2126">
        <v>67541</v>
      </c>
      <c r="P2126">
        <v>99256</v>
      </c>
      <c r="Q2126">
        <v>2.3498123750954909E-2</v>
      </c>
    </row>
    <row r="2127" spans="1:17" x14ac:dyDescent="0.25">
      <c r="A2127" t="s">
        <v>27</v>
      </c>
      <c r="B2127" t="s">
        <v>34</v>
      </c>
      <c r="C2127" t="s">
        <v>39</v>
      </c>
      <c r="D2127">
        <v>208324</v>
      </c>
      <c r="E2127">
        <v>2012442</v>
      </c>
      <c r="F2127">
        <v>209974</v>
      </c>
      <c r="G2127">
        <v>232022</v>
      </c>
      <c r="H2127">
        <v>32000</v>
      </c>
      <c r="I2127">
        <v>11190</v>
      </c>
      <c r="J2127">
        <v>3815</v>
      </c>
      <c r="K2127">
        <v>14870</v>
      </c>
      <c r="L2127">
        <v>3438</v>
      </c>
      <c r="M2127">
        <v>1831944</v>
      </c>
      <c r="N2127">
        <v>70892</v>
      </c>
      <c r="O2127">
        <v>71867</v>
      </c>
      <c r="P2127">
        <v>184329</v>
      </c>
      <c r="Q2127">
        <v>4.3638527171050288E-2</v>
      </c>
    </row>
    <row r="2128" spans="1:17" x14ac:dyDescent="0.25">
      <c r="A2128" t="s">
        <v>19</v>
      </c>
      <c r="B2128" t="s">
        <v>34</v>
      </c>
      <c r="C2128" t="s">
        <v>39</v>
      </c>
      <c r="D2128">
        <v>149931</v>
      </c>
      <c r="E2128">
        <v>2232395</v>
      </c>
      <c r="F2128">
        <v>122457</v>
      </c>
      <c r="G2128">
        <v>94355</v>
      </c>
      <c r="H2128">
        <v>32000</v>
      </c>
      <c r="I2128">
        <v>11879</v>
      </c>
      <c r="J2128">
        <v>3686</v>
      </c>
      <c r="K2128">
        <v>12848</v>
      </c>
      <c r="L2128">
        <v>3955</v>
      </c>
      <c r="M2128">
        <v>2697620</v>
      </c>
      <c r="N2128">
        <v>51833</v>
      </c>
      <c r="O2128">
        <v>24058</v>
      </c>
      <c r="P2128">
        <v>82548</v>
      </c>
      <c r="Q2128">
        <v>1.954262834885373E-2</v>
      </c>
    </row>
    <row r="2129" spans="1:17" x14ac:dyDescent="0.25">
      <c r="A2129" t="s">
        <v>24</v>
      </c>
      <c r="B2129" t="s">
        <v>34</v>
      </c>
      <c r="C2129" t="s">
        <v>39</v>
      </c>
      <c r="D2129">
        <v>348180</v>
      </c>
      <c r="E2129">
        <v>2333737</v>
      </c>
      <c r="F2129">
        <v>137009</v>
      </c>
      <c r="G2129">
        <v>84190</v>
      </c>
      <c r="H2129">
        <v>20000</v>
      </c>
      <c r="I2129">
        <v>9643</v>
      </c>
      <c r="J2129">
        <v>4092</v>
      </c>
      <c r="K2129">
        <v>14828</v>
      </c>
      <c r="L2129">
        <v>4216</v>
      </c>
      <c r="M2129">
        <v>1024497</v>
      </c>
      <c r="N2129">
        <v>72305</v>
      </c>
      <c r="O2129">
        <v>46696</v>
      </c>
      <c r="P2129">
        <v>121050</v>
      </c>
      <c r="Q2129">
        <v>2.8657692029228375E-2</v>
      </c>
    </row>
    <row r="2130" spans="1:17" x14ac:dyDescent="0.25">
      <c r="A2130" t="s">
        <v>16</v>
      </c>
      <c r="B2130" t="s">
        <v>34</v>
      </c>
      <c r="C2130" t="s">
        <v>39</v>
      </c>
      <c r="D2130">
        <v>324535</v>
      </c>
      <c r="E2130">
        <v>1456406</v>
      </c>
      <c r="F2130">
        <v>151929</v>
      </c>
      <c r="G2130">
        <v>240569</v>
      </c>
      <c r="H2130">
        <v>20000</v>
      </c>
      <c r="I2130">
        <v>11499</v>
      </c>
      <c r="J2130">
        <v>3245</v>
      </c>
      <c r="K2130">
        <v>11659</v>
      </c>
      <c r="L2130">
        <v>2014</v>
      </c>
      <c r="M2130">
        <v>1634458</v>
      </c>
      <c r="N2130">
        <v>60840</v>
      </c>
      <c r="O2130">
        <v>39346</v>
      </c>
      <c r="P2130">
        <v>89919</v>
      </c>
      <c r="Q2130">
        <v>2.12876580716744E-2</v>
      </c>
    </row>
    <row r="2131" spans="1:17" x14ac:dyDescent="0.25">
      <c r="A2131" t="s">
        <v>26</v>
      </c>
      <c r="B2131" t="s">
        <v>34</v>
      </c>
      <c r="C2131" t="s">
        <v>39</v>
      </c>
      <c r="D2131">
        <v>550747</v>
      </c>
      <c r="E2131">
        <v>1073839</v>
      </c>
      <c r="F2131">
        <v>190929</v>
      </c>
      <c r="G2131">
        <v>275560</v>
      </c>
      <c r="H2131">
        <v>32000</v>
      </c>
      <c r="I2131">
        <v>11084</v>
      </c>
      <c r="J2131">
        <v>3080</v>
      </c>
      <c r="K2131">
        <v>11526</v>
      </c>
      <c r="L2131">
        <v>1382</v>
      </c>
      <c r="M2131">
        <v>1866604</v>
      </c>
      <c r="N2131">
        <v>45196</v>
      </c>
      <c r="O2131">
        <v>72961</v>
      </c>
      <c r="P2131">
        <v>324138</v>
      </c>
      <c r="Q2131">
        <v>7.6737273680049789E-2</v>
      </c>
    </row>
    <row r="2132" spans="1:17" x14ac:dyDescent="0.25">
      <c r="A2132" t="s">
        <v>25</v>
      </c>
      <c r="B2132" t="s">
        <v>35</v>
      </c>
      <c r="C2132" t="s">
        <v>37</v>
      </c>
      <c r="D2132">
        <v>405094</v>
      </c>
      <c r="E2132">
        <v>1255604</v>
      </c>
      <c r="F2132">
        <v>181563</v>
      </c>
      <c r="G2132">
        <v>301091</v>
      </c>
      <c r="H2132">
        <v>32000</v>
      </c>
      <c r="I2132">
        <v>9222</v>
      </c>
      <c r="J2132">
        <v>3900</v>
      </c>
      <c r="K2132">
        <v>10988</v>
      </c>
      <c r="L2132">
        <v>2867</v>
      </c>
      <c r="M2132">
        <v>1669835</v>
      </c>
      <c r="N2132">
        <v>127216</v>
      </c>
      <c r="O2132">
        <v>23699</v>
      </c>
      <c r="P2132">
        <v>326955</v>
      </c>
      <c r="Q2132">
        <v>7.740417759121325E-2</v>
      </c>
    </row>
    <row r="2133" spans="1:17" x14ac:dyDescent="0.25">
      <c r="A2133" t="s">
        <v>23</v>
      </c>
      <c r="B2133" t="s">
        <v>34</v>
      </c>
      <c r="C2133" t="s">
        <v>39</v>
      </c>
      <c r="D2133">
        <v>585920</v>
      </c>
      <c r="E2133">
        <v>2319412</v>
      </c>
      <c r="F2133">
        <v>180354</v>
      </c>
      <c r="G2133">
        <v>139897</v>
      </c>
      <c r="H2133">
        <v>32000</v>
      </c>
      <c r="I2133">
        <v>12585</v>
      </c>
      <c r="J2133">
        <v>3464</v>
      </c>
      <c r="K2133">
        <v>10508</v>
      </c>
      <c r="L2133">
        <v>4345</v>
      </c>
      <c r="M2133">
        <v>1117035</v>
      </c>
      <c r="N2133">
        <v>60738</v>
      </c>
      <c r="O2133">
        <v>81853</v>
      </c>
      <c r="P2133">
        <v>140208</v>
      </c>
      <c r="Q2133">
        <v>3.3193206807385807E-2</v>
      </c>
    </row>
    <row r="2134" spans="1:17" x14ac:dyDescent="0.25">
      <c r="A2134" t="s">
        <v>16</v>
      </c>
      <c r="B2134" t="s">
        <v>36</v>
      </c>
      <c r="C2134" t="s">
        <v>38</v>
      </c>
      <c r="D2134">
        <v>523799</v>
      </c>
      <c r="E2134">
        <v>961079</v>
      </c>
      <c r="F2134">
        <v>188471</v>
      </c>
      <c r="G2134">
        <v>226838</v>
      </c>
      <c r="H2134">
        <v>32000</v>
      </c>
      <c r="I2134">
        <v>11571</v>
      </c>
      <c r="J2134">
        <v>3657</v>
      </c>
      <c r="K2134">
        <v>12885</v>
      </c>
      <c r="L2134">
        <v>1302</v>
      </c>
      <c r="M2134">
        <v>1617394</v>
      </c>
      <c r="N2134">
        <v>103672</v>
      </c>
      <c r="O2134">
        <v>78479</v>
      </c>
      <c r="P2134">
        <v>315312</v>
      </c>
      <c r="Q2134">
        <v>7.4647783470632445E-2</v>
      </c>
    </row>
    <row r="2135" spans="1:17" x14ac:dyDescent="0.25">
      <c r="A2135" t="s">
        <v>24</v>
      </c>
      <c r="B2135" t="s">
        <v>34</v>
      </c>
      <c r="C2135" t="s">
        <v>39</v>
      </c>
      <c r="D2135">
        <v>349576</v>
      </c>
      <c r="E2135">
        <v>1416323</v>
      </c>
      <c r="F2135">
        <v>160994</v>
      </c>
      <c r="G2135">
        <v>197996</v>
      </c>
      <c r="H2135">
        <v>32000</v>
      </c>
      <c r="I2135">
        <v>9998</v>
      </c>
      <c r="J2135">
        <v>3487</v>
      </c>
      <c r="K2135">
        <v>12162</v>
      </c>
      <c r="L2135">
        <v>2097</v>
      </c>
      <c r="M2135">
        <v>1149982</v>
      </c>
      <c r="N2135">
        <v>80865</v>
      </c>
      <c r="O2135">
        <v>21691</v>
      </c>
      <c r="P2135">
        <v>223487</v>
      </c>
      <c r="Q2135">
        <v>5.2908893998646525E-2</v>
      </c>
    </row>
    <row r="2136" spans="1:17" x14ac:dyDescent="0.25">
      <c r="A2136" t="s">
        <v>19</v>
      </c>
      <c r="B2136" t="s">
        <v>36</v>
      </c>
      <c r="C2136" t="s">
        <v>38</v>
      </c>
      <c r="D2136">
        <v>308270</v>
      </c>
      <c r="E2136">
        <v>2157405</v>
      </c>
      <c r="F2136">
        <v>155857</v>
      </c>
      <c r="G2136">
        <v>142879</v>
      </c>
      <c r="H2136">
        <v>32000</v>
      </c>
      <c r="I2136">
        <v>9150</v>
      </c>
      <c r="J2136">
        <v>2856</v>
      </c>
      <c r="K2136">
        <v>12675</v>
      </c>
      <c r="L2136">
        <v>1461</v>
      </c>
      <c r="M2136">
        <v>919635</v>
      </c>
      <c r="N2136">
        <v>85710</v>
      </c>
      <c r="O2136">
        <v>59699</v>
      </c>
      <c r="P2136">
        <v>206571</v>
      </c>
      <c r="Q2136">
        <v>4.8904156135231185E-2</v>
      </c>
    </row>
    <row r="2137" spans="1:17" x14ac:dyDescent="0.25">
      <c r="A2137" t="s">
        <v>21</v>
      </c>
      <c r="B2137" t="s">
        <v>34</v>
      </c>
      <c r="C2137" t="s">
        <v>39</v>
      </c>
      <c r="D2137">
        <v>720625</v>
      </c>
      <c r="E2137">
        <v>1524315</v>
      </c>
      <c r="F2137">
        <v>139509</v>
      </c>
      <c r="G2137">
        <v>191614</v>
      </c>
      <c r="H2137">
        <v>32000</v>
      </c>
      <c r="I2137">
        <v>9553</v>
      </c>
      <c r="J2137">
        <v>3378</v>
      </c>
      <c r="K2137">
        <v>12738</v>
      </c>
      <c r="L2137">
        <v>1809</v>
      </c>
      <c r="M2137">
        <v>887341</v>
      </c>
      <c r="N2137">
        <v>99902</v>
      </c>
      <c r="O2137">
        <v>69804</v>
      </c>
      <c r="P2137">
        <v>77658</v>
      </c>
      <c r="Q2137">
        <v>1.8384957022765939E-2</v>
      </c>
    </row>
    <row r="2138" spans="1:17" x14ac:dyDescent="0.25">
      <c r="A2138" t="s">
        <v>27</v>
      </c>
      <c r="B2138" t="s">
        <v>35</v>
      </c>
      <c r="C2138" t="s">
        <v>37</v>
      </c>
      <c r="D2138">
        <v>189269</v>
      </c>
      <c r="E2138">
        <v>1338939</v>
      </c>
      <c r="F2138">
        <v>202498</v>
      </c>
      <c r="G2138">
        <v>108109</v>
      </c>
      <c r="H2138">
        <v>32000</v>
      </c>
      <c r="I2138">
        <v>9056</v>
      </c>
      <c r="J2138">
        <v>3552</v>
      </c>
      <c r="K2138">
        <v>12708</v>
      </c>
      <c r="L2138">
        <v>1441</v>
      </c>
      <c r="M2138">
        <v>2682234</v>
      </c>
      <c r="N2138">
        <v>60767</v>
      </c>
      <c r="O2138">
        <v>21216</v>
      </c>
      <c r="P2138">
        <v>171281</v>
      </c>
      <c r="Q2138">
        <v>4.0549509693996406E-2</v>
      </c>
    </row>
    <row r="2139" spans="1:17" x14ac:dyDescent="0.25">
      <c r="A2139" t="s">
        <v>17</v>
      </c>
      <c r="B2139" t="s">
        <v>34</v>
      </c>
      <c r="C2139" t="s">
        <v>39</v>
      </c>
      <c r="D2139">
        <v>179498</v>
      </c>
      <c r="E2139">
        <v>1175165</v>
      </c>
      <c r="F2139">
        <v>131651</v>
      </c>
      <c r="G2139">
        <v>152304</v>
      </c>
      <c r="H2139">
        <v>32000</v>
      </c>
      <c r="I2139">
        <v>11705</v>
      </c>
      <c r="J2139">
        <v>3329</v>
      </c>
      <c r="K2139">
        <v>14017</v>
      </c>
      <c r="L2139">
        <v>3520</v>
      </c>
      <c r="M2139">
        <v>2605715</v>
      </c>
      <c r="N2139">
        <v>62134</v>
      </c>
      <c r="O2139">
        <v>69507</v>
      </c>
      <c r="P2139">
        <v>167120</v>
      </c>
      <c r="Q2139">
        <v>3.9564423725110667E-2</v>
      </c>
    </row>
    <row r="2140" spans="1:17" x14ac:dyDescent="0.25">
      <c r="A2140" t="s">
        <v>19</v>
      </c>
      <c r="B2140" t="s">
        <v>36</v>
      </c>
      <c r="C2140" t="s">
        <v>38</v>
      </c>
      <c r="D2140">
        <v>599230</v>
      </c>
      <c r="E2140">
        <v>982780</v>
      </c>
      <c r="F2140">
        <v>207215</v>
      </c>
      <c r="G2140">
        <v>278042</v>
      </c>
      <c r="H2140">
        <v>32000</v>
      </c>
      <c r="I2140">
        <v>9666</v>
      </c>
      <c r="J2140">
        <v>3961</v>
      </c>
      <c r="K2140">
        <v>14333</v>
      </c>
      <c r="L2140">
        <v>2264</v>
      </c>
      <c r="M2140">
        <v>2263415</v>
      </c>
      <c r="N2140">
        <v>116066</v>
      </c>
      <c r="O2140">
        <v>22012</v>
      </c>
      <c r="P2140">
        <v>270980</v>
      </c>
      <c r="Q2140">
        <v>6.4152510417846378E-2</v>
      </c>
    </row>
    <row r="2141" spans="1:17" x14ac:dyDescent="0.25">
      <c r="A2141" t="s">
        <v>20</v>
      </c>
      <c r="B2141" t="s">
        <v>36</v>
      </c>
      <c r="C2141" t="s">
        <v>38</v>
      </c>
      <c r="D2141">
        <v>152472</v>
      </c>
      <c r="E2141">
        <v>2040194</v>
      </c>
      <c r="F2141">
        <v>129655</v>
      </c>
      <c r="G2141">
        <v>91593</v>
      </c>
      <c r="H2141">
        <v>20000</v>
      </c>
      <c r="I2141">
        <v>10680</v>
      </c>
      <c r="J2141">
        <v>3269</v>
      </c>
      <c r="K2141">
        <v>12191</v>
      </c>
      <c r="L2141">
        <v>3306</v>
      </c>
      <c r="M2141">
        <v>2799603</v>
      </c>
      <c r="N2141">
        <v>59422</v>
      </c>
      <c r="O2141">
        <v>50695</v>
      </c>
      <c r="P2141">
        <v>141212</v>
      </c>
      <c r="Q2141">
        <v>3.3430896380267631E-2</v>
      </c>
    </row>
    <row r="2142" spans="1:17" x14ac:dyDescent="0.25">
      <c r="A2142" t="s">
        <v>25</v>
      </c>
      <c r="B2142" t="s">
        <v>36</v>
      </c>
      <c r="C2142" t="s">
        <v>38</v>
      </c>
      <c r="D2142">
        <v>515026</v>
      </c>
      <c r="E2142">
        <v>1667647</v>
      </c>
      <c r="F2142">
        <v>127920</v>
      </c>
      <c r="G2142">
        <v>271904</v>
      </c>
      <c r="H2142">
        <v>32000</v>
      </c>
      <c r="I2142">
        <v>10747</v>
      </c>
      <c r="J2142">
        <v>4122</v>
      </c>
      <c r="K2142">
        <v>12691</v>
      </c>
      <c r="L2142">
        <v>3859</v>
      </c>
      <c r="M2142">
        <v>2088459</v>
      </c>
      <c r="N2142">
        <v>83640</v>
      </c>
      <c r="O2142">
        <v>39744</v>
      </c>
      <c r="P2142">
        <v>86189</v>
      </c>
      <c r="Q2142">
        <v>2.0404608164454063E-2</v>
      </c>
    </row>
    <row r="2143" spans="1:17" x14ac:dyDescent="0.25">
      <c r="A2143" t="s">
        <v>23</v>
      </c>
      <c r="B2143" t="s">
        <v>36</v>
      </c>
      <c r="C2143" t="s">
        <v>38</v>
      </c>
      <c r="D2143">
        <v>357743</v>
      </c>
      <c r="E2143">
        <v>657267</v>
      </c>
      <c r="F2143">
        <v>203670</v>
      </c>
      <c r="G2143">
        <v>145659</v>
      </c>
      <c r="H2143">
        <v>28000</v>
      </c>
      <c r="I2143">
        <v>12039</v>
      </c>
      <c r="J2143">
        <v>3345</v>
      </c>
      <c r="K2143">
        <v>11613</v>
      </c>
      <c r="L2143">
        <v>4131</v>
      </c>
      <c r="M2143">
        <v>1900809</v>
      </c>
      <c r="N2143">
        <v>93217</v>
      </c>
      <c r="O2143">
        <v>71164</v>
      </c>
      <c r="P2143">
        <v>192071</v>
      </c>
      <c r="Q2143">
        <v>4.5471388399388045E-2</v>
      </c>
    </row>
    <row r="2144" spans="1:17" x14ac:dyDescent="0.25">
      <c r="A2144" t="s">
        <v>24</v>
      </c>
      <c r="B2144" t="s">
        <v>34</v>
      </c>
      <c r="C2144" t="s">
        <v>39</v>
      </c>
      <c r="D2144">
        <v>163874</v>
      </c>
      <c r="E2144">
        <v>1556012</v>
      </c>
      <c r="F2144">
        <v>113083</v>
      </c>
      <c r="G2144">
        <v>315535</v>
      </c>
      <c r="H2144">
        <v>20000</v>
      </c>
      <c r="I2144">
        <v>9919</v>
      </c>
      <c r="J2144">
        <v>3949</v>
      </c>
      <c r="K2144">
        <v>13679</v>
      </c>
      <c r="L2144">
        <v>2232</v>
      </c>
      <c r="M2144">
        <v>1167412</v>
      </c>
      <c r="N2144">
        <v>82667</v>
      </c>
      <c r="O2144">
        <v>57726</v>
      </c>
      <c r="P2144">
        <v>246642</v>
      </c>
      <c r="Q2144">
        <v>5.8390668958884298E-2</v>
      </c>
    </row>
    <row r="2145" spans="1:17" x14ac:dyDescent="0.25">
      <c r="A2145" t="s">
        <v>24</v>
      </c>
      <c r="B2145" t="s">
        <v>36</v>
      </c>
      <c r="C2145" t="s">
        <v>38</v>
      </c>
      <c r="D2145">
        <v>679171</v>
      </c>
      <c r="E2145">
        <v>2130041</v>
      </c>
      <c r="F2145">
        <v>113980</v>
      </c>
      <c r="G2145">
        <v>222171</v>
      </c>
      <c r="H2145">
        <v>32000</v>
      </c>
      <c r="I2145">
        <v>12345</v>
      </c>
      <c r="J2145">
        <v>3857</v>
      </c>
      <c r="K2145">
        <v>13940</v>
      </c>
      <c r="L2145">
        <v>4303</v>
      </c>
      <c r="M2145">
        <v>1994858</v>
      </c>
      <c r="N2145">
        <v>98402</v>
      </c>
      <c r="O2145">
        <v>45448</v>
      </c>
      <c r="P2145">
        <v>248392</v>
      </c>
      <c r="Q2145">
        <v>5.8804968513210196E-2</v>
      </c>
    </row>
    <row r="2146" spans="1:17" x14ac:dyDescent="0.25">
      <c r="A2146" t="s">
        <v>25</v>
      </c>
      <c r="B2146" t="s">
        <v>36</v>
      </c>
      <c r="C2146" t="s">
        <v>38</v>
      </c>
      <c r="D2146">
        <v>249016</v>
      </c>
      <c r="E2146">
        <v>903145</v>
      </c>
      <c r="F2146">
        <v>178142</v>
      </c>
      <c r="G2146">
        <v>178340</v>
      </c>
      <c r="H2146">
        <v>32000</v>
      </c>
      <c r="I2146">
        <v>10014</v>
      </c>
      <c r="J2146">
        <v>3192</v>
      </c>
      <c r="K2146">
        <v>11220</v>
      </c>
      <c r="L2146">
        <v>3456</v>
      </c>
      <c r="M2146">
        <v>1652405</v>
      </c>
      <c r="N2146">
        <v>95697</v>
      </c>
      <c r="O2146">
        <v>44392</v>
      </c>
      <c r="P2146">
        <v>215249</v>
      </c>
      <c r="Q2146">
        <v>5.0958608439482682E-2</v>
      </c>
    </row>
    <row r="2147" spans="1:17" x14ac:dyDescent="0.25">
      <c r="A2147" t="s">
        <v>27</v>
      </c>
      <c r="B2147" t="s">
        <v>36</v>
      </c>
      <c r="C2147" t="s">
        <v>38</v>
      </c>
      <c r="D2147">
        <v>417805</v>
      </c>
      <c r="E2147">
        <v>1747064</v>
      </c>
      <c r="F2147">
        <v>123603</v>
      </c>
      <c r="G2147">
        <v>326857</v>
      </c>
      <c r="H2147">
        <v>32000</v>
      </c>
      <c r="I2147">
        <v>9338</v>
      </c>
      <c r="J2147">
        <v>3768</v>
      </c>
      <c r="K2147">
        <v>14223</v>
      </c>
      <c r="L2147">
        <v>3982</v>
      </c>
      <c r="M2147">
        <v>1543841</v>
      </c>
      <c r="N2147">
        <v>128846</v>
      </c>
      <c r="O2147">
        <v>45584</v>
      </c>
      <c r="P2147">
        <v>245733</v>
      </c>
      <c r="Q2147">
        <v>5.8175469933237307E-2</v>
      </c>
    </row>
    <row r="2148" spans="1:17" x14ac:dyDescent="0.25">
      <c r="A2148" t="s">
        <v>27</v>
      </c>
      <c r="B2148" t="s">
        <v>36</v>
      </c>
      <c r="C2148" t="s">
        <v>38</v>
      </c>
      <c r="D2148">
        <v>353927</v>
      </c>
      <c r="E2148">
        <v>1078340</v>
      </c>
      <c r="F2148">
        <v>104641</v>
      </c>
      <c r="G2148">
        <v>74100</v>
      </c>
      <c r="H2148">
        <v>32000</v>
      </c>
      <c r="I2148">
        <v>10089</v>
      </c>
      <c r="J2148">
        <v>3448</v>
      </c>
      <c r="K2148">
        <v>13431</v>
      </c>
      <c r="L2148">
        <v>2525</v>
      </c>
      <c r="M2148">
        <v>1197628</v>
      </c>
      <c r="N2148">
        <v>100525</v>
      </c>
      <c r="O2148">
        <v>50944</v>
      </c>
      <c r="P2148">
        <v>116948</v>
      </c>
      <c r="Q2148">
        <v>2.7686573873888475E-2</v>
      </c>
    </row>
    <row r="2149" spans="1:17" x14ac:dyDescent="0.25">
      <c r="A2149" t="s">
        <v>25</v>
      </c>
      <c r="B2149" t="s">
        <v>36</v>
      </c>
      <c r="C2149" t="s">
        <v>38</v>
      </c>
      <c r="D2149">
        <v>723552</v>
      </c>
      <c r="E2149">
        <v>1379945</v>
      </c>
      <c r="F2149">
        <v>111751</v>
      </c>
      <c r="G2149">
        <v>132475</v>
      </c>
      <c r="H2149">
        <v>32000</v>
      </c>
      <c r="I2149">
        <v>11450</v>
      </c>
      <c r="J2149">
        <v>4100</v>
      </c>
      <c r="K2149">
        <v>14294</v>
      </c>
      <c r="L2149">
        <v>2795</v>
      </c>
      <c r="M2149">
        <v>2732226</v>
      </c>
      <c r="N2149">
        <v>107524</v>
      </c>
      <c r="O2149">
        <v>46254</v>
      </c>
      <c r="P2149">
        <v>335102</v>
      </c>
      <c r="Q2149">
        <v>7.9332919573552138E-2</v>
      </c>
    </row>
    <row r="2150" spans="1:17" x14ac:dyDescent="0.25">
      <c r="A2150" t="s">
        <v>23</v>
      </c>
      <c r="B2150" t="s">
        <v>35</v>
      </c>
      <c r="C2150" t="s">
        <v>37</v>
      </c>
      <c r="D2150">
        <v>324356</v>
      </c>
      <c r="E2150">
        <v>900539</v>
      </c>
      <c r="F2150">
        <v>104979</v>
      </c>
      <c r="G2150">
        <v>99204</v>
      </c>
      <c r="H2150">
        <v>25000</v>
      </c>
      <c r="I2150">
        <v>11882</v>
      </c>
      <c r="J2150">
        <v>3962</v>
      </c>
      <c r="K2150">
        <v>13880</v>
      </c>
      <c r="L2150">
        <v>3660</v>
      </c>
      <c r="M2150">
        <v>2457318</v>
      </c>
      <c r="N2150">
        <v>102196</v>
      </c>
      <c r="O2150">
        <v>89181</v>
      </c>
      <c r="P2150">
        <v>102298</v>
      </c>
      <c r="Q2150">
        <v>2.4218294747674549E-2</v>
      </c>
    </row>
    <row r="2151" spans="1:17" x14ac:dyDescent="0.25">
      <c r="A2151" t="s">
        <v>18</v>
      </c>
      <c r="B2151" t="s">
        <v>36</v>
      </c>
      <c r="C2151" t="s">
        <v>38</v>
      </c>
      <c r="D2151">
        <v>394431</v>
      </c>
      <c r="E2151">
        <v>751649</v>
      </c>
      <c r="F2151">
        <v>110047</v>
      </c>
      <c r="G2151">
        <v>89769</v>
      </c>
      <c r="H2151">
        <v>32000</v>
      </c>
      <c r="I2151">
        <v>9336</v>
      </c>
      <c r="J2151">
        <v>3245</v>
      </c>
      <c r="K2151">
        <v>10711</v>
      </c>
      <c r="L2151">
        <v>1694</v>
      </c>
      <c r="M2151">
        <v>1576479</v>
      </c>
      <c r="N2151">
        <v>107189</v>
      </c>
      <c r="O2151">
        <v>42259</v>
      </c>
      <c r="P2151">
        <v>242892</v>
      </c>
      <c r="Q2151">
        <v>5.7502884199614523E-2</v>
      </c>
    </row>
    <row r="2152" spans="1:17" x14ac:dyDescent="0.25">
      <c r="A2152" t="s">
        <v>17</v>
      </c>
      <c r="B2152" t="s">
        <v>34</v>
      </c>
      <c r="C2152" t="s">
        <v>39</v>
      </c>
      <c r="D2152">
        <v>535832</v>
      </c>
      <c r="E2152">
        <v>2264032</v>
      </c>
      <c r="F2152">
        <v>171344</v>
      </c>
      <c r="G2152">
        <v>230299</v>
      </c>
      <c r="H2152">
        <v>25000</v>
      </c>
      <c r="I2152">
        <v>10765</v>
      </c>
      <c r="J2152">
        <v>4029</v>
      </c>
      <c r="K2152">
        <v>10875</v>
      </c>
      <c r="L2152">
        <v>1358</v>
      </c>
      <c r="M2152">
        <v>2005768</v>
      </c>
      <c r="N2152">
        <v>113394</v>
      </c>
      <c r="O2152">
        <v>78846</v>
      </c>
      <c r="P2152">
        <v>69712</v>
      </c>
      <c r="Q2152">
        <v>1.6503800303523903E-2</v>
      </c>
    </row>
    <row r="2153" spans="1:17" x14ac:dyDescent="0.25">
      <c r="A2153" t="s">
        <v>25</v>
      </c>
      <c r="B2153" t="s">
        <v>35</v>
      </c>
      <c r="C2153" t="s">
        <v>37</v>
      </c>
      <c r="D2153">
        <v>722880</v>
      </c>
      <c r="E2153">
        <v>1184538</v>
      </c>
      <c r="F2153">
        <v>135884</v>
      </c>
      <c r="G2153">
        <v>240039</v>
      </c>
      <c r="H2153">
        <v>20000</v>
      </c>
      <c r="I2153">
        <v>11998</v>
      </c>
      <c r="J2153">
        <v>3509</v>
      </c>
      <c r="K2153">
        <v>14309</v>
      </c>
      <c r="L2153">
        <v>2671</v>
      </c>
      <c r="M2153">
        <v>1856389</v>
      </c>
      <c r="N2153">
        <v>69111</v>
      </c>
      <c r="O2153">
        <v>47838</v>
      </c>
      <c r="P2153">
        <v>189825</v>
      </c>
      <c r="Q2153">
        <v>4.4939664514236068E-2</v>
      </c>
    </row>
    <row r="2154" spans="1:17" x14ac:dyDescent="0.25">
      <c r="A2154" t="s">
        <v>18</v>
      </c>
      <c r="B2154" t="s">
        <v>35</v>
      </c>
      <c r="C2154" t="s">
        <v>37</v>
      </c>
      <c r="D2154">
        <v>649465</v>
      </c>
      <c r="E2154">
        <v>1156106</v>
      </c>
      <c r="F2154">
        <v>216137</v>
      </c>
      <c r="G2154">
        <v>256995</v>
      </c>
      <c r="H2154">
        <v>32000</v>
      </c>
      <c r="I2154">
        <v>11784</v>
      </c>
      <c r="J2154">
        <v>4163</v>
      </c>
      <c r="K2154">
        <v>10346</v>
      </c>
      <c r="L2154">
        <v>4255</v>
      </c>
      <c r="M2154">
        <v>2973405</v>
      </c>
      <c r="N2154">
        <v>104784</v>
      </c>
      <c r="O2154">
        <v>87676</v>
      </c>
      <c r="P2154">
        <v>96868</v>
      </c>
      <c r="Q2154">
        <v>2.2932782416251914E-2</v>
      </c>
    </row>
    <row r="2155" spans="1:17" x14ac:dyDescent="0.25">
      <c r="A2155" t="s">
        <v>22</v>
      </c>
      <c r="B2155" t="s">
        <v>34</v>
      </c>
      <c r="C2155" t="s">
        <v>39</v>
      </c>
      <c r="D2155">
        <v>691992</v>
      </c>
      <c r="E2155">
        <v>905497</v>
      </c>
      <c r="F2155">
        <v>106172</v>
      </c>
      <c r="G2155">
        <v>237502</v>
      </c>
      <c r="H2155">
        <v>32000</v>
      </c>
      <c r="I2155">
        <v>9574</v>
      </c>
      <c r="J2155">
        <v>3172</v>
      </c>
      <c r="K2155">
        <v>10459</v>
      </c>
      <c r="L2155">
        <v>1993</v>
      </c>
      <c r="M2155">
        <v>1744199</v>
      </c>
      <c r="N2155">
        <v>68688</v>
      </c>
      <c r="O2155">
        <v>63251</v>
      </c>
      <c r="P2155">
        <v>284517</v>
      </c>
      <c r="Q2155">
        <v>6.7357295027509034E-2</v>
      </c>
    </row>
    <row r="2156" spans="1:17" x14ac:dyDescent="0.25">
      <c r="A2156" t="s">
        <v>27</v>
      </c>
      <c r="B2156" t="s">
        <v>35</v>
      </c>
      <c r="C2156" t="s">
        <v>37</v>
      </c>
      <c r="D2156">
        <v>337373</v>
      </c>
      <c r="E2156">
        <v>1338110</v>
      </c>
      <c r="F2156">
        <v>187370</v>
      </c>
      <c r="G2156">
        <v>83878</v>
      </c>
      <c r="H2156">
        <v>32000</v>
      </c>
      <c r="I2156">
        <v>10636</v>
      </c>
      <c r="J2156">
        <v>3533</v>
      </c>
      <c r="K2156">
        <v>14611</v>
      </c>
      <c r="L2156">
        <v>2164</v>
      </c>
      <c r="M2156">
        <v>1484899</v>
      </c>
      <c r="N2156">
        <v>61670</v>
      </c>
      <c r="O2156">
        <v>85421</v>
      </c>
      <c r="P2156">
        <v>164467</v>
      </c>
      <c r="Q2156">
        <v>3.8936345600752605E-2</v>
      </c>
    </row>
    <row r="2157" spans="1:17" x14ac:dyDescent="0.25">
      <c r="A2157" t="s">
        <v>27</v>
      </c>
      <c r="B2157" t="s">
        <v>35</v>
      </c>
      <c r="C2157" t="s">
        <v>37</v>
      </c>
      <c r="D2157">
        <v>530871</v>
      </c>
      <c r="E2157">
        <v>2213018</v>
      </c>
      <c r="F2157">
        <v>173970</v>
      </c>
      <c r="G2157">
        <v>148565</v>
      </c>
      <c r="H2157">
        <v>32000</v>
      </c>
      <c r="I2157">
        <v>10355</v>
      </c>
      <c r="J2157">
        <v>3696</v>
      </c>
      <c r="K2157">
        <v>12503</v>
      </c>
      <c r="L2157">
        <v>4211</v>
      </c>
      <c r="M2157">
        <v>1989772</v>
      </c>
      <c r="N2157">
        <v>128847</v>
      </c>
      <c r="O2157">
        <v>66949</v>
      </c>
      <c r="P2157">
        <v>235036</v>
      </c>
      <c r="Q2157">
        <v>5.5643034314594962E-2</v>
      </c>
    </row>
    <row r="2158" spans="1:17" x14ac:dyDescent="0.25">
      <c r="A2158" t="s">
        <v>23</v>
      </c>
      <c r="B2158" t="s">
        <v>36</v>
      </c>
      <c r="C2158" t="s">
        <v>38</v>
      </c>
      <c r="D2158">
        <v>431225</v>
      </c>
      <c r="E2158">
        <v>686905</v>
      </c>
      <c r="F2158">
        <v>135285</v>
      </c>
      <c r="G2158">
        <v>137796</v>
      </c>
      <c r="H2158">
        <v>32000</v>
      </c>
      <c r="I2158">
        <v>9750</v>
      </c>
      <c r="J2158">
        <v>3726</v>
      </c>
      <c r="K2158">
        <v>13884</v>
      </c>
      <c r="L2158">
        <v>1688</v>
      </c>
      <c r="M2158">
        <v>2547603</v>
      </c>
      <c r="N2158">
        <v>49525</v>
      </c>
      <c r="O2158">
        <v>72729</v>
      </c>
      <c r="P2158">
        <v>213023</v>
      </c>
      <c r="Q2158">
        <v>5.0431619406380142E-2</v>
      </c>
    </row>
    <row r="2159" spans="1:17" x14ac:dyDescent="0.25">
      <c r="A2159" t="s">
        <v>27</v>
      </c>
      <c r="B2159" t="s">
        <v>35</v>
      </c>
      <c r="C2159" t="s">
        <v>37</v>
      </c>
      <c r="D2159">
        <v>577287</v>
      </c>
      <c r="E2159">
        <v>1658303</v>
      </c>
      <c r="F2159">
        <v>106802</v>
      </c>
      <c r="G2159">
        <v>90747</v>
      </c>
      <c r="H2159">
        <v>32000</v>
      </c>
      <c r="I2159">
        <v>12005</v>
      </c>
      <c r="J2159">
        <v>3779</v>
      </c>
      <c r="K2159">
        <v>11139</v>
      </c>
      <c r="L2159">
        <v>3869</v>
      </c>
      <c r="M2159">
        <v>1051628</v>
      </c>
      <c r="N2159">
        <v>112000</v>
      </c>
      <c r="O2159">
        <v>28124</v>
      </c>
      <c r="P2159">
        <v>315595</v>
      </c>
      <c r="Q2159">
        <v>7.4714781627132007E-2</v>
      </c>
    </row>
    <row r="2160" spans="1:17" x14ac:dyDescent="0.25">
      <c r="A2160" t="s">
        <v>23</v>
      </c>
      <c r="B2160" t="s">
        <v>34</v>
      </c>
      <c r="C2160" t="s">
        <v>39</v>
      </c>
      <c r="D2160">
        <v>269413</v>
      </c>
      <c r="E2160">
        <v>705663</v>
      </c>
      <c r="F2160">
        <v>103014</v>
      </c>
      <c r="G2160">
        <v>226926</v>
      </c>
      <c r="H2160">
        <v>32000</v>
      </c>
      <c r="I2160">
        <v>8931</v>
      </c>
      <c r="J2160">
        <v>2839</v>
      </c>
      <c r="K2160">
        <v>11155</v>
      </c>
      <c r="L2160">
        <v>2411</v>
      </c>
      <c r="M2160">
        <v>2927829</v>
      </c>
      <c r="N2160">
        <v>54549</v>
      </c>
      <c r="O2160">
        <v>89740</v>
      </c>
      <c r="P2160">
        <v>310004</v>
      </c>
      <c r="Q2160">
        <v>7.3391153736711387E-2</v>
      </c>
    </row>
    <row r="2161" spans="1:17" x14ac:dyDescent="0.25">
      <c r="A2161" t="s">
        <v>20</v>
      </c>
      <c r="B2161" t="s">
        <v>35</v>
      </c>
      <c r="C2161" t="s">
        <v>37</v>
      </c>
      <c r="D2161">
        <v>577389</v>
      </c>
      <c r="E2161">
        <v>1789212</v>
      </c>
      <c r="F2161">
        <v>215873</v>
      </c>
      <c r="G2161">
        <v>77135</v>
      </c>
      <c r="H2161">
        <v>32000</v>
      </c>
      <c r="I2161">
        <v>12571</v>
      </c>
      <c r="J2161">
        <v>3219</v>
      </c>
      <c r="K2161">
        <v>14472</v>
      </c>
      <c r="L2161">
        <v>3689</v>
      </c>
      <c r="M2161">
        <v>1609199</v>
      </c>
      <c r="N2161">
        <v>112496</v>
      </c>
      <c r="O2161">
        <v>38755</v>
      </c>
      <c r="P2161">
        <v>260035</v>
      </c>
      <c r="Q2161">
        <v>6.1561362633791E-2</v>
      </c>
    </row>
    <row r="2162" spans="1:17" x14ac:dyDescent="0.25">
      <c r="A2162" t="s">
        <v>22</v>
      </c>
      <c r="B2162" t="s">
        <v>34</v>
      </c>
      <c r="C2162" t="s">
        <v>39</v>
      </c>
      <c r="D2162">
        <v>601358</v>
      </c>
      <c r="E2162">
        <v>1531261</v>
      </c>
      <c r="F2162">
        <v>214046</v>
      </c>
      <c r="G2162">
        <v>265846</v>
      </c>
      <c r="H2162">
        <v>25000</v>
      </c>
      <c r="I2162">
        <v>9740</v>
      </c>
      <c r="J2162">
        <v>3627</v>
      </c>
      <c r="K2162">
        <v>12546</v>
      </c>
      <c r="L2162">
        <v>1226</v>
      </c>
      <c r="M2162">
        <v>1763517</v>
      </c>
      <c r="N2162">
        <v>107463</v>
      </c>
      <c r="O2162">
        <v>66666</v>
      </c>
      <c r="P2162">
        <v>250907</v>
      </c>
      <c r="Q2162">
        <v>5.940037615842713E-2</v>
      </c>
    </row>
    <row r="2163" spans="1:17" x14ac:dyDescent="0.25">
      <c r="A2163" t="s">
        <v>17</v>
      </c>
      <c r="B2163" t="s">
        <v>34</v>
      </c>
      <c r="C2163" t="s">
        <v>39</v>
      </c>
      <c r="D2163">
        <v>622898</v>
      </c>
      <c r="E2163">
        <v>1826402</v>
      </c>
      <c r="F2163">
        <v>183256</v>
      </c>
      <c r="G2163">
        <v>239635</v>
      </c>
      <c r="H2163">
        <v>20000</v>
      </c>
      <c r="I2163">
        <v>11242</v>
      </c>
      <c r="J2163">
        <v>2989</v>
      </c>
      <c r="K2163">
        <v>11786</v>
      </c>
      <c r="L2163">
        <v>2591</v>
      </c>
      <c r="M2163">
        <v>1548365</v>
      </c>
      <c r="N2163">
        <v>89850</v>
      </c>
      <c r="O2163">
        <v>23708</v>
      </c>
      <c r="P2163">
        <v>138818</v>
      </c>
      <c r="Q2163">
        <v>3.2864134589949807E-2</v>
      </c>
    </row>
    <row r="2164" spans="1:17" x14ac:dyDescent="0.25">
      <c r="A2164" t="s">
        <v>20</v>
      </c>
      <c r="B2164" t="s">
        <v>36</v>
      </c>
      <c r="C2164" t="s">
        <v>38</v>
      </c>
      <c r="D2164">
        <v>449073</v>
      </c>
      <c r="E2164">
        <v>1434929</v>
      </c>
      <c r="F2164">
        <v>118082</v>
      </c>
      <c r="G2164">
        <v>234410</v>
      </c>
      <c r="H2164">
        <v>32000</v>
      </c>
      <c r="I2164">
        <v>10632</v>
      </c>
      <c r="J2164">
        <v>3906</v>
      </c>
      <c r="K2164">
        <v>14618</v>
      </c>
      <c r="L2164">
        <v>1664</v>
      </c>
      <c r="M2164">
        <v>1677617</v>
      </c>
      <c r="N2164">
        <v>98192</v>
      </c>
      <c r="O2164">
        <v>32584</v>
      </c>
      <c r="P2164">
        <v>250308</v>
      </c>
      <c r="Q2164">
        <v>5.9258567339546438E-2</v>
      </c>
    </row>
    <row r="2165" spans="1:17" x14ac:dyDescent="0.25">
      <c r="A2165" t="s">
        <v>16</v>
      </c>
      <c r="B2165" t="s">
        <v>36</v>
      </c>
      <c r="C2165" t="s">
        <v>38</v>
      </c>
      <c r="D2165">
        <v>400352</v>
      </c>
      <c r="E2165">
        <v>1509411</v>
      </c>
      <c r="F2165">
        <v>164232</v>
      </c>
      <c r="G2165">
        <v>197954</v>
      </c>
      <c r="H2165">
        <v>32000</v>
      </c>
      <c r="I2165">
        <v>10011</v>
      </c>
      <c r="J2165">
        <v>3405</v>
      </c>
      <c r="K2165">
        <v>12961</v>
      </c>
      <c r="L2165">
        <v>3403</v>
      </c>
      <c r="M2165">
        <v>1653354</v>
      </c>
      <c r="N2165">
        <v>113438</v>
      </c>
      <c r="O2165">
        <v>68157</v>
      </c>
      <c r="P2165">
        <v>184640</v>
      </c>
      <c r="Q2165">
        <v>4.371215412041906E-2</v>
      </c>
    </row>
    <row r="2166" spans="1:17" x14ac:dyDescent="0.25">
      <c r="A2166" t="s">
        <v>23</v>
      </c>
      <c r="B2166" t="s">
        <v>35</v>
      </c>
      <c r="C2166" t="s">
        <v>37</v>
      </c>
      <c r="D2166">
        <v>556584</v>
      </c>
      <c r="E2166">
        <v>2336554</v>
      </c>
      <c r="F2166">
        <v>211499</v>
      </c>
      <c r="G2166">
        <v>282344</v>
      </c>
      <c r="H2166">
        <v>25000</v>
      </c>
      <c r="I2166">
        <v>9730</v>
      </c>
      <c r="J2166">
        <v>3413</v>
      </c>
      <c r="K2166">
        <v>11394</v>
      </c>
      <c r="L2166">
        <v>3402</v>
      </c>
      <c r="M2166">
        <v>1330390</v>
      </c>
      <c r="N2166">
        <v>110194</v>
      </c>
      <c r="O2166">
        <v>42291</v>
      </c>
      <c r="P2166">
        <v>247494</v>
      </c>
      <c r="Q2166">
        <v>5.8592373656190397E-2</v>
      </c>
    </row>
    <row r="2167" spans="1:17" x14ac:dyDescent="0.25">
      <c r="A2167" t="s">
        <v>25</v>
      </c>
      <c r="B2167" t="s">
        <v>34</v>
      </c>
      <c r="C2167" t="s">
        <v>39</v>
      </c>
      <c r="D2167">
        <v>432483</v>
      </c>
      <c r="E2167">
        <v>2323757</v>
      </c>
      <c r="F2167">
        <v>202008</v>
      </c>
      <c r="G2167">
        <v>214482</v>
      </c>
      <c r="H2167">
        <v>32000</v>
      </c>
      <c r="I2167">
        <v>11811</v>
      </c>
      <c r="J2167">
        <v>3023</v>
      </c>
      <c r="K2167">
        <v>14828</v>
      </c>
      <c r="L2167">
        <v>1824</v>
      </c>
      <c r="M2167">
        <v>1833494</v>
      </c>
      <c r="N2167">
        <v>55687</v>
      </c>
      <c r="O2167">
        <v>70338</v>
      </c>
      <c r="P2167">
        <v>269546</v>
      </c>
      <c r="Q2167">
        <v>6.3813021525901625E-2</v>
      </c>
    </row>
    <row r="2168" spans="1:17" x14ac:dyDescent="0.25">
      <c r="A2168" t="s">
        <v>21</v>
      </c>
      <c r="B2168" t="s">
        <v>35</v>
      </c>
      <c r="C2168" t="s">
        <v>37</v>
      </c>
      <c r="D2168">
        <v>530191</v>
      </c>
      <c r="E2168">
        <v>876352</v>
      </c>
      <c r="F2168">
        <v>132558</v>
      </c>
      <c r="G2168">
        <v>152116</v>
      </c>
      <c r="H2168">
        <v>30000</v>
      </c>
      <c r="I2168">
        <v>11376</v>
      </c>
      <c r="J2168">
        <v>2999</v>
      </c>
      <c r="K2168">
        <v>11902</v>
      </c>
      <c r="L2168">
        <v>1867</v>
      </c>
      <c r="M2168">
        <v>1421785</v>
      </c>
      <c r="N2168">
        <v>61516</v>
      </c>
      <c r="O2168">
        <v>30106</v>
      </c>
      <c r="P2168">
        <v>72660</v>
      </c>
      <c r="Q2168">
        <v>1.7201717495611182E-2</v>
      </c>
    </row>
    <row r="2169" spans="1:17" x14ac:dyDescent="0.25">
      <c r="A2169" t="s">
        <v>23</v>
      </c>
      <c r="B2169" t="s">
        <v>35</v>
      </c>
      <c r="C2169" t="s">
        <v>37</v>
      </c>
      <c r="D2169">
        <v>703673</v>
      </c>
      <c r="E2169">
        <v>824156</v>
      </c>
      <c r="F2169">
        <v>136188</v>
      </c>
      <c r="G2169">
        <v>77562</v>
      </c>
      <c r="H2169">
        <v>20000</v>
      </c>
      <c r="I2169">
        <v>11851</v>
      </c>
      <c r="J2169">
        <v>2828</v>
      </c>
      <c r="K2169">
        <v>14185</v>
      </c>
      <c r="L2169">
        <v>2361</v>
      </c>
      <c r="M2169">
        <v>2585260</v>
      </c>
      <c r="N2169">
        <v>119211</v>
      </c>
      <c r="O2169">
        <v>64738</v>
      </c>
      <c r="P2169">
        <v>42426</v>
      </c>
      <c r="Q2169">
        <v>1.004404165247454E-2</v>
      </c>
    </row>
    <row r="2170" spans="1:17" x14ac:dyDescent="0.25">
      <c r="A2170" t="s">
        <v>27</v>
      </c>
      <c r="B2170" t="s">
        <v>35</v>
      </c>
      <c r="C2170" t="s">
        <v>37</v>
      </c>
      <c r="D2170">
        <v>247953</v>
      </c>
      <c r="E2170">
        <v>1318431</v>
      </c>
      <c r="F2170">
        <v>169378</v>
      </c>
      <c r="G2170">
        <v>197723</v>
      </c>
      <c r="H2170">
        <v>32000</v>
      </c>
      <c r="I2170">
        <v>10856</v>
      </c>
      <c r="J2170">
        <v>3681</v>
      </c>
      <c r="K2170">
        <v>14103</v>
      </c>
      <c r="L2170">
        <v>3982</v>
      </c>
      <c r="M2170">
        <v>1566940</v>
      </c>
      <c r="N2170">
        <v>77103</v>
      </c>
      <c r="O2170">
        <v>56325</v>
      </c>
      <c r="P2170">
        <v>70096</v>
      </c>
      <c r="Q2170">
        <v>1.6594709462873128E-2</v>
      </c>
    </row>
    <row r="2171" spans="1:17" x14ac:dyDescent="0.25">
      <c r="A2171" t="s">
        <v>27</v>
      </c>
      <c r="B2171" t="s">
        <v>35</v>
      </c>
      <c r="C2171" t="s">
        <v>37</v>
      </c>
      <c r="D2171">
        <v>586061</v>
      </c>
      <c r="E2171">
        <v>793274</v>
      </c>
      <c r="F2171">
        <v>156069</v>
      </c>
      <c r="G2171">
        <v>239246</v>
      </c>
      <c r="H2171">
        <v>32000</v>
      </c>
      <c r="I2171">
        <v>10484</v>
      </c>
      <c r="J2171">
        <v>2815</v>
      </c>
      <c r="K2171">
        <v>12079</v>
      </c>
      <c r="L2171">
        <v>3953</v>
      </c>
      <c r="M2171">
        <v>1027331</v>
      </c>
      <c r="N2171">
        <v>79817</v>
      </c>
      <c r="O2171">
        <v>42292</v>
      </c>
      <c r="P2171">
        <v>218809</v>
      </c>
      <c r="Q2171">
        <v>5.1801412104282789E-2</v>
      </c>
    </row>
    <row r="2172" spans="1:17" x14ac:dyDescent="0.25">
      <c r="A2172" t="s">
        <v>19</v>
      </c>
      <c r="B2172" t="s">
        <v>36</v>
      </c>
      <c r="C2172" t="s">
        <v>38</v>
      </c>
      <c r="D2172">
        <v>346037</v>
      </c>
      <c r="E2172">
        <v>910004</v>
      </c>
      <c r="F2172">
        <v>150704</v>
      </c>
      <c r="G2172">
        <v>139008</v>
      </c>
      <c r="H2172">
        <v>32000</v>
      </c>
      <c r="I2172">
        <v>12575</v>
      </c>
      <c r="J2172">
        <v>3322</v>
      </c>
      <c r="K2172">
        <v>11431</v>
      </c>
      <c r="L2172">
        <v>2264</v>
      </c>
      <c r="M2172">
        <v>2152779</v>
      </c>
      <c r="N2172">
        <v>78035</v>
      </c>
      <c r="O2172">
        <v>27964</v>
      </c>
      <c r="P2172">
        <v>113759</v>
      </c>
      <c r="Q2172">
        <v>2.6931601714605458E-2</v>
      </c>
    </row>
    <row r="2173" spans="1:17" x14ac:dyDescent="0.25">
      <c r="A2173" t="s">
        <v>17</v>
      </c>
      <c r="B2173" t="s">
        <v>35</v>
      </c>
      <c r="C2173" t="s">
        <v>37</v>
      </c>
      <c r="D2173">
        <v>681513</v>
      </c>
      <c r="E2173">
        <v>953706</v>
      </c>
      <c r="F2173">
        <v>160698</v>
      </c>
      <c r="G2173">
        <v>80242</v>
      </c>
      <c r="H2173">
        <v>30000</v>
      </c>
      <c r="I2173">
        <v>11256</v>
      </c>
      <c r="J2173">
        <v>2831</v>
      </c>
      <c r="K2173">
        <v>11133</v>
      </c>
      <c r="L2173">
        <v>2237</v>
      </c>
      <c r="M2173">
        <v>2720696</v>
      </c>
      <c r="N2173">
        <v>108731</v>
      </c>
      <c r="O2173">
        <v>75759</v>
      </c>
      <c r="P2173">
        <v>324484</v>
      </c>
      <c r="Q2173">
        <v>7.6819186620505076E-2</v>
      </c>
    </row>
    <row r="2174" spans="1:17" x14ac:dyDescent="0.25">
      <c r="A2174" t="s">
        <v>20</v>
      </c>
      <c r="B2174" t="s">
        <v>34</v>
      </c>
      <c r="C2174" t="s">
        <v>39</v>
      </c>
      <c r="D2174">
        <v>605698</v>
      </c>
      <c r="E2174">
        <v>1763167</v>
      </c>
      <c r="F2174">
        <v>184566</v>
      </c>
      <c r="G2174">
        <v>169950</v>
      </c>
      <c r="H2174">
        <v>28000</v>
      </c>
      <c r="I2174">
        <v>10870</v>
      </c>
      <c r="J2174">
        <v>3045</v>
      </c>
      <c r="K2174">
        <v>10096</v>
      </c>
      <c r="L2174">
        <v>2996</v>
      </c>
      <c r="M2174">
        <v>1046050</v>
      </c>
      <c r="N2174">
        <v>120824</v>
      </c>
      <c r="O2174">
        <v>37618</v>
      </c>
      <c r="P2174">
        <v>214633</v>
      </c>
      <c r="Q2174">
        <v>5.0812774996359965E-2</v>
      </c>
    </row>
    <row r="2175" spans="1:17" x14ac:dyDescent="0.25">
      <c r="A2175" t="s">
        <v>18</v>
      </c>
      <c r="B2175" t="s">
        <v>35</v>
      </c>
      <c r="C2175" t="s">
        <v>37</v>
      </c>
      <c r="D2175">
        <v>220792</v>
      </c>
      <c r="E2175">
        <v>792654</v>
      </c>
      <c r="F2175">
        <v>191646</v>
      </c>
      <c r="G2175">
        <v>140488</v>
      </c>
      <c r="H2175">
        <v>25000</v>
      </c>
      <c r="I2175">
        <v>9474</v>
      </c>
      <c r="J2175">
        <v>3742</v>
      </c>
      <c r="K2175">
        <v>14191</v>
      </c>
      <c r="L2175">
        <v>3382</v>
      </c>
      <c r="M2175">
        <v>2093227</v>
      </c>
      <c r="N2175">
        <v>44179</v>
      </c>
      <c r="O2175">
        <v>70617</v>
      </c>
      <c r="P2175">
        <v>283822</v>
      </c>
      <c r="Q2175">
        <v>6.7192758918791048E-2</v>
      </c>
    </row>
    <row r="2176" spans="1:17" x14ac:dyDescent="0.25">
      <c r="A2176" t="s">
        <v>26</v>
      </c>
      <c r="B2176" t="s">
        <v>35</v>
      </c>
      <c r="C2176" t="s">
        <v>37</v>
      </c>
      <c r="D2176">
        <v>256225</v>
      </c>
      <c r="E2176">
        <v>2008793</v>
      </c>
      <c r="F2176">
        <v>187750</v>
      </c>
      <c r="G2176">
        <v>294479</v>
      </c>
      <c r="H2176">
        <v>28000</v>
      </c>
      <c r="I2176">
        <v>8908</v>
      </c>
      <c r="J2176">
        <v>3810</v>
      </c>
      <c r="K2176">
        <v>12555</v>
      </c>
      <c r="L2176">
        <v>4361</v>
      </c>
      <c r="M2176">
        <v>2961902</v>
      </c>
      <c r="N2176">
        <v>51866</v>
      </c>
      <c r="O2176">
        <v>57300</v>
      </c>
      <c r="P2176">
        <v>113422</v>
      </c>
      <c r="Q2176">
        <v>2.6851819457572413E-2</v>
      </c>
    </row>
    <row r="2177" spans="1:17" x14ac:dyDescent="0.25">
      <c r="A2177" t="s">
        <v>19</v>
      </c>
      <c r="B2177" t="s">
        <v>34</v>
      </c>
      <c r="C2177" t="s">
        <v>39</v>
      </c>
      <c r="D2177">
        <v>720371</v>
      </c>
      <c r="E2177">
        <v>1331447</v>
      </c>
      <c r="F2177">
        <v>92223</v>
      </c>
      <c r="G2177">
        <v>127451</v>
      </c>
      <c r="H2177">
        <v>32000</v>
      </c>
      <c r="I2177">
        <v>10842</v>
      </c>
      <c r="J2177">
        <v>4058</v>
      </c>
      <c r="K2177">
        <v>13246</v>
      </c>
      <c r="L2177">
        <v>2240</v>
      </c>
      <c r="M2177">
        <v>1035033</v>
      </c>
      <c r="N2177">
        <v>70153</v>
      </c>
      <c r="O2177">
        <v>37641</v>
      </c>
      <c r="P2177">
        <v>135964</v>
      </c>
      <c r="Q2177">
        <v>3.2188471202494892E-2</v>
      </c>
    </row>
    <row r="2178" spans="1:17" x14ac:dyDescent="0.25">
      <c r="A2178" t="s">
        <v>22</v>
      </c>
      <c r="B2178" t="s">
        <v>34</v>
      </c>
      <c r="C2178" t="s">
        <v>39</v>
      </c>
      <c r="D2178">
        <v>560439</v>
      </c>
      <c r="E2178">
        <v>1116732</v>
      </c>
      <c r="F2178">
        <v>159828</v>
      </c>
      <c r="G2178">
        <v>221344</v>
      </c>
      <c r="H2178">
        <v>32000</v>
      </c>
      <c r="I2178">
        <v>11921</v>
      </c>
      <c r="J2178">
        <v>2934</v>
      </c>
      <c r="K2178">
        <v>14995</v>
      </c>
      <c r="L2178">
        <v>4109</v>
      </c>
      <c r="M2178">
        <v>1179058</v>
      </c>
      <c r="N2178">
        <v>111503</v>
      </c>
      <c r="O2178">
        <v>86128</v>
      </c>
      <c r="P2178">
        <v>182596</v>
      </c>
      <c r="Q2178">
        <v>4.3228252240966415E-2</v>
      </c>
    </row>
    <row r="2179" spans="1:17" x14ac:dyDescent="0.25">
      <c r="A2179" t="s">
        <v>22</v>
      </c>
      <c r="B2179" t="s">
        <v>34</v>
      </c>
      <c r="C2179" t="s">
        <v>39</v>
      </c>
      <c r="D2179">
        <v>616793</v>
      </c>
      <c r="E2179">
        <v>718571</v>
      </c>
      <c r="F2179">
        <v>93365</v>
      </c>
      <c r="G2179">
        <v>93800</v>
      </c>
      <c r="H2179">
        <v>28000</v>
      </c>
      <c r="I2179">
        <v>12269</v>
      </c>
      <c r="J2179">
        <v>4194</v>
      </c>
      <c r="K2179">
        <v>11253</v>
      </c>
      <c r="L2179">
        <v>1427</v>
      </c>
      <c r="M2179">
        <v>842420</v>
      </c>
      <c r="N2179">
        <v>72103</v>
      </c>
      <c r="O2179">
        <v>55505</v>
      </c>
      <c r="P2179">
        <v>225424</v>
      </c>
      <c r="Q2179">
        <v>5.3367464419634671E-2</v>
      </c>
    </row>
    <row r="2180" spans="1:17" x14ac:dyDescent="0.25">
      <c r="A2180" t="s">
        <v>19</v>
      </c>
      <c r="B2180" t="s">
        <v>36</v>
      </c>
      <c r="C2180" t="s">
        <v>38</v>
      </c>
      <c r="D2180">
        <v>396494</v>
      </c>
      <c r="E2180">
        <v>1354577</v>
      </c>
      <c r="F2180">
        <v>95487</v>
      </c>
      <c r="G2180">
        <v>189190</v>
      </c>
      <c r="H2180">
        <v>32000</v>
      </c>
      <c r="I2180">
        <v>10533</v>
      </c>
      <c r="J2180">
        <v>2829</v>
      </c>
      <c r="K2180">
        <v>12955</v>
      </c>
      <c r="L2180">
        <v>2665</v>
      </c>
      <c r="M2180">
        <v>1377986</v>
      </c>
      <c r="N2180">
        <v>85567</v>
      </c>
      <c r="O2180">
        <v>32730</v>
      </c>
      <c r="P2180">
        <v>132100</v>
      </c>
      <c r="Q2180">
        <v>3.1273697786543313E-2</v>
      </c>
    </row>
    <row r="2181" spans="1:17" x14ac:dyDescent="0.25">
      <c r="A2181" t="s">
        <v>18</v>
      </c>
      <c r="B2181" t="s">
        <v>36</v>
      </c>
      <c r="C2181" t="s">
        <v>38</v>
      </c>
      <c r="D2181">
        <v>337817</v>
      </c>
      <c r="E2181">
        <v>2151937</v>
      </c>
      <c r="F2181">
        <v>184666</v>
      </c>
      <c r="G2181">
        <v>113865</v>
      </c>
      <c r="H2181">
        <v>25000</v>
      </c>
      <c r="I2181">
        <v>11561</v>
      </c>
      <c r="J2181">
        <v>2843</v>
      </c>
      <c r="K2181">
        <v>12728</v>
      </c>
      <c r="L2181">
        <v>2382</v>
      </c>
      <c r="M2181">
        <v>882639</v>
      </c>
      <c r="N2181">
        <v>60289</v>
      </c>
      <c r="O2181">
        <v>86709</v>
      </c>
      <c r="P2181">
        <v>234413</v>
      </c>
      <c r="Q2181">
        <v>5.5495543673254946E-2</v>
      </c>
    </row>
    <row r="2182" spans="1:17" x14ac:dyDescent="0.25">
      <c r="A2182" t="s">
        <v>21</v>
      </c>
      <c r="B2182" t="s">
        <v>34</v>
      </c>
      <c r="C2182" t="s">
        <v>39</v>
      </c>
      <c r="D2182">
        <v>213480</v>
      </c>
      <c r="E2182">
        <v>1990379</v>
      </c>
      <c r="F2182">
        <v>145517</v>
      </c>
      <c r="G2182">
        <v>235004</v>
      </c>
      <c r="H2182">
        <v>32000</v>
      </c>
      <c r="I2182">
        <v>10875</v>
      </c>
      <c r="J2182">
        <v>3809</v>
      </c>
      <c r="K2182">
        <v>10447</v>
      </c>
      <c r="L2182">
        <v>3678</v>
      </c>
      <c r="M2182">
        <v>2511918</v>
      </c>
      <c r="N2182">
        <v>118683</v>
      </c>
      <c r="O2182">
        <v>37109</v>
      </c>
      <c r="P2182">
        <v>305114</v>
      </c>
      <c r="Q2182">
        <v>7.2233482410623592E-2</v>
      </c>
    </row>
    <row r="2183" spans="1:17" x14ac:dyDescent="0.25">
      <c r="A2183" t="s">
        <v>18</v>
      </c>
      <c r="B2183" t="s">
        <v>36</v>
      </c>
      <c r="C2183" t="s">
        <v>38</v>
      </c>
      <c r="D2183">
        <v>517003</v>
      </c>
      <c r="E2183">
        <v>2321843</v>
      </c>
      <c r="F2183">
        <v>157187</v>
      </c>
      <c r="G2183">
        <v>168249</v>
      </c>
      <c r="H2183">
        <v>28000</v>
      </c>
      <c r="I2183">
        <v>10371</v>
      </c>
      <c r="J2183">
        <v>3655</v>
      </c>
      <c r="K2183">
        <v>11302</v>
      </c>
      <c r="L2183">
        <v>2226</v>
      </c>
      <c r="M2183">
        <v>2578188</v>
      </c>
      <c r="N2183">
        <v>87260</v>
      </c>
      <c r="O2183">
        <v>58860</v>
      </c>
      <c r="P2183">
        <v>130849</v>
      </c>
      <c r="Q2183">
        <v>3.0977532790850918E-2</v>
      </c>
    </row>
    <row r="2184" spans="1:17" x14ac:dyDescent="0.25">
      <c r="A2184" t="s">
        <v>25</v>
      </c>
      <c r="B2184" t="s">
        <v>36</v>
      </c>
      <c r="C2184" t="s">
        <v>38</v>
      </c>
      <c r="D2184">
        <v>141710</v>
      </c>
      <c r="E2184">
        <v>1793704</v>
      </c>
      <c r="F2184">
        <v>215597</v>
      </c>
      <c r="G2184">
        <v>144860</v>
      </c>
      <c r="H2184">
        <v>20000</v>
      </c>
      <c r="I2184">
        <v>11860</v>
      </c>
      <c r="J2184">
        <v>3030</v>
      </c>
      <c r="K2184">
        <v>11115</v>
      </c>
      <c r="L2184">
        <v>1440</v>
      </c>
      <c r="M2184">
        <v>2130869</v>
      </c>
      <c r="N2184">
        <v>111196</v>
      </c>
      <c r="O2184">
        <v>26416</v>
      </c>
      <c r="P2184">
        <v>46556</v>
      </c>
      <c r="Q2184">
        <v>1.1021788600683653E-2</v>
      </c>
    </row>
    <row r="2185" spans="1:17" x14ac:dyDescent="0.25">
      <c r="A2185" t="s">
        <v>23</v>
      </c>
      <c r="B2185" t="s">
        <v>36</v>
      </c>
      <c r="C2185" t="s">
        <v>38</v>
      </c>
      <c r="D2185">
        <v>668080</v>
      </c>
      <c r="E2185">
        <v>1373795</v>
      </c>
      <c r="F2185">
        <v>171164</v>
      </c>
      <c r="G2185">
        <v>240058</v>
      </c>
      <c r="H2185">
        <v>32000</v>
      </c>
      <c r="I2185">
        <v>9595</v>
      </c>
      <c r="J2185">
        <v>4091</v>
      </c>
      <c r="K2185">
        <v>12800</v>
      </c>
      <c r="L2185">
        <v>1364</v>
      </c>
      <c r="M2185">
        <v>2181684</v>
      </c>
      <c r="N2185">
        <v>74358</v>
      </c>
      <c r="O2185">
        <v>27420</v>
      </c>
      <c r="P2185">
        <v>65221</v>
      </c>
      <c r="Q2185">
        <v>1.5440589275822418E-2</v>
      </c>
    </row>
    <row r="2186" spans="1:17" x14ac:dyDescent="0.25">
      <c r="A2186" t="s">
        <v>21</v>
      </c>
      <c r="B2186" t="s">
        <v>35</v>
      </c>
      <c r="C2186" t="s">
        <v>37</v>
      </c>
      <c r="D2186">
        <v>205735</v>
      </c>
      <c r="E2186">
        <v>1208625</v>
      </c>
      <c r="F2186">
        <v>120387</v>
      </c>
      <c r="G2186">
        <v>262243</v>
      </c>
      <c r="H2186">
        <v>32000</v>
      </c>
      <c r="I2186">
        <v>10937</v>
      </c>
      <c r="J2186">
        <v>3629</v>
      </c>
      <c r="K2186">
        <v>10028</v>
      </c>
      <c r="L2186">
        <v>3765</v>
      </c>
      <c r="M2186">
        <v>1277742</v>
      </c>
      <c r="N2186">
        <v>82084</v>
      </c>
      <c r="O2186">
        <v>44303</v>
      </c>
      <c r="P2186">
        <v>89765</v>
      </c>
      <c r="Q2186">
        <v>2.1251199710893721E-2</v>
      </c>
    </row>
    <row r="2187" spans="1:17" x14ac:dyDescent="0.25">
      <c r="A2187" t="s">
        <v>25</v>
      </c>
      <c r="B2187" t="s">
        <v>35</v>
      </c>
      <c r="C2187" t="s">
        <v>37</v>
      </c>
      <c r="D2187">
        <v>505250</v>
      </c>
      <c r="E2187">
        <v>1098204</v>
      </c>
      <c r="F2187">
        <v>145498</v>
      </c>
      <c r="G2187">
        <v>304422</v>
      </c>
      <c r="H2187">
        <v>32000</v>
      </c>
      <c r="I2187">
        <v>10694</v>
      </c>
      <c r="J2187">
        <v>3034</v>
      </c>
      <c r="K2187">
        <v>11565</v>
      </c>
      <c r="L2187">
        <v>2596</v>
      </c>
      <c r="M2187">
        <v>2911187</v>
      </c>
      <c r="N2187">
        <v>47471</v>
      </c>
      <c r="O2187">
        <v>72644</v>
      </c>
      <c r="P2187">
        <v>111842</v>
      </c>
      <c r="Q2187">
        <v>2.6477766145666749E-2</v>
      </c>
    </row>
    <row r="2188" spans="1:17" x14ac:dyDescent="0.25">
      <c r="A2188" t="s">
        <v>20</v>
      </c>
      <c r="B2188" t="s">
        <v>34</v>
      </c>
      <c r="C2188" t="s">
        <v>39</v>
      </c>
      <c r="D2188">
        <v>325082</v>
      </c>
      <c r="E2188">
        <v>993266</v>
      </c>
      <c r="F2188">
        <v>192908</v>
      </c>
      <c r="G2188">
        <v>325749</v>
      </c>
      <c r="H2188">
        <v>32000</v>
      </c>
      <c r="I2188">
        <v>9419</v>
      </c>
      <c r="J2188">
        <v>2929</v>
      </c>
      <c r="K2188">
        <v>14702</v>
      </c>
      <c r="L2188">
        <v>3332</v>
      </c>
      <c r="M2188">
        <v>2939397</v>
      </c>
      <c r="N2188">
        <v>95115</v>
      </c>
      <c r="O2188">
        <v>51760</v>
      </c>
      <c r="P2188">
        <v>232756</v>
      </c>
      <c r="Q2188">
        <v>5.5103261180958936E-2</v>
      </c>
    </row>
    <row r="2189" spans="1:17" x14ac:dyDescent="0.25">
      <c r="A2189" t="s">
        <v>27</v>
      </c>
      <c r="B2189" t="s">
        <v>34</v>
      </c>
      <c r="C2189" t="s">
        <v>39</v>
      </c>
      <c r="D2189">
        <v>308674</v>
      </c>
      <c r="E2189">
        <v>2110828</v>
      </c>
      <c r="F2189">
        <v>108908</v>
      </c>
      <c r="G2189">
        <v>128076</v>
      </c>
      <c r="H2189">
        <v>20000</v>
      </c>
      <c r="I2189">
        <v>10830</v>
      </c>
      <c r="J2189">
        <v>3359</v>
      </c>
      <c r="K2189">
        <v>10754</v>
      </c>
      <c r="L2189">
        <v>2490</v>
      </c>
      <c r="M2189">
        <v>2837991</v>
      </c>
      <c r="N2189">
        <v>102989</v>
      </c>
      <c r="O2189">
        <v>32275</v>
      </c>
      <c r="P2189">
        <v>239832</v>
      </c>
      <c r="Q2189">
        <v>5.6778451836050389E-2</v>
      </c>
    </row>
    <row r="2190" spans="1:17" x14ac:dyDescent="0.25">
      <c r="A2190" t="s">
        <v>26</v>
      </c>
      <c r="B2190" t="s">
        <v>35</v>
      </c>
      <c r="C2190" t="s">
        <v>37</v>
      </c>
      <c r="D2190">
        <v>634977</v>
      </c>
      <c r="E2190">
        <v>1478639</v>
      </c>
      <c r="F2190">
        <v>212126</v>
      </c>
      <c r="G2190">
        <v>298531</v>
      </c>
      <c r="H2190">
        <v>32000</v>
      </c>
      <c r="I2190">
        <v>11693</v>
      </c>
      <c r="J2190">
        <v>2962</v>
      </c>
      <c r="K2190">
        <v>10792</v>
      </c>
      <c r="L2190">
        <v>2791</v>
      </c>
      <c r="M2190">
        <v>2166714</v>
      </c>
      <c r="N2190">
        <v>122558</v>
      </c>
      <c r="O2190">
        <v>22356</v>
      </c>
      <c r="P2190">
        <v>103726</v>
      </c>
      <c r="Q2190">
        <v>2.455636318400448E-2</v>
      </c>
    </row>
    <row r="2191" spans="1:17" x14ac:dyDescent="0.25">
      <c r="A2191" t="s">
        <v>20</v>
      </c>
      <c r="B2191" t="s">
        <v>36</v>
      </c>
      <c r="C2191" t="s">
        <v>38</v>
      </c>
      <c r="D2191">
        <v>543866</v>
      </c>
      <c r="E2191">
        <v>2121407</v>
      </c>
      <c r="F2191">
        <v>96911</v>
      </c>
      <c r="G2191">
        <v>148476</v>
      </c>
      <c r="H2191">
        <v>32000</v>
      </c>
      <c r="I2191">
        <v>11489</v>
      </c>
      <c r="J2191">
        <v>3558</v>
      </c>
      <c r="K2191">
        <v>13501</v>
      </c>
      <c r="L2191">
        <v>1672</v>
      </c>
      <c r="M2191">
        <v>1901772</v>
      </c>
      <c r="N2191">
        <v>101443</v>
      </c>
      <c r="O2191">
        <v>80397</v>
      </c>
      <c r="P2191">
        <v>162264</v>
      </c>
      <c r="Q2191">
        <v>3.8414801647506922E-2</v>
      </c>
    </row>
    <row r="2192" spans="1:17" x14ac:dyDescent="0.25">
      <c r="A2192" t="s">
        <v>16</v>
      </c>
      <c r="B2192" t="s">
        <v>36</v>
      </c>
      <c r="C2192" t="s">
        <v>38</v>
      </c>
      <c r="D2192">
        <v>593165</v>
      </c>
      <c r="E2192">
        <v>1208914</v>
      </c>
      <c r="F2192">
        <v>185219</v>
      </c>
      <c r="G2192">
        <v>82972</v>
      </c>
      <c r="H2192">
        <v>20000</v>
      </c>
      <c r="I2192">
        <v>10636</v>
      </c>
      <c r="J2192">
        <v>3886</v>
      </c>
      <c r="K2192">
        <v>11575</v>
      </c>
      <c r="L2192">
        <v>2069</v>
      </c>
      <c r="M2192">
        <v>1253916</v>
      </c>
      <c r="N2192">
        <v>88381</v>
      </c>
      <c r="O2192">
        <v>27973</v>
      </c>
      <c r="P2192">
        <v>281576</v>
      </c>
      <c r="Q2192">
        <v>6.6661035033639057E-2</v>
      </c>
    </row>
    <row r="2193" spans="1:17" x14ac:dyDescent="0.25">
      <c r="A2193" t="s">
        <v>21</v>
      </c>
      <c r="B2193" t="s">
        <v>35</v>
      </c>
      <c r="C2193" t="s">
        <v>37</v>
      </c>
      <c r="D2193">
        <v>277490</v>
      </c>
      <c r="E2193">
        <v>1360241</v>
      </c>
      <c r="F2193">
        <v>185458</v>
      </c>
      <c r="G2193">
        <v>228468</v>
      </c>
      <c r="H2193">
        <v>32000</v>
      </c>
      <c r="I2193">
        <v>10202</v>
      </c>
      <c r="J2193">
        <v>3170</v>
      </c>
      <c r="K2193">
        <v>12982</v>
      </c>
      <c r="L2193">
        <v>4110</v>
      </c>
      <c r="M2193">
        <v>1269106</v>
      </c>
      <c r="N2193">
        <v>84344</v>
      </c>
      <c r="O2193">
        <v>35127</v>
      </c>
      <c r="P2193">
        <v>157894</v>
      </c>
      <c r="Q2193">
        <v>3.7380236474704544E-2</v>
      </c>
    </row>
    <row r="2194" spans="1:17" x14ac:dyDescent="0.25">
      <c r="A2194" t="s">
        <v>24</v>
      </c>
      <c r="B2194" t="s">
        <v>35</v>
      </c>
      <c r="C2194" t="s">
        <v>37</v>
      </c>
      <c r="D2194">
        <v>286408</v>
      </c>
      <c r="E2194">
        <v>981288</v>
      </c>
      <c r="F2194">
        <v>142876</v>
      </c>
      <c r="G2194">
        <v>140086</v>
      </c>
      <c r="H2194">
        <v>32000</v>
      </c>
      <c r="I2194">
        <v>12365</v>
      </c>
      <c r="J2194">
        <v>2901</v>
      </c>
      <c r="K2194">
        <v>13944</v>
      </c>
      <c r="L2194">
        <v>1975</v>
      </c>
      <c r="M2194">
        <v>1816441</v>
      </c>
      <c r="N2194">
        <v>121953</v>
      </c>
      <c r="O2194">
        <v>75111</v>
      </c>
      <c r="P2194">
        <v>132284</v>
      </c>
      <c r="Q2194">
        <v>3.1317258425398155E-2</v>
      </c>
    </row>
    <row r="2195" spans="1:17" x14ac:dyDescent="0.25">
      <c r="A2195" t="s">
        <v>27</v>
      </c>
      <c r="B2195" t="s">
        <v>35</v>
      </c>
      <c r="C2195" t="s">
        <v>37</v>
      </c>
      <c r="D2195">
        <v>130443</v>
      </c>
      <c r="E2195">
        <v>685336</v>
      </c>
      <c r="F2195">
        <v>107174</v>
      </c>
      <c r="G2195">
        <v>296748</v>
      </c>
      <c r="H2195">
        <v>32000</v>
      </c>
      <c r="I2195">
        <v>9570</v>
      </c>
      <c r="J2195">
        <v>3763</v>
      </c>
      <c r="K2195">
        <v>12132</v>
      </c>
      <c r="L2195">
        <v>2042</v>
      </c>
      <c r="M2195">
        <v>1424490</v>
      </c>
      <c r="N2195">
        <v>78574</v>
      </c>
      <c r="O2195">
        <v>68407</v>
      </c>
      <c r="P2195">
        <v>119284</v>
      </c>
      <c r="Q2195">
        <v>2.8239604593262926E-2</v>
      </c>
    </row>
    <row r="2196" spans="1:17" x14ac:dyDescent="0.25">
      <c r="A2196" t="s">
        <v>26</v>
      </c>
      <c r="B2196" t="s">
        <v>35</v>
      </c>
      <c r="C2196" t="s">
        <v>37</v>
      </c>
      <c r="D2196">
        <v>697815</v>
      </c>
      <c r="E2196">
        <v>1080845</v>
      </c>
      <c r="F2196">
        <v>172494</v>
      </c>
      <c r="G2196">
        <v>273043</v>
      </c>
      <c r="H2196">
        <v>32000</v>
      </c>
      <c r="I2196">
        <v>11505</v>
      </c>
      <c r="J2196">
        <v>3869</v>
      </c>
      <c r="K2196">
        <v>11584</v>
      </c>
      <c r="L2196">
        <v>2806</v>
      </c>
      <c r="M2196">
        <v>2020257</v>
      </c>
      <c r="N2196">
        <v>71286</v>
      </c>
      <c r="O2196">
        <v>49229</v>
      </c>
      <c r="P2196">
        <v>278485</v>
      </c>
      <c r="Q2196">
        <v>6.5929263649398301E-2</v>
      </c>
    </row>
    <row r="2197" spans="1:17" x14ac:dyDescent="0.25">
      <c r="A2197" t="s">
        <v>23</v>
      </c>
      <c r="B2197" t="s">
        <v>35</v>
      </c>
      <c r="C2197" t="s">
        <v>37</v>
      </c>
      <c r="D2197">
        <v>446850</v>
      </c>
      <c r="E2197">
        <v>1242624</v>
      </c>
      <c r="F2197">
        <v>198358</v>
      </c>
      <c r="G2197">
        <v>90934</v>
      </c>
      <c r="H2197">
        <v>32000</v>
      </c>
      <c r="I2197">
        <v>11984</v>
      </c>
      <c r="J2197">
        <v>3091</v>
      </c>
      <c r="K2197">
        <v>11155</v>
      </c>
      <c r="L2197">
        <v>2806</v>
      </c>
      <c r="M2197">
        <v>1145465</v>
      </c>
      <c r="N2197">
        <v>43175</v>
      </c>
      <c r="O2197">
        <v>59891</v>
      </c>
      <c r="P2197">
        <v>294551</v>
      </c>
      <c r="Q2197">
        <v>6.9732770300712496E-2</v>
      </c>
    </row>
    <row r="2198" spans="1:17" x14ac:dyDescent="0.25">
      <c r="A2198" t="s">
        <v>25</v>
      </c>
      <c r="B2198" t="s">
        <v>34</v>
      </c>
      <c r="C2198" t="s">
        <v>39</v>
      </c>
      <c r="D2198">
        <v>603808</v>
      </c>
      <c r="E2198">
        <v>1314775</v>
      </c>
      <c r="F2198">
        <v>176583</v>
      </c>
      <c r="G2198">
        <v>189194</v>
      </c>
      <c r="H2198">
        <v>20000</v>
      </c>
      <c r="I2198">
        <v>11345</v>
      </c>
      <c r="J2198">
        <v>2883</v>
      </c>
      <c r="K2198">
        <v>12177</v>
      </c>
      <c r="L2198">
        <v>1268</v>
      </c>
      <c r="M2198">
        <v>2985298</v>
      </c>
      <c r="N2198">
        <v>76335</v>
      </c>
      <c r="O2198">
        <v>51071</v>
      </c>
      <c r="P2198">
        <v>137272</v>
      </c>
      <c r="Q2198">
        <v>3.2498130526528189E-2</v>
      </c>
    </row>
    <row r="2199" spans="1:17" x14ac:dyDescent="0.25">
      <c r="A2199" t="s">
        <v>26</v>
      </c>
      <c r="B2199" t="s">
        <v>34</v>
      </c>
      <c r="C2199" t="s">
        <v>39</v>
      </c>
      <c r="D2199">
        <v>552755</v>
      </c>
      <c r="E2199">
        <v>1218144</v>
      </c>
      <c r="F2199">
        <v>92727</v>
      </c>
      <c r="G2199">
        <v>161204</v>
      </c>
      <c r="H2199">
        <v>20000</v>
      </c>
      <c r="I2199">
        <v>11150</v>
      </c>
      <c r="J2199">
        <v>4178</v>
      </c>
      <c r="K2199">
        <v>12394</v>
      </c>
      <c r="L2199">
        <v>4368</v>
      </c>
      <c r="M2199">
        <v>1496701</v>
      </c>
      <c r="N2199">
        <v>80615</v>
      </c>
      <c r="O2199">
        <v>39655</v>
      </c>
      <c r="P2199">
        <v>312604</v>
      </c>
      <c r="Q2199">
        <v>7.4006684503138423E-2</v>
      </c>
    </row>
    <row r="2200" spans="1:17" x14ac:dyDescent="0.25">
      <c r="A2200" t="s">
        <v>20</v>
      </c>
      <c r="B2200" t="s">
        <v>34</v>
      </c>
      <c r="C2200" t="s">
        <v>39</v>
      </c>
      <c r="D2200">
        <v>262951</v>
      </c>
      <c r="E2200">
        <v>756171</v>
      </c>
      <c r="F2200">
        <v>111613</v>
      </c>
      <c r="G2200">
        <v>225808</v>
      </c>
      <c r="H2200">
        <v>32000</v>
      </c>
      <c r="I2200">
        <v>12602</v>
      </c>
      <c r="J2200">
        <v>3519</v>
      </c>
      <c r="K2200">
        <v>13227</v>
      </c>
      <c r="L2200">
        <v>3285</v>
      </c>
      <c r="M2200">
        <v>2281295</v>
      </c>
      <c r="N2200">
        <v>60538</v>
      </c>
      <c r="O2200">
        <v>35254</v>
      </c>
      <c r="P2200">
        <v>223194</v>
      </c>
      <c r="Q2200">
        <v>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E6436-D4E4-4612-8D24-2F8F511F0875}">
  <dimension ref="A1:AJ18"/>
  <sheetViews>
    <sheetView showGridLines="0" tabSelected="1" workbookViewId="0">
      <selection activeCell="AH18" sqref="AH18"/>
    </sheetView>
  </sheetViews>
  <sheetFormatPr baseColWidth="10" defaultRowHeight="15" x14ac:dyDescent="0.25"/>
  <cols>
    <col min="1" max="1" width="15.5703125" customWidth="1"/>
    <col min="2" max="2" width="18.140625" customWidth="1"/>
    <col min="3" max="3" width="22.42578125" style="10" bestFit="1" customWidth="1"/>
    <col min="4" max="5" width="15.5703125" bestFit="1" customWidth="1"/>
    <col min="6" max="6" width="22.42578125" style="10" bestFit="1" customWidth="1"/>
    <col min="7" max="7" width="24.28515625" customWidth="1"/>
    <col min="8" max="8" width="17.5703125" bestFit="1" customWidth="1"/>
    <col min="9" max="9" width="18.42578125" bestFit="1" customWidth="1"/>
    <col min="10" max="10" width="22.42578125" style="10" bestFit="1" customWidth="1"/>
    <col min="11" max="11" width="22.42578125" bestFit="1" customWidth="1"/>
    <col min="12" max="12" width="17.5703125" bestFit="1" customWidth="1"/>
    <col min="13" max="13" width="18.140625" bestFit="1" customWidth="1"/>
    <col min="14" max="15" width="22.42578125" bestFit="1" customWidth="1"/>
    <col min="16" max="16" width="24.42578125" style="20" customWidth="1"/>
    <col min="17" max="17" width="22.28515625" style="10" customWidth="1"/>
    <col min="18" max="18" width="22.42578125" bestFit="1" customWidth="1"/>
    <col min="19" max="19" width="25.140625" bestFit="1" customWidth="1"/>
    <col min="20" max="21" width="23.42578125" bestFit="1" customWidth="1"/>
    <col min="22" max="22" width="22.42578125" style="10" bestFit="1" customWidth="1"/>
    <col min="23" max="23" width="22.42578125" bestFit="1" customWidth="1"/>
    <col min="24" max="24" width="16.85546875" bestFit="1" customWidth="1"/>
    <col min="25" max="25" width="15.140625" bestFit="1" customWidth="1"/>
    <col min="26" max="26" width="22.28515625" style="10" customWidth="1"/>
    <col min="27" max="27" width="29.5703125" customWidth="1"/>
    <col min="28" max="28" width="17.5703125" bestFit="1" customWidth="1"/>
    <col min="29" max="29" width="16.85546875" bestFit="1" customWidth="1"/>
    <col min="30" max="30" width="15.28515625" bestFit="1" customWidth="1"/>
    <col min="31" max="31" width="22.28515625" style="10" customWidth="1"/>
    <col min="32" max="32" width="22.42578125" bestFit="1" customWidth="1"/>
    <col min="33" max="33" width="18.42578125" bestFit="1" customWidth="1"/>
    <col min="34" max="34" width="15.140625" bestFit="1" customWidth="1"/>
    <col min="35" max="35" width="27.7109375" bestFit="1" customWidth="1"/>
    <col min="36" max="36" width="25.85546875" bestFit="1" customWidth="1"/>
    <col min="37" max="2199" width="22.42578125" bestFit="1" customWidth="1"/>
    <col min="2200" max="2200" width="14" bestFit="1" customWidth="1"/>
  </cols>
  <sheetData>
    <row r="1" spans="1:36" s="2" customFormat="1" x14ac:dyDescent="0.25">
      <c r="A1" s="2" t="s">
        <v>43</v>
      </c>
      <c r="C1" s="11"/>
      <c r="D1" s="2" t="s">
        <v>12</v>
      </c>
      <c r="F1" s="11"/>
      <c r="G1" s="2" t="s">
        <v>45</v>
      </c>
      <c r="J1" s="11"/>
      <c r="K1" s="2" t="s">
        <v>48</v>
      </c>
      <c r="P1" s="18"/>
      <c r="Q1" s="11"/>
      <c r="R1" s="2" t="s">
        <v>53</v>
      </c>
      <c r="V1" s="11"/>
      <c r="W1" s="2" t="s">
        <v>60</v>
      </c>
      <c r="Z1" s="11"/>
      <c r="AA1" s="2" t="s">
        <v>64</v>
      </c>
      <c r="AE1" s="11"/>
      <c r="AF1" s="2" t="s">
        <v>65</v>
      </c>
    </row>
    <row r="5" spans="1:36" x14ac:dyDescent="0.25">
      <c r="B5" s="8" t="s">
        <v>41</v>
      </c>
      <c r="E5" s="8" t="s">
        <v>44</v>
      </c>
      <c r="H5" s="8" t="s">
        <v>47</v>
      </c>
      <c r="I5" s="8" t="s">
        <v>46</v>
      </c>
      <c r="L5" s="13" t="s">
        <v>47</v>
      </c>
      <c r="M5" s="13" t="s">
        <v>49</v>
      </c>
      <c r="N5" s="21" t="s">
        <v>50</v>
      </c>
      <c r="O5" s="14" t="s">
        <v>51</v>
      </c>
      <c r="P5" s="19" t="s">
        <v>52</v>
      </c>
      <c r="S5" s="19" t="s">
        <v>55</v>
      </c>
      <c r="T5" s="19" t="s">
        <v>54</v>
      </c>
      <c r="X5" s="19" t="s">
        <v>41</v>
      </c>
      <c r="Y5" s="19" t="s">
        <v>61</v>
      </c>
      <c r="AB5" s="8" t="s">
        <v>47</v>
      </c>
      <c r="AC5" s="28" t="s">
        <v>41</v>
      </c>
      <c r="AD5" s="28" t="s">
        <v>61</v>
      </c>
      <c r="AG5" s="28" t="s">
        <v>66</v>
      </c>
      <c r="AH5" s="28" t="s">
        <v>67</v>
      </c>
      <c r="AI5" s="28" t="s">
        <v>68</v>
      </c>
      <c r="AJ5" s="28" t="s">
        <v>69</v>
      </c>
    </row>
    <row r="6" spans="1:36" x14ac:dyDescent="0.25">
      <c r="B6" s="7">
        <v>3296176254</v>
      </c>
      <c r="E6" s="7">
        <v>189405039</v>
      </c>
      <c r="H6" s="6" t="s">
        <v>16</v>
      </c>
      <c r="I6" s="7">
        <v>9152042</v>
      </c>
      <c r="L6" s="15" t="s">
        <v>16</v>
      </c>
      <c r="M6" s="15">
        <v>324165195</v>
      </c>
      <c r="N6" s="17">
        <v>2313123</v>
      </c>
      <c r="O6" s="15"/>
      <c r="P6" s="23"/>
      <c r="S6" s="24">
        <v>434348043</v>
      </c>
      <c r="T6" s="24">
        <v>342301727</v>
      </c>
      <c r="X6" s="24">
        <v>3296176254</v>
      </c>
      <c r="Y6" s="24">
        <v>946320028</v>
      </c>
      <c r="AB6" s="6" t="s">
        <v>16</v>
      </c>
      <c r="AC6" s="26">
        <v>256024733</v>
      </c>
      <c r="AD6" s="26">
        <v>75158610</v>
      </c>
      <c r="AG6" s="24">
        <v>27488281</v>
      </c>
      <c r="AH6" s="24">
        <v>6238943</v>
      </c>
      <c r="AI6" s="24">
        <v>23745422</v>
      </c>
      <c r="AJ6" s="24">
        <v>65233000</v>
      </c>
    </row>
    <row r="7" spans="1:36" x14ac:dyDescent="0.25">
      <c r="H7" s="6" t="s">
        <v>17</v>
      </c>
      <c r="I7" s="7">
        <v>8445271</v>
      </c>
      <c r="L7" s="15" t="s">
        <v>17</v>
      </c>
      <c r="M7" s="15">
        <v>289885246</v>
      </c>
      <c r="N7" s="17">
        <v>12312312</v>
      </c>
      <c r="O7" s="15"/>
      <c r="P7" s="23"/>
      <c r="X7" s="27">
        <f>GETPIVOTDATA("Suma de Ingresos",$X$5)</f>
        <v>3296176254</v>
      </c>
      <c r="Y7" s="27">
        <f>GETPIVOTDATA("Suma de Gastos",$X$5)</f>
        <v>946320028</v>
      </c>
      <c r="AB7" s="6" t="s">
        <v>17</v>
      </c>
      <c r="AC7" s="26">
        <v>230977214</v>
      </c>
      <c r="AD7" s="26">
        <v>66579435</v>
      </c>
      <c r="AG7" s="31">
        <f>GETPIVOTDATA("Suma de Publicidad",$AG$5)</f>
        <v>27488281</v>
      </c>
      <c r="AH7" s="31">
        <f>GETPIVOTDATA("Suma de Equipo",$AG$5)</f>
        <v>6238943</v>
      </c>
      <c r="AI7" s="31">
        <f>GETPIVOTDATA("Suma de Suministros medicos",$AG$5)</f>
        <v>23745422</v>
      </c>
      <c r="AJ7" s="31">
        <f>GETPIVOTDATA("Suma de Salario de medicos",$AG$5)</f>
        <v>65233000</v>
      </c>
    </row>
    <row r="8" spans="1:36" x14ac:dyDescent="0.25">
      <c r="H8" s="6" t="s">
        <v>18</v>
      </c>
      <c r="I8" s="7">
        <v>10897919</v>
      </c>
      <c r="L8" s="15" t="s">
        <v>18</v>
      </c>
      <c r="M8" s="15">
        <v>381129896</v>
      </c>
      <c r="N8" s="17">
        <v>312312</v>
      </c>
      <c r="O8" s="15"/>
      <c r="P8" s="23"/>
      <c r="AB8" s="6" t="s">
        <v>18</v>
      </c>
      <c r="AC8" s="26">
        <v>294317281</v>
      </c>
      <c r="AD8" s="26">
        <v>78335274</v>
      </c>
    </row>
    <row r="9" spans="1:36" x14ac:dyDescent="0.25">
      <c r="H9" s="6" t="s">
        <v>19</v>
      </c>
      <c r="I9" s="7">
        <v>9608750</v>
      </c>
      <c r="L9" s="15" t="s">
        <v>19</v>
      </c>
      <c r="M9" s="15">
        <v>341299575</v>
      </c>
      <c r="N9" s="17">
        <v>12312312</v>
      </c>
      <c r="O9" s="15"/>
      <c r="P9" s="23"/>
      <c r="S9" s="19" t="s">
        <v>56</v>
      </c>
      <c r="T9" s="19"/>
      <c r="U9" s="19" t="s">
        <v>59</v>
      </c>
      <c r="AB9" s="6" t="s">
        <v>19</v>
      </c>
      <c r="AC9" s="26">
        <v>254845276</v>
      </c>
      <c r="AD9" s="26">
        <v>76031670</v>
      </c>
      <c r="AG9" s="30" t="s">
        <v>61</v>
      </c>
    </row>
    <row r="10" spans="1:36" x14ac:dyDescent="0.25">
      <c r="H10" s="6" t="s">
        <v>20</v>
      </c>
      <c r="I10" s="7">
        <v>12068235</v>
      </c>
      <c r="L10" s="15" t="s">
        <v>20</v>
      </c>
      <c r="M10" s="15">
        <v>428106442</v>
      </c>
      <c r="N10" s="17">
        <f>IF(M10=MAX($M$6:$M$17),M10,"")</f>
        <v>428106442</v>
      </c>
      <c r="O10" s="15" t="str">
        <f t="shared" ref="O10" si="0">IF(M10=MAX($M$6:$M$17),"I","")</f>
        <v>I</v>
      </c>
      <c r="P10" s="23" t="str">
        <f t="shared" ref="P10" si="1">IFERROR((ROUND($N10/1000000,1) &amp; "M"),"")</f>
        <v>428,1M</v>
      </c>
      <c r="S10" s="16" t="s">
        <v>57</v>
      </c>
      <c r="T10" s="24">
        <f>GETPIVOTDATA("Suma de Gastos operativos",$S$5)</f>
        <v>434348043</v>
      </c>
      <c r="U10" s="25">
        <f>T10/SUM(T10,T11)</f>
        <v>0.55925857417043978</v>
      </c>
      <c r="X10" s="19" t="s">
        <v>63</v>
      </c>
      <c r="Y10" s="19" t="s">
        <v>62</v>
      </c>
      <c r="AB10" s="6" t="s">
        <v>20</v>
      </c>
      <c r="AC10" s="26">
        <v>337499568</v>
      </c>
      <c r="AD10" s="26">
        <v>91036120</v>
      </c>
      <c r="AG10" s="7">
        <f>SUM(AG6:AJ6)</f>
        <v>122705646</v>
      </c>
    </row>
    <row r="11" spans="1:36" x14ac:dyDescent="0.25">
      <c r="B11" s="8" t="s">
        <v>42</v>
      </c>
      <c r="H11" s="6" t="s">
        <v>21</v>
      </c>
      <c r="I11" s="7">
        <v>9129518</v>
      </c>
      <c r="L11" s="15" t="s">
        <v>21</v>
      </c>
      <c r="M11" s="15">
        <v>318988684</v>
      </c>
      <c r="N11" s="17">
        <v>3212312</v>
      </c>
      <c r="O11" s="15"/>
      <c r="P11" s="23"/>
      <c r="S11" s="16" t="s">
        <v>58</v>
      </c>
      <c r="T11" s="24">
        <f>GETPIVOTDATA("Suma de Gasto de capital",$S$5)</f>
        <v>342301727</v>
      </c>
      <c r="U11" s="25">
        <f>T11/SUM(T10,T11)</f>
        <v>0.44074142582956022</v>
      </c>
      <c r="X11" s="25">
        <f>GETPIVOTDATA("Suma de Ingresos",$X$5)/SUM(GETPIVOTDATA("Suma de Ingresos",$X$5),GETPIVOTDATA("Suma de Gastos",$X$5))</f>
        <v>0.77694263822574638</v>
      </c>
      <c r="Y11" s="25">
        <f>GETPIVOTDATA("Suma de Gastos",$X$5)/SUM(GETPIVOTDATA("Suma de Ingresos",$X$5),GETPIVOTDATA("Suma de Gastos",$X$5))</f>
        <v>0.22305736177425364</v>
      </c>
      <c r="AB11" s="6" t="s">
        <v>21</v>
      </c>
      <c r="AC11" s="26">
        <v>240443977</v>
      </c>
      <c r="AD11" s="26">
        <v>74746609</v>
      </c>
      <c r="AG11" s="7">
        <f>AG10</f>
        <v>122705646</v>
      </c>
    </row>
    <row r="12" spans="1:36" x14ac:dyDescent="0.25">
      <c r="B12" s="9">
        <v>4.9089204398173748E-2</v>
      </c>
      <c r="H12" s="6" t="s">
        <v>22</v>
      </c>
      <c r="I12" s="7">
        <v>10013262</v>
      </c>
      <c r="L12" s="15" t="s">
        <v>22</v>
      </c>
      <c r="M12" s="15">
        <v>349433674</v>
      </c>
      <c r="N12" s="17">
        <v>23112321</v>
      </c>
      <c r="O12" s="15"/>
      <c r="P12" s="23"/>
      <c r="AB12" s="6" t="s">
        <v>22</v>
      </c>
      <c r="AC12" s="26">
        <v>271258020</v>
      </c>
      <c r="AD12" s="26">
        <v>79074556</v>
      </c>
    </row>
    <row r="13" spans="1:36" x14ac:dyDescent="0.25">
      <c r="H13" s="6" t="s">
        <v>23</v>
      </c>
      <c r="I13" s="7">
        <v>11232701</v>
      </c>
      <c r="L13" s="15" t="s">
        <v>23</v>
      </c>
      <c r="M13" s="15">
        <v>384109106</v>
      </c>
      <c r="N13" s="17">
        <v>32121313</v>
      </c>
      <c r="O13" s="15"/>
      <c r="P13" s="23"/>
      <c r="AB13" s="6" t="s">
        <v>23</v>
      </c>
      <c r="AC13" s="26">
        <v>277981291</v>
      </c>
      <c r="AD13" s="26">
        <v>83421339</v>
      </c>
    </row>
    <row r="14" spans="1:36" x14ac:dyDescent="0.25">
      <c r="H14" s="6" t="s">
        <v>24</v>
      </c>
      <c r="I14" s="7">
        <v>10305576</v>
      </c>
      <c r="L14" s="15" t="s">
        <v>24</v>
      </c>
      <c r="M14" s="15">
        <v>350746568</v>
      </c>
      <c r="N14" s="17">
        <v>31221312</v>
      </c>
      <c r="O14" s="15"/>
      <c r="P14" s="23"/>
      <c r="AB14" s="6" t="s">
        <v>24</v>
      </c>
      <c r="AC14" s="26">
        <v>264019481</v>
      </c>
      <c r="AD14" s="26">
        <v>74426997</v>
      </c>
    </row>
    <row r="15" spans="1:36" x14ac:dyDescent="0.25">
      <c r="H15" s="6" t="s">
        <v>25</v>
      </c>
      <c r="I15" s="7">
        <v>10720643</v>
      </c>
      <c r="L15" s="15" t="s">
        <v>25</v>
      </c>
      <c r="M15" s="15">
        <v>382278229</v>
      </c>
      <c r="N15" s="17">
        <v>3123123</v>
      </c>
      <c r="O15" s="15"/>
      <c r="P15" s="23"/>
      <c r="AB15" s="6" t="s">
        <v>25</v>
      </c>
      <c r="AC15" s="26">
        <v>275386990</v>
      </c>
      <c r="AD15" s="26">
        <v>81750497</v>
      </c>
    </row>
    <row r="16" spans="1:36" x14ac:dyDescent="0.25">
      <c r="H16" s="6" t="s">
        <v>26</v>
      </c>
      <c r="I16" s="7">
        <v>10587385</v>
      </c>
      <c r="L16" s="15" t="s">
        <v>26</v>
      </c>
      <c r="M16" s="15">
        <v>356238173</v>
      </c>
      <c r="N16" s="17">
        <v>312312312</v>
      </c>
      <c r="O16" s="15"/>
      <c r="P16" s="23"/>
      <c r="AB16" s="6" t="s">
        <v>26</v>
      </c>
      <c r="AC16" s="26">
        <v>283503544</v>
      </c>
      <c r="AD16" s="26">
        <v>79122350</v>
      </c>
    </row>
    <row r="17" spans="8:30" x14ac:dyDescent="0.25">
      <c r="H17" s="6" t="s">
        <v>27</v>
      </c>
      <c r="I17" s="7">
        <v>10882896</v>
      </c>
      <c r="L17" s="15" t="s">
        <v>27</v>
      </c>
      <c r="M17" s="15">
        <v>402260510</v>
      </c>
      <c r="N17" s="17">
        <v>312312312</v>
      </c>
      <c r="O17" s="15"/>
      <c r="P17" s="22"/>
      <c r="AB17" s="6" t="s">
        <v>27</v>
      </c>
      <c r="AC17" s="26">
        <v>309918879</v>
      </c>
      <c r="AD17" s="26">
        <v>86636571</v>
      </c>
    </row>
    <row r="18" spans="8:30" x14ac:dyDescent="0.25">
      <c r="H18" s="8" t="s">
        <v>40</v>
      </c>
      <c r="I18" s="12">
        <v>123044198</v>
      </c>
      <c r="L18" s="13" t="s">
        <v>40</v>
      </c>
      <c r="M18" s="13">
        <v>4308641298</v>
      </c>
      <c r="N18" s="17"/>
      <c r="O18" s="15"/>
      <c r="AB18" s="8" t="s">
        <v>40</v>
      </c>
      <c r="AC18" s="29">
        <v>3296176254</v>
      </c>
      <c r="AD18" s="29">
        <v>946320028</v>
      </c>
    </row>
  </sheetData>
  <pageMargins left="0.7" right="0.7" top="0.75" bottom="0.75" header="0.3" footer="0.3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31D06-B9FC-4AB8-8395-556C5F22E7D1}">
  <sheetPr>
    <tabColor theme="4"/>
  </sheetPr>
  <dimension ref="A1"/>
  <sheetViews>
    <sheetView zoomScale="55" zoomScaleNormal="55" workbookViewId="0">
      <selection activeCell="V4" sqref="V4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F872-BFB6-4EDF-A135-E535975BEB33}">
  <dimension ref="A1:F13"/>
  <sheetViews>
    <sheetView workbookViewId="0">
      <selection activeCell="D9" sqref="D9"/>
    </sheetView>
  </sheetViews>
  <sheetFormatPr baseColWidth="10" defaultRowHeight="15" x14ac:dyDescent="0.25"/>
  <cols>
    <col min="3" max="3" width="23.140625" bestFit="1" customWidth="1"/>
  </cols>
  <sheetData>
    <row r="1" spans="1:6" s="2" customFormat="1" x14ac:dyDescent="0.25">
      <c r="A1" s="2" t="s">
        <v>32</v>
      </c>
      <c r="B1" s="2" t="s">
        <v>0</v>
      </c>
      <c r="C1" s="2" t="s">
        <v>31</v>
      </c>
      <c r="D1" s="2" t="s">
        <v>2</v>
      </c>
    </row>
    <row r="2" spans="1:6" ht="24.75" customHeight="1" x14ac:dyDescent="0.25">
      <c r="A2">
        <v>1</v>
      </c>
      <c r="B2" t="s">
        <v>16</v>
      </c>
      <c r="C2" t="s">
        <v>28</v>
      </c>
      <c r="D2">
        <v>0</v>
      </c>
      <c r="E2">
        <v>20000</v>
      </c>
      <c r="F2">
        <v>13</v>
      </c>
    </row>
    <row r="3" spans="1:6" x14ac:dyDescent="0.25">
      <c r="A3">
        <v>2</v>
      </c>
      <c r="B3" t="s">
        <v>17</v>
      </c>
      <c r="C3" t="s">
        <v>29</v>
      </c>
      <c r="D3">
        <v>13</v>
      </c>
      <c r="E3">
        <v>25000</v>
      </c>
      <c r="F3">
        <v>22</v>
      </c>
    </row>
    <row r="4" spans="1:6" x14ac:dyDescent="0.25">
      <c r="A4">
        <v>3</v>
      </c>
      <c r="B4" t="s">
        <v>18</v>
      </c>
      <c r="C4" t="s">
        <v>30</v>
      </c>
      <c r="D4">
        <v>22</v>
      </c>
      <c r="E4">
        <v>30000</v>
      </c>
      <c r="F4">
        <v>11</v>
      </c>
    </row>
    <row r="5" spans="1:6" x14ac:dyDescent="0.25">
      <c r="A5">
        <v>4</v>
      </c>
      <c r="B5" t="s">
        <v>19</v>
      </c>
      <c r="D5">
        <v>11</v>
      </c>
      <c r="E5">
        <v>28000</v>
      </c>
      <c r="F5">
        <v>26</v>
      </c>
    </row>
    <row r="6" spans="1:6" x14ac:dyDescent="0.25">
      <c r="A6">
        <v>5</v>
      </c>
      <c r="B6" t="s">
        <v>20</v>
      </c>
      <c r="D6">
        <v>26</v>
      </c>
      <c r="E6">
        <v>22000</v>
      </c>
      <c r="F6">
        <v>19</v>
      </c>
    </row>
    <row r="7" spans="1:6" x14ac:dyDescent="0.25">
      <c r="A7">
        <v>6</v>
      </c>
      <c r="B7" t="s">
        <v>21</v>
      </c>
      <c r="D7">
        <v>19</v>
      </c>
      <c r="E7">
        <v>32000</v>
      </c>
      <c r="F7">
        <v>9</v>
      </c>
    </row>
    <row r="8" spans="1:6" x14ac:dyDescent="0.25">
      <c r="A8">
        <v>7</v>
      </c>
      <c r="B8" t="s">
        <v>22</v>
      </c>
      <c r="D8">
        <v>100</v>
      </c>
    </row>
    <row r="9" spans="1:6" x14ac:dyDescent="0.25">
      <c r="A9">
        <v>8</v>
      </c>
      <c r="B9" t="s">
        <v>23</v>
      </c>
    </row>
    <row r="10" spans="1:6" x14ac:dyDescent="0.25">
      <c r="A10">
        <v>9</v>
      </c>
      <c r="B10" t="s">
        <v>24</v>
      </c>
    </row>
    <row r="11" spans="1:6" x14ac:dyDescent="0.25">
      <c r="A11">
        <v>10</v>
      </c>
      <c r="B11" t="s">
        <v>25</v>
      </c>
    </row>
    <row r="12" spans="1:6" x14ac:dyDescent="0.25">
      <c r="A12">
        <v>11</v>
      </c>
      <c r="B12" t="s">
        <v>26</v>
      </c>
    </row>
    <row r="13" spans="1:6" x14ac:dyDescent="0.25">
      <c r="A13">
        <v>12</v>
      </c>
      <c r="B13" t="s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BD_Borrador</vt:lpstr>
      <vt:lpstr>Datos</vt:lpstr>
      <vt:lpstr>Analisis</vt:lpstr>
      <vt:lpstr>Dashboard</vt:lpstr>
      <vt:lpstr>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Andrés Navarro</cp:lastModifiedBy>
  <dcterms:created xsi:type="dcterms:W3CDTF">2022-04-10T22:21:22Z</dcterms:created>
  <dcterms:modified xsi:type="dcterms:W3CDTF">2025-05-26T19:20:02Z</dcterms:modified>
</cp:coreProperties>
</file>